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5480" windowHeight="7755" activeTab="2"/>
  </bookViews>
  <sheets>
    <sheet name="Титул 073" sheetId="2" r:id="rId1"/>
    <sheet name="План 073" sheetId="3" state="hidden" r:id="rId2"/>
    <sheet name="план 20-21 " sheetId="5" r:id="rId3"/>
    <sheet name="План 073 перех набор 19)" sheetId="8" state="hidden" r:id="rId4"/>
    <sheet name="Титул 073 (перех)" sheetId="9" state="hidden" r:id="rId5"/>
    <sheet name="семестровка" sheetId="1" state="hidden" r:id="rId6"/>
    <sheet name=" семестровка 2.04" sheetId="6" state="hidden" r:id="rId7"/>
    <sheet name="План 073 проект (2)" sheetId="7" state="hidden" r:id="rId8"/>
    <sheet name="семестровка (2)" sheetId="4" state="hidden" r:id="rId9"/>
  </sheets>
  <definedNames>
    <definedName name="_xlnm._FilterDatabase" localSheetId="3" hidden="1">'План 073 перех набор 19)'!$R$1:$R$139</definedName>
    <definedName name="_xlnm._FilterDatabase" localSheetId="7" hidden="1">'План 073 проект (2)'!$O$1:$O$130</definedName>
    <definedName name="_xlnm._FilterDatabase" localSheetId="2" hidden="1">'план 20-21 '!$R$1:$R$136</definedName>
    <definedName name="_xlnm.Print_Area" localSheetId="3">'План 073 перех набор 19)'!$A$1:$X$140</definedName>
    <definedName name="_xlnm.Print_Area" localSheetId="7">'План 073 проект (2)'!$A$1:$Z$137</definedName>
    <definedName name="_xlnm.Print_Area" localSheetId="2">'план 20-21 '!$A$1:$Z$137</definedName>
  </definedNames>
  <calcPr calcId="145621"/>
</workbook>
</file>

<file path=xl/calcChain.xml><?xml version="1.0" encoding="utf-8"?>
<calcChain xmlns="http://schemas.openxmlformats.org/spreadsheetml/2006/main">
  <c r="AG31" i="8" l="1"/>
  <c r="T38" i="9" l="1"/>
  <c r="Q38" i="9"/>
  <c r="N38" i="9"/>
  <c r="J38" i="9"/>
  <c r="G38" i="9"/>
  <c r="W37" i="9"/>
  <c r="C36" i="9"/>
  <c r="W36" i="9" s="1"/>
  <c r="C35" i="9"/>
  <c r="W35" i="9" s="1"/>
  <c r="C34" i="9"/>
  <c r="C38" i="9" s="1"/>
  <c r="W34" i="9" l="1"/>
  <c r="W38" i="9" s="1"/>
  <c r="AH28" i="8"/>
  <c r="AH29" i="8"/>
  <c r="AH30" i="8"/>
  <c r="AG30" i="8"/>
  <c r="AG28" i="8"/>
  <c r="AG29" i="8"/>
  <c r="J28" i="8"/>
  <c r="K28" i="8"/>
  <c r="L28" i="8"/>
  <c r="G28" i="8"/>
  <c r="I30" i="8"/>
  <c r="H30" i="8"/>
  <c r="I29" i="8"/>
  <c r="I28" i="8" s="1"/>
  <c r="H29" i="8"/>
  <c r="H28" i="8" s="1"/>
  <c r="I149" i="8"/>
  <c r="H149" i="8"/>
  <c r="I148" i="8"/>
  <c r="H148" i="8"/>
  <c r="I147" i="8"/>
  <c r="H147" i="8"/>
  <c r="I125" i="8"/>
  <c r="H125" i="8"/>
  <c r="I124" i="8"/>
  <c r="H124" i="8"/>
  <c r="I123" i="8"/>
  <c r="H123" i="8"/>
  <c r="I122" i="8"/>
  <c r="I121" i="8" s="1"/>
  <c r="H122" i="8"/>
  <c r="L121" i="8"/>
  <c r="K121" i="8"/>
  <c r="J121" i="8"/>
  <c r="H121" i="8"/>
  <c r="G121" i="8"/>
  <c r="M120" i="8"/>
  <c r="I119" i="8"/>
  <c r="H119" i="8"/>
  <c r="L117" i="8"/>
  <c r="J117" i="8"/>
  <c r="I117" i="8"/>
  <c r="G117" i="8"/>
  <c r="AC110" i="8"/>
  <c r="AB110" i="8"/>
  <c r="AA110" i="8"/>
  <c r="Z110" i="8"/>
  <c r="Y110" i="8"/>
  <c r="AO107" i="8"/>
  <c r="AL107" i="8"/>
  <c r="AI107" i="8"/>
  <c r="AC107" i="8"/>
  <c r="AB107" i="8"/>
  <c r="AA107" i="8"/>
  <c r="Z107" i="8"/>
  <c r="Y107" i="8"/>
  <c r="X107" i="8"/>
  <c r="W107" i="8"/>
  <c r="V107" i="8"/>
  <c r="U107" i="8"/>
  <c r="T107" i="8"/>
  <c r="S107" i="8"/>
  <c r="R107" i="8"/>
  <c r="Q107" i="8"/>
  <c r="P107" i="8"/>
  <c r="O107" i="8"/>
  <c r="N107" i="8"/>
  <c r="L107" i="8"/>
  <c r="K107" i="8"/>
  <c r="K108" i="8" s="1"/>
  <c r="J107" i="8"/>
  <c r="G107" i="8"/>
  <c r="I106" i="8"/>
  <c r="H106" i="8"/>
  <c r="M106" i="8" s="1"/>
  <c r="AQ105" i="8"/>
  <c r="AP105" i="8"/>
  <c r="AN105" i="8"/>
  <c r="AM105" i="8"/>
  <c r="AK105" i="8"/>
  <c r="AJ105" i="8"/>
  <c r="AH105" i="8"/>
  <c r="AG105" i="8"/>
  <c r="I105" i="8"/>
  <c r="H105" i="8"/>
  <c r="M105" i="8" s="1"/>
  <c r="I104" i="8"/>
  <c r="H104" i="8"/>
  <c r="M104" i="8" s="1"/>
  <c r="AQ103" i="8"/>
  <c r="AP103" i="8"/>
  <c r="AN103" i="8"/>
  <c r="AM103" i="8"/>
  <c r="AK103" i="8"/>
  <c r="AJ103" i="8"/>
  <c r="AH103" i="8"/>
  <c r="AG103" i="8"/>
  <c r="I103" i="8"/>
  <c r="H103" i="8"/>
  <c r="M103" i="8" s="1"/>
  <c r="I102" i="8"/>
  <c r="H102" i="8"/>
  <c r="M102" i="8" s="1"/>
  <c r="AQ101" i="8"/>
  <c r="AP101" i="8"/>
  <c r="AN101" i="8"/>
  <c r="AM101" i="8"/>
  <c r="AK101" i="8"/>
  <c r="AJ101" i="8"/>
  <c r="AH101" i="8"/>
  <c r="AG101" i="8"/>
  <c r="I101" i="8"/>
  <c r="H101" i="8"/>
  <c r="M101" i="8" s="1"/>
  <c r="I100" i="8"/>
  <c r="H100" i="8"/>
  <c r="M100" i="8" s="1"/>
  <c r="AQ99" i="8"/>
  <c r="AP99" i="8"/>
  <c r="AN99" i="8"/>
  <c r="AM99" i="8"/>
  <c r="AK99" i="8"/>
  <c r="AJ99" i="8"/>
  <c r="AH99" i="8"/>
  <c r="AG99" i="8"/>
  <c r="I99" i="8"/>
  <c r="H99" i="8"/>
  <c r="M99" i="8" s="1"/>
  <c r="I98" i="8"/>
  <c r="H98" i="8"/>
  <c r="M98" i="8" s="1"/>
  <c r="AQ97" i="8"/>
  <c r="AP97" i="8"/>
  <c r="AN97" i="8"/>
  <c r="AM97" i="8"/>
  <c r="AK97" i="8"/>
  <c r="AJ97" i="8"/>
  <c r="AH97" i="8"/>
  <c r="AG97" i="8"/>
  <c r="I97" i="8"/>
  <c r="H97" i="8"/>
  <c r="M97" i="8" s="1"/>
  <c r="I96" i="8"/>
  <c r="H96" i="8"/>
  <c r="M96" i="8" s="1"/>
  <c r="AQ95" i="8"/>
  <c r="AP95" i="8"/>
  <c r="AN95" i="8"/>
  <c r="AM95" i="8"/>
  <c r="AK95" i="8"/>
  <c r="AJ95" i="8"/>
  <c r="AH95" i="8"/>
  <c r="AG95" i="8"/>
  <c r="I95" i="8"/>
  <c r="H95" i="8"/>
  <c r="M95" i="8" s="1"/>
  <c r="I94" i="8"/>
  <c r="H94" i="8"/>
  <c r="M94" i="8" s="1"/>
  <c r="AQ93" i="8"/>
  <c r="AP93" i="8"/>
  <c r="AN93" i="8"/>
  <c r="AM93" i="8"/>
  <c r="AK93" i="8"/>
  <c r="AJ93" i="8"/>
  <c r="AH93" i="8"/>
  <c r="AG93" i="8"/>
  <c r="I93" i="8"/>
  <c r="H93" i="8"/>
  <c r="M93" i="8" s="1"/>
  <c r="I92" i="8"/>
  <c r="H92" i="8"/>
  <c r="M92" i="8" s="1"/>
  <c r="AQ91" i="8"/>
  <c r="AP91" i="8"/>
  <c r="AN91" i="8"/>
  <c r="AM91" i="8"/>
  <c r="AK91" i="8"/>
  <c r="AJ91" i="8"/>
  <c r="AH91" i="8"/>
  <c r="AG91" i="8"/>
  <c r="I91" i="8"/>
  <c r="H91" i="8"/>
  <c r="M91" i="8" s="1"/>
  <c r="I90" i="8"/>
  <c r="H90" i="8"/>
  <c r="M90" i="8" s="1"/>
  <c r="AQ89" i="8"/>
  <c r="AQ107" i="8" s="1"/>
  <c r="AP89" i="8"/>
  <c r="AP107" i="8" s="1"/>
  <c r="AN89" i="8"/>
  <c r="AN107" i="8" s="1"/>
  <c r="AM89" i="8"/>
  <c r="AM107" i="8" s="1"/>
  <c r="AK89" i="8"/>
  <c r="AK107" i="8" s="1"/>
  <c r="AJ89" i="8"/>
  <c r="AJ107" i="8" s="1"/>
  <c r="AH89" i="8"/>
  <c r="AH107" i="8" s="1"/>
  <c r="AG89" i="8"/>
  <c r="AG107" i="8" s="1"/>
  <c r="I89" i="8"/>
  <c r="I107" i="8" s="1"/>
  <c r="H89" i="8"/>
  <c r="H107" i="8" s="1"/>
  <c r="AO87" i="8"/>
  <c r="AL87" i="8"/>
  <c r="AI87" i="8"/>
  <c r="AC87" i="8"/>
  <c r="AB87" i="8"/>
  <c r="AA87" i="8"/>
  <c r="Z87" i="8"/>
  <c r="Y87" i="8"/>
  <c r="X87" i="8"/>
  <c r="W87" i="8"/>
  <c r="V87" i="8"/>
  <c r="U87" i="8"/>
  <c r="T87" i="8"/>
  <c r="S87" i="8"/>
  <c r="R87" i="8"/>
  <c r="Q87" i="8"/>
  <c r="P87" i="8"/>
  <c r="O87" i="8"/>
  <c r="N87" i="8"/>
  <c r="L87" i="8"/>
  <c r="J87" i="8"/>
  <c r="G87" i="8"/>
  <c r="H86" i="8"/>
  <c r="I85" i="8"/>
  <c r="H85" i="8"/>
  <c r="AQ84" i="8"/>
  <c r="AP84" i="8"/>
  <c r="AN84" i="8"/>
  <c r="AM84" i="8"/>
  <c r="AK84" i="8"/>
  <c r="AJ84" i="8"/>
  <c r="AH84" i="8"/>
  <c r="AG84" i="8"/>
  <c r="I84" i="8"/>
  <c r="H84" i="8"/>
  <c r="H83" i="8"/>
  <c r="I82" i="8"/>
  <c r="H82" i="8"/>
  <c r="AQ81" i="8"/>
  <c r="AP81" i="8"/>
  <c r="AN81" i="8"/>
  <c r="AM81" i="8"/>
  <c r="AK81" i="8"/>
  <c r="AJ81" i="8"/>
  <c r="AH81" i="8"/>
  <c r="AG81" i="8"/>
  <c r="I81" i="8"/>
  <c r="H81" i="8"/>
  <c r="M81" i="8" s="1"/>
  <c r="H80" i="8"/>
  <c r="I79" i="8"/>
  <c r="H79" i="8"/>
  <c r="AQ78" i="8"/>
  <c r="AP78" i="8"/>
  <c r="AN78" i="8"/>
  <c r="AM78" i="8"/>
  <c r="AK78" i="8"/>
  <c r="AJ78" i="8"/>
  <c r="AH78" i="8"/>
  <c r="AG78" i="8"/>
  <c r="I78" i="8"/>
  <c r="H78" i="8"/>
  <c r="H77" i="8"/>
  <c r="I76" i="8"/>
  <c r="H76" i="8"/>
  <c r="M76" i="8" s="1"/>
  <c r="AQ75" i="8"/>
  <c r="AP75" i="8"/>
  <c r="AN75" i="8"/>
  <c r="AM75" i="8"/>
  <c r="AK75" i="8"/>
  <c r="AJ75" i="8"/>
  <c r="AH75" i="8"/>
  <c r="AG75" i="8"/>
  <c r="I75" i="8"/>
  <c r="H75" i="8"/>
  <c r="M75" i="8" s="1"/>
  <c r="H74" i="8"/>
  <c r="I73" i="8"/>
  <c r="H73" i="8"/>
  <c r="AQ72" i="8"/>
  <c r="AP72" i="8"/>
  <c r="AN72" i="8"/>
  <c r="AM72" i="8"/>
  <c r="AK72" i="8"/>
  <c r="AJ72" i="8"/>
  <c r="AH72" i="8"/>
  <c r="AG72" i="8"/>
  <c r="I72" i="8"/>
  <c r="H72" i="8"/>
  <c r="H71" i="8"/>
  <c r="I70" i="8"/>
  <c r="H70" i="8"/>
  <c r="M70" i="8" s="1"/>
  <c r="AQ69" i="8"/>
  <c r="AP69" i="8"/>
  <c r="AP87" i="8" s="1"/>
  <c r="AN69" i="8"/>
  <c r="AM69" i="8"/>
  <c r="AM87" i="8" s="1"/>
  <c r="AK69" i="8"/>
  <c r="AJ69" i="8"/>
  <c r="AJ87" i="8" s="1"/>
  <c r="AH69" i="8"/>
  <c r="AG69" i="8"/>
  <c r="AG87" i="8" s="1"/>
  <c r="I69" i="8"/>
  <c r="H69" i="8"/>
  <c r="X65" i="8"/>
  <c r="W65" i="8"/>
  <c r="V65" i="8"/>
  <c r="U65" i="8"/>
  <c r="T65" i="8"/>
  <c r="S65" i="8"/>
  <c r="R65" i="8"/>
  <c r="Q65" i="8"/>
  <c r="P65" i="8"/>
  <c r="O65" i="8"/>
  <c r="N65" i="8"/>
  <c r="L65" i="8"/>
  <c r="K65" i="8"/>
  <c r="J65" i="8"/>
  <c r="G65" i="8"/>
  <c r="I64" i="8"/>
  <c r="I65" i="8" s="1"/>
  <c r="H64" i="8"/>
  <c r="H65" i="8" s="1"/>
  <c r="X62" i="8"/>
  <c r="W62" i="8"/>
  <c r="V62" i="8"/>
  <c r="U62" i="8"/>
  <c r="T62" i="8"/>
  <c r="S62" i="8"/>
  <c r="R62" i="8"/>
  <c r="Q62" i="8"/>
  <c r="P62" i="8"/>
  <c r="O62" i="8"/>
  <c r="N62" i="8"/>
  <c r="L62" i="8"/>
  <c r="K62" i="8"/>
  <c r="J62" i="8"/>
  <c r="G62" i="8"/>
  <c r="AF61" i="8"/>
  <c r="AH119" i="8" s="1"/>
  <c r="I61" i="8"/>
  <c r="H61" i="8"/>
  <c r="AF60" i="8"/>
  <c r="AH118" i="8" s="1"/>
  <c r="I60" i="8"/>
  <c r="H60" i="8"/>
  <c r="AF59" i="8"/>
  <c r="AH117" i="8" s="1"/>
  <c r="I59" i="8"/>
  <c r="H59" i="8"/>
  <c r="AF58" i="8"/>
  <c r="AH116" i="8" s="1"/>
  <c r="H58" i="8"/>
  <c r="M58" i="8" s="1"/>
  <c r="AO56" i="8"/>
  <c r="AL56" i="8"/>
  <c r="AI56" i="8"/>
  <c r="AC56" i="8"/>
  <c r="AB56" i="8"/>
  <c r="AA56" i="8"/>
  <c r="Z56" i="8"/>
  <c r="Y56" i="8"/>
  <c r="X56" i="8"/>
  <c r="W56" i="8"/>
  <c r="V56" i="8"/>
  <c r="U56" i="8"/>
  <c r="T56" i="8"/>
  <c r="S56" i="8"/>
  <c r="R56" i="8"/>
  <c r="Q56" i="8"/>
  <c r="P56" i="8"/>
  <c r="O56" i="8"/>
  <c r="N56" i="8"/>
  <c r="AQ55" i="8"/>
  <c r="AP55" i="8"/>
  <c r="AN55" i="8"/>
  <c r="AM55" i="8"/>
  <c r="AK55" i="8"/>
  <c r="AJ55" i="8"/>
  <c r="AH55" i="8"/>
  <c r="AG55" i="8"/>
  <c r="I55" i="8"/>
  <c r="H55" i="8"/>
  <c r="AQ54" i="8"/>
  <c r="AP54" i="8"/>
  <c r="AN54" i="8"/>
  <c r="AM54" i="8"/>
  <c r="AK54" i="8"/>
  <c r="AJ54" i="8"/>
  <c r="AH54" i="8"/>
  <c r="AG54" i="8"/>
  <c r="I54" i="8"/>
  <c r="H54" i="8"/>
  <c r="AQ53" i="8"/>
  <c r="AP53" i="8"/>
  <c r="AN53" i="8"/>
  <c r="AM53" i="8"/>
  <c r="AK53" i="8"/>
  <c r="AJ53" i="8"/>
  <c r="AH53" i="8"/>
  <c r="AG53" i="8"/>
  <c r="I53" i="8"/>
  <c r="H53" i="8"/>
  <c r="AQ52" i="8"/>
  <c r="AP52" i="8"/>
  <c r="AN52" i="8"/>
  <c r="AM52" i="8"/>
  <c r="AK52" i="8"/>
  <c r="AJ52" i="8"/>
  <c r="AH52" i="8"/>
  <c r="AG52" i="8"/>
  <c r="I52" i="8"/>
  <c r="H52" i="8"/>
  <c r="AQ51" i="8"/>
  <c r="AP51" i="8"/>
  <c r="AN51" i="8"/>
  <c r="AM51" i="8"/>
  <c r="AK51" i="8"/>
  <c r="AJ51" i="8"/>
  <c r="AH51" i="8"/>
  <c r="AG51" i="8"/>
  <c r="I51" i="8"/>
  <c r="H51" i="8"/>
  <c r="AQ50" i="8"/>
  <c r="AP50" i="8"/>
  <c r="AN50" i="8"/>
  <c r="AM50" i="8"/>
  <c r="AK50" i="8"/>
  <c r="AJ50" i="8"/>
  <c r="AH50" i="8"/>
  <c r="AG50" i="8"/>
  <c r="I50" i="8"/>
  <c r="H50" i="8"/>
  <c r="AQ49" i="8"/>
  <c r="AP49" i="8"/>
  <c r="AN49" i="8"/>
  <c r="AM49" i="8"/>
  <c r="AK49" i="8"/>
  <c r="AJ49" i="8"/>
  <c r="AH49" i="8"/>
  <c r="AG49" i="8"/>
  <c r="I49" i="8"/>
  <c r="H49" i="8"/>
  <c r="AQ48" i="8"/>
  <c r="AP48" i="8"/>
  <c r="AN48" i="8"/>
  <c r="AM48" i="8"/>
  <c r="AK48" i="8"/>
  <c r="AJ48" i="8"/>
  <c r="AH48" i="8"/>
  <c r="AG48" i="8"/>
  <c r="I48" i="8"/>
  <c r="H48" i="8"/>
  <c r="AQ47" i="8"/>
  <c r="AP47" i="8"/>
  <c r="AN47" i="8"/>
  <c r="AM47" i="8"/>
  <c r="AK47" i="8"/>
  <c r="AJ47" i="8"/>
  <c r="AH47" i="8"/>
  <c r="AG47" i="8"/>
  <c r="I47" i="8"/>
  <c r="H47" i="8"/>
  <c r="AQ46" i="8"/>
  <c r="AP46" i="8"/>
  <c r="AN46" i="8"/>
  <c r="AM46" i="8"/>
  <c r="AK46" i="8"/>
  <c r="AJ46" i="8"/>
  <c r="AH46" i="8"/>
  <c r="AG46" i="8"/>
  <c r="L46" i="8"/>
  <c r="K46" i="8"/>
  <c r="J46" i="8"/>
  <c r="H46" i="8"/>
  <c r="G46" i="8"/>
  <c r="AQ45" i="8"/>
  <c r="AP45" i="8"/>
  <c r="AN45" i="8"/>
  <c r="AM45" i="8"/>
  <c r="AK45" i="8"/>
  <c r="AJ45" i="8"/>
  <c r="AH45" i="8"/>
  <c r="AG45" i="8"/>
  <c r="H45" i="8"/>
  <c r="M45" i="8" s="1"/>
  <c r="AQ44" i="8"/>
  <c r="AP44" i="8"/>
  <c r="AN44" i="8"/>
  <c r="AM44" i="8"/>
  <c r="AK44" i="8"/>
  <c r="AJ44" i="8"/>
  <c r="AH44" i="8"/>
  <c r="AG44" i="8"/>
  <c r="I44" i="8"/>
  <c r="I43" i="8" s="1"/>
  <c r="H44" i="8"/>
  <c r="AQ43" i="8"/>
  <c r="AP43" i="8"/>
  <c r="AN43" i="8"/>
  <c r="AM43" i="8"/>
  <c r="AK43" i="8"/>
  <c r="AJ43" i="8"/>
  <c r="AH43" i="8"/>
  <c r="AG43" i="8"/>
  <c r="L43" i="8"/>
  <c r="K43" i="8"/>
  <c r="J43" i="8"/>
  <c r="G43" i="8"/>
  <c r="AQ42" i="8"/>
  <c r="AP42" i="8"/>
  <c r="AN42" i="8"/>
  <c r="AM42" i="8"/>
  <c r="AK42" i="8"/>
  <c r="AJ42" i="8"/>
  <c r="AH42" i="8"/>
  <c r="AG42" i="8"/>
  <c r="I42" i="8"/>
  <c r="H42" i="8"/>
  <c r="M42" i="8" s="1"/>
  <c r="AQ41" i="8"/>
  <c r="AP41" i="8"/>
  <c r="AN41" i="8"/>
  <c r="AM41" i="8"/>
  <c r="AK41" i="8"/>
  <c r="AJ41" i="8"/>
  <c r="AH41" i="8"/>
  <c r="AG41" i="8"/>
  <c r="I41" i="8"/>
  <c r="H41" i="8"/>
  <c r="AQ40" i="8"/>
  <c r="AP40" i="8"/>
  <c r="AN40" i="8"/>
  <c r="AM40" i="8"/>
  <c r="AK40" i="8"/>
  <c r="AJ40" i="8"/>
  <c r="AH40" i="8"/>
  <c r="AG40" i="8"/>
  <c r="H40" i="8"/>
  <c r="M40" i="8" s="1"/>
  <c r="AQ39" i="8"/>
  <c r="AP39" i="8"/>
  <c r="AN39" i="8"/>
  <c r="AM39" i="8"/>
  <c r="AK39" i="8"/>
  <c r="AJ39" i="8"/>
  <c r="AH39" i="8"/>
  <c r="AG39" i="8"/>
  <c r="I39" i="8"/>
  <c r="I38" i="8" s="1"/>
  <c r="H39" i="8"/>
  <c r="AQ38" i="8"/>
  <c r="AP38" i="8"/>
  <c r="AN38" i="8"/>
  <c r="AM38" i="8"/>
  <c r="AK38" i="8"/>
  <c r="AJ38" i="8"/>
  <c r="AH38" i="8"/>
  <c r="AG38" i="8"/>
  <c r="L38" i="8"/>
  <c r="K38" i="8"/>
  <c r="J38" i="8"/>
  <c r="G38" i="8"/>
  <c r="AQ37" i="8"/>
  <c r="AP37" i="8"/>
  <c r="AN37" i="8"/>
  <c r="AM37" i="8"/>
  <c r="AK37" i="8"/>
  <c r="AJ37" i="8"/>
  <c r="AH37" i="8"/>
  <c r="AG37" i="8"/>
  <c r="I37" i="8"/>
  <c r="H37" i="8"/>
  <c r="AQ36" i="8"/>
  <c r="AP36" i="8"/>
  <c r="AN36" i="8"/>
  <c r="AM36" i="8"/>
  <c r="AK36" i="8"/>
  <c r="AJ36" i="8"/>
  <c r="AH36" i="8"/>
  <c r="AG36" i="8"/>
  <c r="I36" i="8"/>
  <c r="H36" i="8"/>
  <c r="AQ35" i="8"/>
  <c r="AP35" i="8"/>
  <c r="AN35" i="8"/>
  <c r="AM35" i="8"/>
  <c r="AK35" i="8"/>
  <c r="AJ35" i="8"/>
  <c r="AH35" i="8"/>
  <c r="AG35" i="8"/>
  <c r="I35" i="8"/>
  <c r="H35" i="8"/>
  <c r="AQ34" i="8"/>
  <c r="AP34" i="8"/>
  <c r="AN34" i="8"/>
  <c r="AM34" i="8"/>
  <c r="AK34" i="8"/>
  <c r="AJ34" i="8"/>
  <c r="AH34" i="8"/>
  <c r="AG34" i="8"/>
  <c r="I34" i="8"/>
  <c r="H34" i="8"/>
  <c r="AQ33" i="8"/>
  <c r="AP33" i="8"/>
  <c r="AN33" i="8"/>
  <c r="AM33" i="8"/>
  <c r="AK33" i="8"/>
  <c r="AJ33" i="8"/>
  <c r="AH33" i="8"/>
  <c r="AG33" i="8"/>
  <c r="I33" i="8"/>
  <c r="H33" i="8"/>
  <c r="AO31" i="8"/>
  <c r="AL31" i="8"/>
  <c r="AI31" i="8"/>
  <c r="AC31" i="8"/>
  <c r="AB31" i="8"/>
  <c r="AA31" i="8"/>
  <c r="Z31" i="8"/>
  <c r="Y31" i="8"/>
  <c r="X31" i="8"/>
  <c r="W31" i="8"/>
  <c r="V31" i="8"/>
  <c r="U31" i="8"/>
  <c r="T31" i="8"/>
  <c r="S31" i="8"/>
  <c r="R31" i="8"/>
  <c r="Q31" i="8"/>
  <c r="P31" i="8"/>
  <c r="O31" i="8"/>
  <c r="N31" i="8"/>
  <c r="K31" i="8"/>
  <c r="J31" i="8"/>
  <c r="AQ27" i="8"/>
  <c r="AP27" i="8"/>
  <c r="AN27" i="8"/>
  <c r="AM27" i="8"/>
  <c r="AK27" i="8"/>
  <c r="AJ27" i="8"/>
  <c r="AH27" i="8"/>
  <c r="AG27" i="8"/>
  <c r="I27" i="8"/>
  <c r="H27" i="8"/>
  <c r="AQ26" i="8"/>
  <c r="AP26" i="8"/>
  <c r="AN26" i="8"/>
  <c r="AM26" i="8"/>
  <c r="AK26" i="8"/>
  <c r="AJ26" i="8"/>
  <c r="AH26" i="8"/>
  <c r="AG26" i="8"/>
  <c r="I26" i="8"/>
  <c r="H26" i="8"/>
  <c r="AQ25" i="8"/>
  <c r="AP25" i="8"/>
  <c r="AN25" i="8"/>
  <c r="AM25" i="8"/>
  <c r="AK25" i="8"/>
  <c r="AJ25" i="8"/>
  <c r="AH25" i="8"/>
  <c r="AG25" i="8"/>
  <c r="I25" i="8"/>
  <c r="H25" i="8"/>
  <c r="AQ24" i="8"/>
  <c r="AP24" i="8"/>
  <c r="AN24" i="8"/>
  <c r="AM24" i="8"/>
  <c r="AK24" i="8"/>
  <c r="AJ24" i="8"/>
  <c r="AH24" i="8"/>
  <c r="AG24" i="8"/>
  <c r="I24" i="8"/>
  <c r="H24" i="8"/>
  <c r="AQ23" i="8"/>
  <c r="AP23" i="8"/>
  <c r="AN23" i="8"/>
  <c r="AM23" i="8"/>
  <c r="AK23" i="8"/>
  <c r="AJ23" i="8"/>
  <c r="AH23" i="8"/>
  <c r="AG23" i="8"/>
  <c r="I23" i="8"/>
  <c r="H23" i="8"/>
  <c r="AQ22" i="8"/>
  <c r="AP22" i="8"/>
  <c r="AN22" i="8"/>
  <c r="AM22" i="8"/>
  <c r="AK22" i="8"/>
  <c r="AJ22" i="8"/>
  <c r="AH22" i="8"/>
  <c r="AG22" i="8"/>
  <c r="I22" i="8"/>
  <c r="H22" i="8"/>
  <c r="AQ21" i="8"/>
  <c r="AP21" i="8"/>
  <c r="AN21" i="8"/>
  <c r="AM21" i="8"/>
  <c r="AK21" i="8"/>
  <c r="AJ21" i="8"/>
  <c r="AH21" i="8"/>
  <c r="AG21" i="8"/>
  <c r="I21" i="8"/>
  <c r="H21" i="8"/>
  <c r="AQ20" i="8"/>
  <c r="AP20" i="8"/>
  <c r="AN20" i="8"/>
  <c r="AM20" i="8"/>
  <c r="AK20" i="8"/>
  <c r="AJ20" i="8"/>
  <c r="AH20" i="8"/>
  <c r="AG20" i="8"/>
  <c r="I20" i="8"/>
  <c r="H20" i="8"/>
  <c r="AQ19" i="8"/>
  <c r="AP19" i="8"/>
  <c r="AN19" i="8"/>
  <c r="AM19" i="8"/>
  <c r="AK19" i="8"/>
  <c r="AJ19" i="8"/>
  <c r="AH19" i="8"/>
  <c r="AG19" i="8"/>
  <c r="I19" i="8"/>
  <c r="H19" i="8"/>
  <c r="AQ18" i="8"/>
  <c r="AP18" i="8"/>
  <c r="AN18" i="8"/>
  <c r="AM18" i="8"/>
  <c r="AK18" i="8"/>
  <c r="AJ18" i="8"/>
  <c r="AH18" i="8"/>
  <c r="AG18" i="8"/>
  <c r="I18" i="8"/>
  <c r="H18" i="8"/>
  <c r="AQ17" i="8"/>
  <c r="AP17" i="8"/>
  <c r="AN17" i="8"/>
  <c r="AM17" i="8"/>
  <c r="AK17" i="8"/>
  <c r="AJ17" i="8"/>
  <c r="AH17" i="8"/>
  <c r="AG17" i="8"/>
  <c r="I17" i="8"/>
  <c r="H17" i="8"/>
  <c r="AQ16" i="8"/>
  <c r="AP16" i="8"/>
  <c r="AN16" i="8"/>
  <c r="AM16" i="8"/>
  <c r="AK16" i="8"/>
  <c r="AJ16" i="8"/>
  <c r="AH16" i="8"/>
  <c r="AG16" i="8"/>
  <c r="I16" i="8"/>
  <c r="H16" i="8"/>
  <c r="AQ15" i="8"/>
  <c r="AP15" i="8"/>
  <c r="AN15" i="8"/>
  <c r="AM15" i="8"/>
  <c r="AK15" i="8"/>
  <c r="AJ15" i="8"/>
  <c r="AH15" i="8"/>
  <c r="AG15" i="8"/>
  <c r="I15" i="8"/>
  <c r="H15" i="8"/>
  <c r="AQ14" i="8"/>
  <c r="AP14" i="8"/>
  <c r="AN14" i="8"/>
  <c r="AM14" i="8"/>
  <c r="AK14" i="8"/>
  <c r="AJ14" i="8"/>
  <c r="AH14" i="8"/>
  <c r="AG14" i="8"/>
  <c r="I14" i="8"/>
  <c r="H14" i="8"/>
  <c r="AQ13" i="8"/>
  <c r="AP13" i="8"/>
  <c r="AN13" i="8"/>
  <c r="AM13" i="8"/>
  <c r="AK13" i="8"/>
  <c r="AJ13" i="8"/>
  <c r="AH13" i="8"/>
  <c r="AG13" i="8"/>
  <c r="I13" i="8"/>
  <c r="H13" i="8"/>
  <c r="AQ12" i="8"/>
  <c r="AP12" i="8"/>
  <c r="AN12" i="8"/>
  <c r="AM12" i="8"/>
  <c r="AK12" i="8"/>
  <c r="AJ12" i="8"/>
  <c r="AH12" i="8"/>
  <c r="AG12" i="8"/>
  <c r="I12" i="8"/>
  <c r="I11" i="8" s="1"/>
  <c r="H12" i="8"/>
  <c r="H11" i="8" s="1"/>
  <c r="AQ11" i="8"/>
  <c r="AP11" i="8"/>
  <c r="AP31" i="8" s="1"/>
  <c r="AN11" i="8"/>
  <c r="AM11" i="8"/>
  <c r="AM31" i="8" s="1"/>
  <c r="AK11" i="8"/>
  <c r="AJ11" i="8"/>
  <c r="AJ31" i="8" s="1"/>
  <c r="AH11" i="8"/>
  <c r="AH31" i="8" s="1"/>
  <c r="AG11" i="8"/>
  <c r="L11" i="8"/>
  <c r="L31" i="8" s="1"/>
  <c r="G11" i="8"/>
  <c r="AH56" i="8" l="1"/>
  <c r="AF33" i="8" s="1"/>
  <c r="AN56" i="8"/>
  <c r="K56" i="8"/>
  <c r="N108" i="8"/>
  <c r="P108" i="8"/>
  <c r="R108" i="8"/>
  <c r="T108" i="8"/>
  <c r="V108" i="8"/>
  <c r="X108" i="8"/>
  <c r="Z108" i="8"/>
  <c r="AB108" i="8"/>
  <c r="M119" i="8"/>
  <c r="M117" i="8" s="1"/>
  <c r="H31" i="8"/>
  <c r="AP56" i="8"/>
  <c r="M39" i="8"/>
  <c r="M38" i="8" s="1"/>
  <c r="M47" i="8"/>
  <c r="M49" i="8"/>
  <c r="M50" i="8"/>
  <c r="M51" i="8"/>
  <c r="M53" i="8"/>
  <c r="M54" i="8"/>
  <c r="M55" i="8"/>
  <c r="M59" i="8"/>
  <c r="M62" i="8" s="1"/>
  <c r="I62" i="8"/>
  <c r="M61" i="8"/>
  <c r="I87" i="8"/>
  <c r="K66" i="8"/>
  <c r="G108" i="8"/>
  <c r="G31" i="8"/>
  <c r="AD31" i="8" s="1"/>
  <c r="M13" i="8"/>
  <c r="M14" i="8"/>
  <c r="M15" i="8"/>
  <c r="M16" i="8"/>
  <c r="M17" i="8"/>
  <c r="M19" i="8"/>
  <c r="AG56" i="8"/>
  <c r="AM56" i="8"/>
  <c r="AF35" i="8" s="1"/>
  <c r="AG118" i="8" s="1"/>
  <c r="M34" i="8"/>
  <c r="M36" i="8"/>
  <c r="G56" i="8"/>
  <c r="AD56" i="8" s="1"/>
  <c r="J56" i="8"/>
  <c r="J66" i="8" s="1"/>
  <c r="L56" i="8"/>
  <c r="M44" i="8"/>
  <c r="M43" i="8" s="1"/>
  <c r="I46" i="8"/>
  <c r="AH120" i="8"/>
  <c r="M60" i="8"/>
  <c r="S66" i="8"/>
  <c r="U66" i="8"/>
  <c r="W66" i="8"/>
  <c r="AF62" i="8"/>
  <c r="AH87" i="8"/>
  <c r="AF69" i="8" s="1"/>
  <c r="AI116" i="8" s="1"/>
  <c r="AK87" i="8"/>
  <c r="AF70" i="8" s="1"/>
  <c r="AI117" i="8" s="1"/>
  <c r="AN87" i="8"/>
  <c r="AF72" i="8" s="1"/>
  <c r="AI118" i="8" s="1"/>
  <c r="AQ87" i="8"/>
  <c r="M72" i="8"/>
  <c r="M73" i="8"/>
  <c r="M78" i="8"/>
  <c r="M79" i="8"/>
  <c r="M85" i="8"/>
  <c r="J108" i="8"/>
  <c r="L108" i="8"/>
  <c r="O108" i="8"/>
  <c r="Q108" i="8"/>
  <c r="S108" i="8"/>
  <c r="U108" i="8"/>
  <c r="W108" i="8"/>
  <c r="Y108" i="8"/>
  <c r="AA108" i="8"/>
  <c r="AC108" i="8"/>
  <c r="H117" i="8"/>
  <c r="M122" i="8"/>
  <c r="M123" i="8"/>
  <c r="M124" i="8"/>
  <c r="M125" i="8"/>
  <c r="M147" i="8"/>
  <c r="M148" i="8"/>
  <c r="M149" i="8"/>
  <c r="M30" i="8"/>
  <c r="L66" i="8"/>
  <c r="Q66" i="8"/>
  <c r="AJ56" i="8"/>
  <c r="AJ135" i="8" s="1"/>
  <c r="O66" i="8"/>
  <c r="O109" i="8" s="1"/>
  <c r="O110" i="8" s="1"/>
  <c r="M29" i="8"/>
  <c r="M28" i="8" s="1"/>
  <c r="M20" i="8"/>
  <c r="M21" i="8"/>
  <c r="M23" i="8"/>
  <c r="M24" i="8"/>
  <c r="M27" i="8"/>
  <c r="AF10" i="8"/>
  <c r="AN31" i="8"/>
  <c r="M25" i="8"/>
  <c r="AF12" i="8"/>
  <c r="AF118" i="8" s="1"/>
  <c r="M12" i="8"/>
  <c r="I31" i="8"/>
  <c r="AK31" i="8"/>
  <c r="AF11" i="8" s="1"/>
  <c r="AF117" i="8" s="1"/>
  <c r="AQ31" i="8"/>
  <c r="AF13" i="8" s="1"/>
  <c r="AF119" i="8" s="1"/>
  <c r="M18" i="8"/>
  <c r="M22" i="8"/>
  <c r="M26" i="8"/>
  <c r="M33" i="8"/>
  <c r="AK56" i="8"/>
  <c r="AQ56" i="8"/>
  <c r="AF36" i="8" s="1"/>
  <c r="AG119" i="8" s="1"/>
  <c r="M35" i="8"/>
  <c r="M37" i="8"/>
  <c r="H38" i="8"/>
  <c r="I56" i="8"/>
  <c r="M41" i="8"/>
  <c r="H43" i="8"/>
  <c r="M48" i="8"/>
  <c r="M52" i="8"/>
  <c r="H62" i="8"/>
  <c r="N66" i="8"/>
  <c r="N109" i="8" s="1"/>
  <c r="N110" i="8" s="1"/>
  <c r="P66" i="8"/>
  <c r="P109" i="8" s="1"/>
  <c r="P110" i="8" s="1"/>
  <c r="R66" i="8"/>
  <c r="R109" i="8" s="1"/>
  <c r="R110" i="8" s="1"/>
  <c r="T66" i="8"/>
  <c r="T109" i="8" s="1"/>
  <c r="T110" i="8" s="1"/>
  <c r="V66" i="8"/>
  <c r="V109" i="8" s="1"/>
  <c r="V110" i="8" s="1"/>
  <c r="X66" i="8"/>
  <c r="X109" i="8" s="1"/>
  <c r="X110" i="8" s="1"/>
  <c r="AG135" i="8"/>
  <c r="AR107" i="8"/>
  <c r="AF89" i="8"/>
  <c r="AF90" i="8"/>
  <c r="AJ117" i="8" s="1"/>
  <c r="AF91" i="8"/>
  <c r="AJ118" i="8" s="1"/>
  <c r="AP135" i="8"/>
  <c r="AF92" i="8"/>
  <c r="AJ119" i="8" s="1"/>
  <c r="K109" i="8"/>
  <c r="M64" i="8"/>
  <c r="M65" i="8" s="1"/>
  <c r="H87" i="8"/>
  <c r="H108" i="8" s="1"/>
  <c r="M69" i="8"/>
  <c r="AR87" i="8"/>
  <c r="AF73" i="8"/>
  <c r="AI119" i="8" s="1"/>
  <c r="I108" i="8"/>
  <c r="L109" i="8"/>
  <c r="M82" i="8"/>
  <c r="M84" i="8"/>
  <c r="M89" i="8"/>
  <c r="M107" i="8" s="1"/>
  <c r="I146" i="5"/>
  <c r="H146" i="5"/>
  <c r="I145" i="5"/>
  <c r="H145" i="5"/>
  <c r="I144" i="5"/>
  <c r="H144" i="5"/>
  <c r="AN135" i="8" l="1"/>
  <c r="Q109" i="8"/>
  <c r="Q110" i="8" s="1"/>
  <c r="W109" i="8"/>
  <c r="W110" i="8" s="1"/>
  <c r="S109" i="8"/>
  <c r="S110" i="8" s="1"/>
  <c r="J109" i="8"/>
  <c r="AK118" i="8"/>
  <c r="M121" i="8"/>
  <c r="M144" i="5"/>
  <c r="M145" i="5"/>
  <c r="M146" i="5"/>
  <c r="AM135" i="8"/>
  <c r="G66" i="8"/>
  <c r="G109" i="8" s="1"/>
  <c r="W115" i="8" s="1"/>
  <c r="H56" i="8"/>
  <c r="H66" i="8" s="1"/>
  <c r="H109" i="8" s="1"/>
  <c r="I66" i="8"/>
  <c r="M11" i="8"/>
  <c r="M31" i="8" s="1"/>
  <c r="U109" i="8"/>
  <c r="U110" i="8" s="1"/>
  <c r="AF34" i="8"/>
  <c r="AG117" i="8" s="1"/>
  <c r="AK117" i="8" s="1"/>
  <c r="AQ135" i="8"/>
  <c r="AH135" i="8"/>
  <c r="AK135" i="8"/>
  <c r="I109" i="8"/>
  <c r="AR31" i="8"/>
  <c r="AK119" i="8"/>
  <c r="M87" i="8"/>
  <c r="AJ116" i="8"/>
  <c r="AJ120" i="8" s="1"/>
  <c r="AF93" i="8"/>
  <c r="AI120" i="8"/>
  <c r="AF116" i="8"/>
  <c r="AF14" i="8"/>
  <c r="AR56" i="8"/>
  <c r="M108" i="8"/>
  <c r="AF75" i="8"/>
  <c r="Q115" i="8"/>
  <c r="Y115" i="8" s="1"/>
  <c r="Y66" i="8"/>
  <c r="AG116" i="8"/>
  <c r="AG120" i="8" s="1"/>
  <c r="M46" i="8"/>
  <c r="M56" i="8" s="1"/>
  <c r="I122" i="7"/>
  <c r="H122" i="7"/>
  <c r="I121" i="7"/>
  <c r="H121" i="7"/>
  <c r="I120" i="7"/>
  <c r="H120" i="7"/>
  <c r="I119" i="7"/>
  <c r="H119" i="7"/>
  <c r="L118" i="7"/>
  <c r="K118" i="7"/>
  <c r="J118" i="7"/>
  <c r="G118" i="7"/>
  <c r="M117" i="7"/>
  <c r="I116" i="7"/>
  <c r="H116" i="7"/>
  <c r="I115" i="7"/>
  <c r="I114" i="7" s="1"/>
  <c r="H115" i="7"/>
  <c r="H114" i="7" s="1"/>
  <c r="L114" i="7"/>
  <c r="J114" i="7"/>
  <c r="G114" i="7"/>
  <c r="AC107" i="7"/>
  <c r="AB107" i="7"/>
  <c r="AA107" i="7"/>
  <c r="Z107" i="7"/>
  <c r="Y107" i="7"/>
  <c r="AO104" i="7"/>
  <c r="AL104" i="7"/>
  <c r="AI104" i="7"/>
  <c r="AC104" i="7"/>
  <c r="AB104" i="7"/>
  <c r="AA104" i="7"/>
  <c r="Z104" i="7"/>
  <c r="Y104" i="7"/>
  <c r="X104" i="7"/>
  <c r="W104" i="7"/>
  <c r="V104" i="7"/>
  <c r="U104" i="7"/>
  <c r="T104" i="7"/>
  <c r="S104" i="7"/>
  <c r="R104" i="7"/>
  <c r="Q104" i="7"/>
  <c r="P104" i="7"/>
  <c r="O104" i="7"/>
  <c r="N104" i="7"/>
  <c r="L104" i="7"/>
  <c r="K104" i="7"/>
  <c r="K105" i="7" s="1"/>
  <c r="J104" i="7"/>
  <c r="G104" i="7"/>
  <c r="I103" i="7"/>
  <c r="H103" i="7"/>
  <c r="AQ102" i="7"/>
  <c r="AP102" i="7"/>
  <c r="AN102" i="7"/>
  <c r="AM102" i="7"/>
  <c r="AK102" i="7"/>
  <c r="AJ102" i="7"/>
  <c r="AH102" i="7"/>
  <c r="AG102" i="7"/>
  <c r="I102" i="7"/>
  <c r="H102" i="7"/>
  <c r="I101" i="7"/>
  <c r="H101" i="7"/>
  <c r="AQ100" i="7"/>
  <c r="AP100" i="7"/>
  <c r="AN100" i="7"/>
  <c r="AM100" i="7"/>
  <c r="AK100" i="7"/>
  <c r="AJ100" i="7"/>
  <c r="AH100" i="7"/>
  <c r="AG100" i="7"/>
  <c r="I100" i="7"/>
  <c r="H100" i="7"/>
  <c r="I99" i="7"/>
  <c r="H99" i="7"/>
  <c r="AQ98" i="7"/>
  <c r="AP98" i="7"/>
  <c r="AN98" i="7"/>
  <c r="AM98" i="7"/>
  <c r="AK98" i="7"/>
  <c r="AJ98" i="7"/>
  <c r="AH98" i="7"/>
  <c r="AG98" i="7"/>
  <c r="I98" i="7"/>
  <c r="H98" i="7"/>
  <c r="I97" i="7"/>
  <c r="H97" i="7"/>
  <c r="AQ96" i="7"/>
  <c r="AP96" i="7"/>
  <c r="AN96" i="7"/>
  <c r="AM96" i="7"/>
  <c r="AK96" i="7"/>
  <c r="AJ96" i="7"/>
  <c r="AH96" i="7"/>
  <c r="AG96" i="7"/>
  <c r="I96" i="7"/>
  <c r="H96" i="7"/>
  <c r="I95" i="7"/>
  <c r="H95" i="7"/>
  <c r="AQ94" i="7"/>
  <c r="AP94" i="7"/>
  <c r="AN94" i="7"/>
  <c r="AM94" i="7"/>
  <c r="AK94" i="7"/>
  <c r="AJ94" i="7"/>
  <c r="AH94" i="7"/>
  <c r="AG94" i="7"/>
  <c r="I94" i="7"/>
  <c r="H94" i="7"/>
  <c r="I93" i="7"/>
  <c r="H93" i="7"/>
  <c r="AQ92" i="7"/>
  <c r="AP92" i="7"/>
  <c r="AN92" i="7"/>
  <c r="AM92" i="7"/>
  <c r="AK92" i="7"/>
  <c r="AJ92" i="7"/>
  <c r="AH92" i="7"/>
  <c r="AG92" i="7"/>
  <c r="I92" i="7"/>
  <c r="H92" i="7"/>
  <c r="I91" i="7"/>
  <c r="H91" i="7"/>
  <c r="AQ90" i="7"/>
  <c r="AP90" i="7"/>
  <c r="AN90" i="7"/>
  <c r="AM90" i="7"/>
  <c r="AK90" i="7"/>
  <c r="AJ90" i="7"/>
  <c r="AH90" i="7"/>
  <c r="AG90" i="7"/>
  <c r="I90" i="7"/>
  <c r="H90" i="7"/>
  <c r="I89" i="7"/>
  <c r="H89" i="7"/>
  <c r="AQ88" i="7"/>
  <c r="AP88" i="7"/>
  <c r="AN88" i="7"/>
  <c r="AM88" i="7"/>
  <c r="AK88" i="7"/>
  <c r="AJ88" i="7"/>
  <c r="AH88" i="7"/>
  <c r="AG88" i="7"/>
  <c r="I88" i="7"/>
  <c r="H88" i="7"/>
  <c r="I87" i="7"/>
  <c r="H87" i="7"/>
  <c r="AQ86" i="7"/>
  <c r="AP86" i="7"/>
  <c r="AP104" i="7" s="1"/>
  <c r="AN86" i="7"/>
  <c r="AM86" i="7"/>
  <c r="AM104" i="7" s="1"/>
  <c r="AK86" i="7"/>
  <c r="AJ86" i="7"/>
  <c r="AJ104" i="7" s="1"/>
  <c r="AH86" i="7"/>
  <c r="AG86" i="7"/>
  <c r="AG104" i="7" s="1"/>
  <c r="I86" i="7"/>
  <c r="I104" i="7" s="1"/>
  <c r="H86" i="7"/>
  <c r="AO84" i="7"/>
  <c r="AL84" i="7"/>
  <c r="AI84" i="7"/>
  <c r="AC84" i="7"/>
  <c r="AB84" i="7"/>
  <c r="AA84" i="7"/>
  <c r="Z84" i="7"/>
  <c r="Y84" i="7"/>
  <c r="X84" i="7"/>
  <c r="W84" i="7"/>
  <c r="V84" i="7"/>
  <c r="U84" i="7"/>
  <c r="T84" i="7"/>
  <c r="S84" i="7"/>
  <c r="R84" i="7"/>
  <c r="Q84" i="7"/>
  <c r="P84" i="7"/>
  <c r="O84" i="7"/>
  <c r="N84" i="7"/>
  <c r="L84" i="7"/>
  <c r="J84" i="7"/>
  <c r="G84" i="7"/>
  <c r="H83" i="7"/>
  <c r="I82" i="7"/>
  <c r="H82" i="7"/>
  <c r="AQ81" i="7"/>
  <c r="AP81" i="7"/>
  <c r="AN81" i="7"/>
  <c r="AM81" i="7"/>
  <c r="AK81" i="7"/>
  <c r="AJ81" i="7"/>
  <c r="AH81" i="7"/>
  <c r="AG81" i="7"/>
  <c r="I81" i="7"/>
  <c r="H81" i="7"/>
  <c r="H80" i="7"/>
  <c r="I79" i="7"/>
  <c r="H79" i="7"/>
  <c r="AQ78" i="7"/>
  <c r="AP78" i="7"/>
  <c r="AN78" i="7"/>
  <c r="AM78" i="7"/>
  <c r="AK78" i="7"/>
  <c r="AJ78" i="7"/>
  <c r="AH78" i="7"/>
  <c r="AG78" i="7"/>
  <c r="I78" i="7"/>
  <c r="H78" i="7"/>
  <c r="H77" i="7"/>
  <c r="I76" i="7"/>
  <c r="H76" i="7"/>
  <c r="AQ75" i="7"/>
  <c r="AP75" i="7"/>
  <c r="AN75" i="7"/>
  <c r="AM75" i="7"/>
  <c r="AK75" i="7"/>
  <c r="AJ75" i="7"/>
  <c r="AH75" i="7"/>
  <c r="AG75" i="7"/>
  <c r="I75" i="7"/>
  <c r="H75" i="7"/>
  <c r="H74" i="7"/>
  <c r="I73" i="7"/>
  <c r="H73" i="7"/>
  <c r="AQ72" i="7"/>
  <c r="AP72" i="7"/>
  <c r="AN72" i="7"/>
  <c r="AM72" i="7"/>
  <c r="AK72" i="7"/>
  <c r="AJ72" i="7"/>
  <c r="AH72" i="7"/>
  <c r="AG72" i="7"/>
  <c r="I72" i="7"/>
  <c r="H72" i="7"/>
  <c r="H71" i="7"/>
  <c r="I70" i="7"/>
  <c r="H70" i="7"/>
  <c r="AQ69" i="7"/>
  <c r="AP69" i="7"/>
  <c r="AN69" i="7"/>
  <c r="AM69" i="7"/>
  <c r="AK69" i="7"/>
  <c r="AJ69" i="7"/>
  <c r="AH69" i="7"/>
  <c r="AG69" i="7"/>
  <c r="I69" i="7"/>
  <c r="H69" i="7"/>
  <c r="H68" i="7"/>
  <c r="I67" i="7"/>
  <c r="H67" i="7"/>
  <c r="AQ66" i="7"/>
  <c r="AP66" i="7"/>
  <c r="AN66" i="7"/>
  <c r="AM66" i="7"/>
  <c r="AK66" i="7"/>
  <c r="AJ66" i="7"/>
  <c r="AH66" i="7"/>
  <c r="AG66" i="7"/>
  <c r="I66" i="7"/>
  <c r="H66" i="7"/>
  <c r="X62" i="7"/>
  <c r="W62" i="7"/>
  <c r="V62" i="7"/>
  <c r="U62" i="7"/>
  <c r="T62" i="7"/>
  <c r="S62" i="7"/>
  <c r="R62" i="7"/>
  <c r="Q62" i="7"/>
  <c r="P62" i="7"/>
  <c r="O62" i="7"/>
  <c r="N62" i="7"/>
  <c r="L62" i="7"/>
  <c r="K62" i="7"/>
  <c r="J62" i="7"/>
  <c r="G62" i="7"/>
  <c r="I61" i="7"/>
  <c r="I62" i="7" s="1"/>
  <c r="H61" i="7"/>
  <c r="H62" i="7" s="1"/>
  <c r="X59" i="7"/>
  <c r="W59" i="7"/>
  <c r="V59" i="7"/>
  <c r="U59" i="7"/>
  <c r="T59" i="7"/>
  <c r="S59" i="7"/>
  <c r="R59" i="7"/>
  <c r="Q59" i="7"/>
  <c r="P59" i="7"/>
  <c r="O59" i="7"/>
  <c r="N59" i="7"/>
  <c r="L59" i="7"/>
  <c r="K59" i="7"/>
  <c r="J59" i="7"/>
  <c r="G59" i="7"/>
  <c r="AF58" i="7"/>
  <c r="AH116" i="7" s="1"/>
  <c r="I58" i="7"/>
  <c r="H58" i="7"/>
  <c r="AF57" i="7"/>
  <c r="AH115" i="7" s="1"/>
  <c r="I57" i="7"/>
  <c r="H57" i="7"/>
  <c r="AF56" i="7"/>
  <c r="AH114" i="7" s="1"/>
  <c r="I56" i="7"/>
  <c r="H56" i="7"/>
  <c r="AF55" i="7"/>
  <c r="H55" i="7"/>
  <c r="M55" i="7" s="1"/>
  <c r="AO53" i="7"/>
  <c r="AL53" i="7"/>
  <c r="AI53" i="7"/>
  <c r="AC53" i="7"/>
  <c r="AB53" i="7"/>
  <c r="AA53" i="7"/>
  <c r="Z53" i="7"/>
  <c r="Y53" i="7"/>
  <c r="X53" i="7"/>
  <c r="W53" i="7"/>
  <c r="V53" i="7"/>
  <c r="U53" i="7"/>
  <c r="T53" i="7"/>
  <c r="S53" i="7"/>
  <c r="R53" i="7"/>
  <c r="Q53" i="7"/>
  <c r="P53" i="7"/>
  <c r="O53" i="7"/>
  <c r="N53" i="7"/>
  <c r="AQ52" i="7"/>
  <c r="AP52" i="7"/>
  <c r="AN52" i="7"/>
  <c r="AM52" i="7"/>
  <c r="AK52" i="7"/>
  <c r="AJ52" i="7"/>
  <c r="AH52" i="7"/>
  <c r="AG52" i="7"/>
  <c r="I52" i="7"/>
  <c r="H52" i="7"/>
  <c r="AQ51" i="7"/>
  <c r="AP51" i="7"/>
  <c r="AN51" i="7"/>
  <c r="AM51" i="7"/>
  <c r="AK51" i="7"/>
  <c r="AJ51" i="7"/>
  <c r="AH51" i="7"/>
  <c r="AG51" i="7"/>
  <c r="I51" i="7"/>
  <c r="H51" i="7"/>
  <c r="AQ50" i="7"/>
  <c r="AP50" i="7"/>
  <c r="AN50" i="7"/>
  <c r="AM50" i="7"/>
  <c r="AK50" i="7"/>
  <c r="AJ50" i="7"/>
  <c r="AH50" i="7"/>
  <c r="AG50" i="7"/>
  <c r="I50" i="7"/>
  <c r="H50" i="7"/>
  <c r="AQ49" i="7"/>
  <c r="AP49" i="7"/>
  <c r="AN49" i="7"/>
  <c r="AM49" i="7"/>
  <c r="AK49" i="7"/>
  <c r="AJ49" i="7"/>
  <c r="AH49" i="7"/>
  <c r="AG49" i="7"/>
  <c r="I49" i="7"/>
  <c r="H49" i="7"/>
  <c r="AQ48" i="7"/>
  <c r="AP48" i="7"/>
  <c r="AN48" i="7"/>
  <c r="AM48" i="7"/>
  <c r="AK48" i="7"/>
  <c r="AJ48" i="7"/>
  <c r="AH48" i="7"/>
  <c r="AG48" i="7"/>
  <c r="I48" i="7"/>
  <c r="H48" i="7"/>
  <c r="AQ47" i="7"/>
  <c r="AP47" i="7"/>
  <c r="AN47" i="7"/>
  <c r="AM47" i="7"/>
  <c r="AK47" i="7"/>
  <c r="AJ47" i="7"/>
  <c r="AH47" i="7"/>
  <c r="AG47" i="7"/>
  <c r="I47" i="7"/>
  <c r="H47" i="7"/>
  <c r="AQ46" i="7"/>
  <c r="AP46" i="7"/>
  <c r="AN46" i="7"/>
  <c r="AM46" i="7"/>
  <c r="AK46" i="7"/>
  <c r="AJ46" i="7"/>
  <c r="AH46" i="7"/>
  <c r="AG46" i="7"/>
  <c r="I46" i="7"/>
  <c r="H46" i="7"/>
  <c r="AQ45" i="7"/>
  <c r="AP45" i="7"/>
  <c r="AN45" i="7"/>
  <c r="AM45" i="7"/>
  <c r="AK45" i="7"/>
  <c r="AJ45" i="7"/>
  <c r="AH45" i="7"/>
  <c r="AG45" i="7"/>
  <c r="I45" i="7"/>
  <c r="H45" i="7"/>
  <c r="AQ44" i="7"/>
  <c r="AP44" i="7"/>
  <c r="AN44" i="7"/>
  <c r="AM44" i="7"/>
  <c r="AK44" i="7"/>
  <c r="AJ44" i="7"/>
  <c r="AH44" i="7"/>
  <c r="AG44" i="7"/>
  <c r="I44" i="7"/>
  <c r="I43" i="7" s="1"/>
  <c r="H44" i="7"/>
  <c r="AQ43" i="7"/>
  <c r="AP43" i="7"/>
  <c r="AN43" i="7"/>
  <c r="AM43" i="7"/>
  <c r="AK43" i="7"/>
  <c r="AJ43" i="7"/>
  <c r="AH43" i="7"/>
  <c r="AG43" i="7"/>
  <c r="L43" i="7"/>
  <c r="K43" i="7"/>
  <c r="J43" i="7"/>
  <c r="G43" i="7"/>
  <c r="AQ42" i="7"/>
  <c r="AP42" i="7"/>
  <c r="AN42" i="7"/>
  <c r="AM42" i="7"/>
  <c r="AK42" i="7"/>
  <c r="AJ42" i="7"/>
  <c r="AH42" i="7"/>
  <c r="AG42" i="7"/>
  <c r="H42" i="7"/>
  <c r="M42" i="7" s="1"/>
  <c r="AQ41" i="7"/>
  <c r="AP41" i="7"/>
  <c r="AN41" i="7"/>
  <c r="AM41" i="7"/>
  <c r="AK41" i="7"/>
  <c r="AJ41" i="7"/>
  <c r="AH41" i="7"/>
  <c r="AG41" i="7"/>
  <c r="I41" i="7"/>
  <c r="I40" i="7" s="1"/>
  <c r="H41" i="7"/>
  <c r="AQ40" i="7"/>
  <c r="AP40" i="7"/>
  <c r="AN40" i="7"/>
  <c r="AM40" i="7"/>
  <c r="AK40" i="7"/>
  <c r="AJ40" i="7"/>
  <c r="AH40" i="7"/>
  <c r="AG40" i="7"/>
  <c r="L40" i="7"/>
  <c r="K40" i="7"/>
  <c r="J40" i="7"/>
  <c r="G40" i="7"/>
  <c r="AQ39" i="7"/>
  <c r="AP39" i="7"/>
  <c r="AN39" i="7"/>
  <c r="AM39" i="7"/>
  <c r="AK39" i="7"/>
  <c r="AJ39" i="7"/>
  <c r="AH39" i="7"/>
  <c r="AG39" i="7"/>
  <c r="I39" i="7"/>
  <c r="H39" i="7"/>
  <c r="AQ38" i="7"/>
  <c r="AP38" i="7"/>
  <c r="AN38" i="7"/>
  <c r="AM38" i="7"/>
  <c r="AK38" i="7"/>
  <c r="AJ38" i="7"/>
  <c r="AH38" i="7"/>
  <c r="AG38" i="7"/>
  <c r="I38" i="7"/>
  <c r="H38" i="7"/>
  <c r="AQ37" i="7"/>
  <c r="AP37" i="7"/>
  <c r="AN37" i="7"/>
  <c r="AM37" i="7"/>
  <c r="AK37" i="7"/>
  <c r="AJ37" i="7"/>
  <c r="AH37" i="7"/>
  <c r="AG37" i="7"/>
  <c r="H37" i="7"/>
  <c r="M37" i="7" s="1"/>
  <c r="AQ36" i="7"/>
  <c r="AP36" i="7"/>
  <c r="AN36" i="7"/>
  <c r="AM36" i="7"/>
  <c r="AK36" i="7"/>
  <c r="AJ36" i="7"/>
  <c r="AH36" i="7"/>
  <c r="AG36" i="7"/>
  <c r="I36" i="7"/>
  <c r="I35" i="7" s="1"/>
  <c r="H36" i="7"/>
  <c r="H35" i="7" s="1"/>
  <c r="AQ35" i="7"/>
  <c r="AP35" i="7"/>
  <c r="AN35" i="7"/>
  <c r="AM35" i="7"/>
  <c r="AK35" i="7"/>
  <c r="AJ35" i="7"/>
  <c r="AH35" i="7"/>
  <c r="AG35" i="7"/>
  <c r="L35" i="7"/>
  <c r="K35" i="7"/>
  <c r="K53" i="7" s="1"/>
  <c r="J35" i="7"/>
  <c r="G35" i="7"/>
  <c r="G53" i="7" s="1"/>
  <c r="AD53" i="7" s="1"/>
  <c r="AQ34" i="7"/>
  <c r="AP34" i="7"/>
  <c r="AN34" i="7"/>
  <c r="AM34" i="7"/>
  <c r="AK34" i="7"/>
  <c r="AJ34" i="7"/>
  <c r="AH34" i="7"/>
  <c r="AG34" i="7"/>
  <c r="I34" i="7"/>
  <c r="H34" i="7"/>
  <c r="M34" i="7" s="1"/>
  <c r="AQ33" i="7"/>
  <c r="AP33" i="7"/>
  <c r="AN33" i="7"/>
  <c r="AM33" i="7"/>
  <c r="AK33" i="7"/>
  <c r="AJ33" i="7"/>
  <c r="AH33" i="7"/>
  <c r="AG33" i="7"/>
  <c r="I33" i="7"/>
  <c r="H33" i="7"/>
  <c r="M33" i="7" s="1"/>
  <c r="AQ32" i="7"/>
  <c r="AP32" i="7"/>
  <c r="AN32" i="7"/>
  <c r="AM32" i="7"/>
  <c r="AK32" i="7"/>
  <c r="AJ32" i="7"/>
  <c r="AH32" i="7"/>
  <c r="AG32" i="7"/>
  <c r="I32" i="7"/>
  <c r="H32" i="7"/>
  <c r="M32" i="7" s="1"/>
  <c r="AQ31" i="7"/>
  <c r="AP31" i="7"/>
  <c r="AN31" i="7"/>
  <c r="AM31" i="7"/>
  <c r="AK31" i="7"/>
  <c r="AJ31" i="7"/>
  <c r="AH31" i="7"/>
  <c r="AG31" i="7"/>
  <c r="I31" i="7"/>
  <c r="H31" i="7"/>
  <c r="M31" i="7" s="1"/>
  <c r="AQ30" i="7"/>
  <c r="AP30" i="7"/>
  <c r="AP53" i="7" s="1"/>
  <c r="AN30" i="7"/>
  <c r="AM30" i="7"/>
  <c r="AM53" i="7" s="1"/>
  <c r="AK30" i="7"/>
  <c r="AJ30" i="7"/>
  <c r="AJ53" i="7" s="1"/>
  <c r="AH30" i="7"/>
  <c r="AG30" i="7"/>
  <c r="AG53" i="7" s="1"/>
  <c r="I30" i="7"/>
  <c r="H30" i="7"/>
  <c r="M30" i="7" s="1"/>
  <c r="AO28" i="7"/>
  <c r="AL28" i="7"/>
  <c r="AI28" i="7"/>
  <c r="AC28" i="7"/>
  <c r="AB28" i="7"/>
  <c r="AA28" i="7"/>
  <c r="Z28" i="7"/>
  <c r="Y28" i="7"/>
  <c r="X28" i="7"/>
  <c r="W28" i="7"/>
  <c r="V28" i="7"/>
  <c r="U28" i="7"/>
  <c r="T28" i="7"/>
  <c r="S28" i="7"/>
  <c r="R28" i="7"/>
  <c r="Q28" i="7"/>
  <c r="P28" i="7"/>
  <c r="O28" i="7"/>
  <c r="N28" i="7"/>
  <c r="K28" i="7"/>
  <c r="J28" i="7"/>
  <c r="AQ27" i="7"/>
  <c r="AP27" i="7"/>
  <c r="AN27" i="7"/>
  <c r="AM27" i="7"/>
  <c r="AK27" i="7"/>
  <c r="AJ27" i="7"/>
  <c r="AH27" i="7"/>
  <c r="AG27" i="7"/>
  <c r="I27" i="7"/>
  <c r="H27" i="7"/>
  <c r="AQ26" i="7"/>
  <c r="AP26" i="7"/>
  <c r="AN26" i="7"/>
  <c r="AM26" i="7"/>
  <c r="AK26" i="7"/>
  <c r="AJ26" i="7"/>
  <c r="AH26" i="7"/>
  <c r="AG26" i="7"/>
  <c r="I26" i="7"/>
  <c r="H26" i="7"/>
  <c r="AQ25" i="7"/>
  <c r="AP25" i="7"/>
  <c r="AN25" i="7"/>
  <c r="AM25" i="7"/>
  <c r="AK25" i="7"/>
  <c r="AJ25" i="7"/>
  <c r="AH25" i="7"/>
  <c r="AG25" i="7"/>
  <c r="I25" i="7"/>
  <c r="H25" i="7"/>
  <c r="AQ24" i="7"/>
  <c r="AP24" i="7"/>
  <c r="AN24" i="7"/>
  <c r="AM24" i="7"/>
  <c r="AK24" i="7"/>
  <c r="AJ24" i="7"/>
  <c r="AH24" i="7"/>
  <c r="AG24" i="7"/>
  <c r="I24" i="7"/>
  <c r="H24" i="7"/>
  <c r="AQ23" i="7"/>
  <c r="AP23" i="7"/>
  <c r="AN23" i="7"/>
  <c r="AM23" i="7"/>
  <c r="AK23" i="7"/>
  <c r="AJ23" i="7"/>
  <c r="AH23" i="7"/>
  <c r="AG23" i="7"/>
  <c r="I23" i="7"/>
  <c r="H23" i="7"/>
  <c r="AQ22" i="7"/>
  <c r="AP22" i="7"/>
  <c r="AN22" i="7"/>
  <c r="AM22" i="7"/>
  <c r="AK22" i="7"/>
  <c r="AJ22" i="7"/>
  <c r="AH22" i="7"/>
  <c r="AG22" i="7"/>
  <c r="I22" i="7"/>
  <c r="H22" i="7"/>
  <c r="AQ21" i="7"/>
  <c r="AP21" i="7"/>
  <c r="AN21" i="7"/>
  <c r="AM21" i="7"/>
  <c r="AK21" i="7"/>
  <c r="AJ21" i="7"/>
  <c r="AH21" i="7"/>
  <c r="AG21" i="7"/>
  <c r="I21" i="7"/>
  <c r="H21" i="7"/>
  <c r="AQ20" i="7"/>
  <c r="AP20" i="7"/>
  <c r="AN20" i="7"/>
  <c r="AM20" i="7"/>
  <c r="AK20" i="7"/>
  <c r="AJ20" i="7"/>
  <c r="AH20" i="7"/>
  <c r="AG20" i="7"/>
  <c r="I20" i="7"/>
  <c r="H20" i="7"/>
  <c r="AQ19" i="7"/>
  <c r="AP19" i="7"/>
  <c r="AN19" i="7"/>
  <c r="AM19" i="7"/>
  <c r="AK19" i="7"/>
  <c r="AJ19" i="7"/>
  <c r="AH19" i="7"/>
  <c r="AG19" i="7"/>
  <c r="I19" i="7"/>
  <c r="H19" i="7"/>
  <c r="AQ18" i="7"/>
  <c r="AP18" i="7"/>
  <c r="AN18" i="7"/>
  <c r="AM18" i="7"/>
  <c r="AK18" i="7"/>
  <c r="AJ18" i="7"/>
  <c r="AH18" i="7"/>
  <c r="AG18" i="7"/>
  <c r="I18" i="7"/>
  <c r="H18" i="7"/>
  <c r="AQ17" i="7"/>
  <c r="AP17" i="7"/>
  <c r="AN17" i="7"/>
  <c r="AM17" i="7"/>
  <c r="AK17" i="7"/>
  <c r="AJ17" i="7"/>
  <c r="AH17" i="7"/>
  <c r="AG17" i="7"/>
  <c r="I17" i="7"/>
  <c r="H17" i="7"/>
  <c r="AQ16" i="7"/>
  <c r="AP16" i="7"/>
  <c r="AN16" i="7"/>
  <c r="AM16" i="7"/>
  <c r="AK16" i="7"/>
  <c r="AJ16" i="7"/>
  <c r="AH16" i="7"/>
  <c r="AG16" i="7"/>
  <c r="I16" i="7"/>
  <c r="H16" i="7"/>
  <c r="AQ15" i="7"/>
  <c r="AP15" i="7"/>
  <c r="AN15" i="7"/>
  <c r="AM15" i="7"/>
  <c r="AK15" i="7"/>
  <c r="AJ15" i="7"/>
  <c r="AH15" i="7"/>
  <c r="AG15" i="7"/>
  <c r="I15" i="7"/>
  <c r="H15" i="7"/>
  <c r="AQ14" i="7"/>
  <c r="AP14" i="7"/>
  <c r="AN14" i="7"/>
  <c r="AM14" i="7"/>
  <c r="AK14" i="7"/>
  <c r="AJ14" i="7"/>
  <c r="AH14" i="7"/>
  <c r="AG14" i="7"/>
  <c r="I14" i="7"/>
  <c r="H14" i="7"/>
  <c r="AQ13" i="7"/>
  <c r="AP13" i="7"/>
  <c r="AN13" i="7"/>
  <c r="AM13" i="7"/>
  <c r="AK13" i="7"/>
  <c r="AJ13" i="7"/>
  <c r="AH13" i="7"/>
  <c r="AG13" i="7"/>
  <c r="I13" i="7"/>
  <c r="H13" i="7"/>
  <c r="AQ12" i="7"/>
  <c r="AP12" i="7"/>
  <c r="AN12" i="7"/>
  <c r="AM12" i="7"/>
  <c r="AK12" i="7"/>
  <c r="AJ12" i="7"/>
  <c r="AH12" i="7"/>
  <c r="AG12" i="7"/>
  <c r="I12" i="7"/>
  <c r="I11" i="7" s="1"/>
  <c r="I28" i="7" s="1"/>
  <c r="H12" i="7"/>
  <c r="AQ11" i="7"/>
  <c r="AQ28" i="7" s="1"/>
  <c r="AP11" i="7"/>
  <c r="AP28" i="7" s="1"/>
  <c r="AN11" i="7"/>
  <c r="AN28" i="7" s="1"/>
  <c r="AM11" i="7"/>
  <c r="AM28" i="7" s="1"/>
  <c r="AK11" i="7"/>
  <c r="AK28" i="7" s="1"/>
  <c r="AJ11" i="7"/>
  <c r="AJ28" i="7" s="1"/>
  <c r="AH11" i="7"/>
  <c r="AH28" i="7" s="1"/>
  <c r="AG11" i="7"/>
  <c r="AG28" i="7" s="1"/>
  <c r="L11" i="7"/>
  <c r="L28" i="7" s="1"/>
  <c r="H11" i="7"/>
  <c r="H28" i="7" s="1"/>
  <c r="G11" i="7"/>
  <c r="G28" i="7" s="1"/>
  <c r="AD28" i="7" s="1"/>
  <c r="J53" i="7" l="1"/>
  <c r="J63" i="7" s="1"/>
  <c r="L53" i="7"/>
  <c r="M82" i="7"/>
  <c r="M116" i="7"/>
  <c r="Z131" i="8"/>
  <c r="Z135" i="8"/>
  <c r="Z139" i="8"/>
  <c r="Z143" i="8"/>
  <c r="Z147" i="8"/>
  <c r="Z151" i="8"/>
  <c r="Z130" i="8"/>
  <c r="Z134" i="8"/>
  <c r="Z138" i="8"/>
  <c r="Z142" i="8"/>
  <c r="Z146" i="8"/>
  <c r="Z150" i="8"/>
  <c r="Z129" i="8"/>
  <c r="Z133" i="8"/>
  <c r="Z137" i="8"/>
  <c r="Z141" i="8"/>
  <c r="Z145" i="8"/>
  <c r="Z149" i="8"/>
  <c r="Z128" i="8"/>
  <c r="Z132" i="8"/>
  <c r="Z136" i="8"/>
  <c r="Z140" i="8"/>
  <c r="Z144" i="8"/>
  <c r="Z148" i="8"/>
  <c r="Z127" i="8"/>
  <c r="Z152" i="8" s="1"/>
  <c r="L105" i="7"/>
  <c r="J105" i="7"/>
  <c r="M41" i="7"/>
  <c r="M40" i="7" s="1"/>
  <c r="M44" i="7"/>
  <c r="M43" i="7" s="1"/>
  <c r="M45" i="7"/>
  <c r="M47" i="7"/>
  <c r="M48" i="7"/>
  <c r="M49" i="7"/>
  <c r="M51" i="7"/>
  <c r="M52" i="7"/>
  <c r="I59" i="7"/>
  <c r="M57" i="7"/>
  <c r="M66" i="7"/>
  <c r="AG84" i="7"/>
  <c r="AG132" i="7" s="1"/>
  <c r="AJ84" i="7"/>
  <c r="AM84" i="7"/>
  <c r="AM132" i="7" s="1"/>
  <c r="AP84" i="7"/>
  <c r="M67" i="7"/>
  <c r="AH84" i="7"/>
  <c r="AN84" i="7"/>
  <c r="M72" i="7"/>
  <c r="M73" i="7"/>
  <c r="M79" i="7"/>
  <c r="N105" i="7"/>
  <c r="P105" i="7"/>
  <c r="R105" i="7"/>
  <c r="T105" i="7"/>
  <c r="V105" i="7"/>
  <c r="X105" i="7"/>
  <c r="Z105" i="7"/>
  <c r="AB105" i="7"/>
  <c r="AF37" i="8"/>
  <c r="M66" i="8"/>
  <c r="M109" i="8" s="1"/>
  <c r="AF120" i="8"/>
  <c r="AK120" i="8" s="1"/>
  <c r="AK116" i="8"/>
  <c r="K63" i="7"/>
  <c r="K106" i="7" s="1"/>
  <c r="I118" i="7"/>
  <c r="AF11" i="7"/>
  <c r="AF114" i="7" s="1"/>
  <c r="AF12" i="7"/>
  <c r="AF115" i="7" s="1"/>
  <c r="AF13" i="7"/>
  <c r="AF116" i="7" s="1"/>
  <c r="M12" i="7"/>
  <c r="M13" i="7"/>
  <c r="M14" i="7"/>
  <c r="M15" i="7"/>
  <c r="M16" i="7"/>
  <c r="M17" i="7"/>
  <c r="M18" i="7"/>
  <c r="M19" i="7"/>
  <c r="M20" i="7"/>
  <c r="M21" i="7"/>
  <c r="M22" i="7"/>
  <c r="M23" i="7"/>
  <c r="M24" i="7"/>
  <c r="M25" i="7"/>
  <c r="M26" i="7"/>
  <c r="M27" i="7"/>
  <c r="N63" i="7"/>
  <c r="P63" i="7"/>
  <c r="P106" i="7" s="1"/>
  <c r="P107" i="7" s="1"/>
  <c r="R63" i="7"/>
  <c r="V63" i="7"/>
  <c r="V106" i="7" s="1"/>
  <c r="V107" i="7" s="1"/>
  <c r="AH53" i="7"/>
  <c r="AF30" i="7" s="1"/>
  <c r="AK53" i="7"/>
  <c r="AF31" i="7" s="1"/>
  <c r="AG114" i="7" s="1"/>
  <c r="AN53" i="7"/>
  <c r="AF32" i="7" s="1"/>
  <c r="AG115" i="7" s="1"/>
  <c r="AQ53" i="7"/>
  <c r="AF33" i="7" s="1"/>
  <c r="AG116" i="7" s="1"/>
  <c r="L63" i="7"/>
  <c r="L106" i="7" s="1"/>
  <c r="I53" i="7"/>
  <c r="I63" i="7" s="1"/>
  <c r="M38" i="7"/>
  <c r="M39" i="7"/>
  <c r="AK84" i="7"/>
  <c r="AF67" i="7" s="1"/>
  <c r="AI114" i="7" s="1"/>
  <c r="AQ84" i="7"/>
  <c r="AF70" i="7" s="1"/>
  <c r="AI116" i="7" s="1"/>
  <c r="M70" i="7"/>
  <c r="M75" i="7"/>
  <c r="M76" i="7"/>
  <c r="M88" i="7"/>
  <c r="M90" i="7"/>
  <c r="M92" i="7"/>
  <c r="M93" i="7"/>
  <c r="M94" i="7"/>
  <c r="M96" i="7"/>
  <c r="M97" i="7"/>
  <c r="M98" i="7"/>
  <c r="M100" i="7"/>
  <c r="M101" i="7"/>
  <c r="M102" i="7"/>
  <c r="G105" i="7"/>
  <c r="O105" i="7"/>
  <c r="Q105" i="7"/>
  <c r="S105" i="7"/>
  <c r="U105" i="7"/>
  <c r="W105" i="7"/>
  <c r="Y105" i="7"/>
  <c r="AA105" i="7"/>
  <c r="AC105" i="7"/>
  <c r="M119" i="7"/>
  <c r="H118" i="7"/>
  <c r="M122" i="7"/>
  <c r="AF10" i="7"/>
  <c r="AR28" i="7"/>
  <c r="AR53" i="7"/>
  <c r="M36" i="7"/>
  <c r="H40" i="7"/>
  <c r="H43" i="7"/>
  <c r="M46" i="7"/>
  <c r="M50" i="7"/>
  <c r="O63" i="7"/>
  <c r="O106" i="7" s="1"/>
  <c r="O107" i="7" s="1"/>
  <c r="Q63" i="7"/>
  <c r="Q106" i="7" s="1"/>
  <c r="Q107" i="7" s="1"/>
  <c r="S63" i="7"/>
  <c r="S106" i="7" s="1"/>
  <c r="S107" i="7" s="1"/>
  <c r="U63" i="7"/>
  <c r="U106" i="7" s="1"/>
  <c r="U107" i="7" s="1"/>
  <c r="W63" i="7"/>
  <c r="W106" i="7" s="1"/>
  <c r="W107" i="7" s="1"/>
  <c r="M56" i="7"/>
  <c r="M58" i="7"/>
  <c r="H59" i="7"/>
  <c r="G63" i="7"/>
  <c r="AF69" i="7"/>
  <c r="AI115" i="7" s="1"/>
  <c r="H84" i="7"/>
  <c r="H104" i="7"/>
  <c r="AH104" i="7"/>
  <c r="AK104" i="7"/>
  <c r="AN104" i="7"/>
  <c r="AQ104" i="7"/>
  <c r="T63" i="7"/>
  <c r="T106" i="7" s="1"/>
  <c r="T107" i="7" s="1"/>
  <c r="X63" i="7"/>
  <c r="X106" i="7" s="1"/>
  <c r="X107" i="7" s="1"/>
  <c r="AH113" i="7"/>
  <c r="AH117" i="7" s="1"/>
  <c r="AF59" i="7"/>
  <c r="M61" i="7"/>
  <c r="M62" i="7" s="1"/>
  <c r="M120" i="7"/>
  <c r="I84" i="7"/>
  <c r="I105" i="7" s="1"/>
  <c r="I106" i="7" s="1"/>
  <c r="AF66" i="7"/>
  <c r="M69" i="7"/>
  <c r="M78" i="7"/>
  <c r="M81" i="7"/>
  <c r="AR84" i="7"/>
  <c r="M87" i="7"/>
  <c r="M89" i="7"/>
  <c r="M91" i="7"/>
  <c r="M95" i="7"/>
  <c r="M99" i="7"/>
  <c r="M103" i="7"/>
  <c r="AJ132" i="7"/>
  <c r="AP132" i="7"/>
  <c r="M115" i="7"/>
  <c r="M114" i="7" s="1"/>
  <c r="M121" i="7"/>
  <c r="M86" i="7"/>
  <c r="M104" i="7" s="1"/>
  <c r="M118" i="7" l="1"/>
  <c r="J106" i="7"/>
  <c r="H53" i="7"/>
  <c r="H63" i="7" s="1"/>
  <c r="R106" i="7"/>
  <c r="R107" i="7" s="1"/>
  <c r="N106" i="7"/>
  <c r="N107" i="7" s="1"/>
  <c r="M11" i="7"/>
  <c r="M28" i="7" s="1"/>
  <c r="M84" i="7"/>
  <c r="M105" i="7" s="1"/>
  <c r="H105" i="7"/>
  <c r="M59" i="7"/>
  <c r="AF72" i="7"/>
  <c r="AI113" i="7"/>
  <c r="AI117" i="7" s="1"/>
  <c r="AQ132" i="7"/>
  <c r="AF89" i="7"/>
  <c r="AJ116" i="7" s="1"/>
  <c r="AK116" i="7" s="1"/>
  <c r="AK132" i="7"/>
  <c r="AF87" i="7"/>
  <c r="AJ114" i="7" s="1"/>
  <c r="AK114" i="7" s="1"/>
  <c r="AN132" i="7"/>
  <c r="AF88" i="7"/>
  <c r="AJ115" i="7" s="1"/>
  <c r="AK115" i="7" s="1"/>
  <c r="AR104" i="7"/>
  <c r="AH132" i="7"/>
  <c r="AF86" i="7"/>
  <c r="Y63" i="7"/>
  <c r="G106" i="7"/>
  <c r="W112" i="7" s="1"/>
  <c r="M35" i="7"/>
  <c r="M53" i="7" s="1"/>
  <c r="M63" i="7" s="1"/>
  <c r="AG113" i="7"/>
  <c r="AG117" i="7" s="1"/>
  <c r="AF34" i="7"/>
  <c r="AF113" i="7"/>
  <c r="AF14" i="7"/>
  <c r="H106" i="7" l="1"/>
  <c r="M106" i="7"/>
  <c r="AF117" i="7"/>
  <c r="Q112" i="7"/>
  <c r="Y112" i="7" s="1"/>
  <c r="AJ113" i="7"/>
  <c r="AJ117" i="7" s="1"/>
  <c r="AF90" i="7"/>
  <c r="AK113" i="7" l="1"/>
  <c r="AK117" i="7"/>
  <c r="J118" i="5" l="1"/>
  <c r="K118" i="5"/>
  <c r="L118" i="5"/>
  <c r="G118" i="5"/>
  <c r="I120" i="5"/>
  <c r="I121" i="5"/>
  <c r="I122" i="5"/>
  <c r="I119" i="5"/>
  <c r="H120" i="5"/>
  <c r="M120" i="5" s="1"/>
  <c r="H121" i="5"/>
  <c r="M121" i="5" s="1"/>
  <c r="H122" i="5"/>
  <c r="M122" i="5" s="1"/>
  <c r="H119" i="5"/>
  <c r="H118" i="5" l="1"/>
  <c r="I118" i="5"/>
  <c r="M119" i="5"/>
  <c r="M118" i="5" s="1"/>
  <c r="AG11" i="5" l="1"/>
  <c r="I103" i="5" l="1"/>
  <c r="H103" i="5"/>
  <c r="I101" i="5"/>
  <c r="H101" i="5"/>
  <c r="I99" i="5"/>
  <c r="H99" i="5"/>
  <c r="I97" i="5"/>
  <c r="H97" i="5"/>
  <c r="G104" i="5"/>
  <c r="W104" i="5"/>
  <c r="I95" i="5"/>
  <c r="H95" i="5"/>
  <c r="I93" i="5"/>
  <c r="H93" i="5"/>
  <c r="I91" i="5"/>
  <c r="H91" i="5"/>
  <c r="I89" i="5"/>
  <c r="H89" i="5"/>
  <c r="I87" i="5"/>
  <c r="H87" i="5"/>
  <c r="J104" i="5"/>
  <c r="K104" i="5"/>
  <c r="L104" i="5"/>
  <c r="N104" i="5"/>
  <c r="O104" i="5"/>
  <c r="P104" i="5"/>
  <c r="Q104" i="5"/>
  <c r="R104" i="5"/>
  <c r="S104" i="5"/>
  <c r="T104" i="5"/>
  <c r="U104" i="5"/>
  <c r="V104" i="5"/>
  <c r="X104" i="5"/>
  <c r="H83" i="5"/>
  <c r="H80" i="5"/>
  <c r="H79" i="5"/>
  <c r="M87" i="5" l="1"/>
  <c r="M89" i="5"/>
  <c r="M91" i="5"/>
  <c r="M93" i="5"/>
  <c r="M95" i="5"/>
  <c r="M97" i="5"/>
  <c r="M99" i="5"/>
  <c r="M101" i="5"/>
  <c r="M103" i="5"/>
  <c r="H77" i="5"/>
  <c r="I76" i="5"/>
  <c r="H76" i="5"/>
  <c r="H74" i="5"/>
  <c r="I73" i="5"/>
  <c r="H73" i="5"/>
  <c r="H71" i="5"/>
  <c r="I70" i="5"/>
  <c r="H70" i="5"/>
  <c r="H68" i="5"/>
  <c r="I67" i="5"/>
  <c r="H67" i="5"/>
  <c r="J84" i="5"/>
  <c r="L84" i="5"/>
  <c r="N84" i="5"/>
  <c r="O84" i="5"/>
  <c r="P84" i="5"/>
  <c r="Q84" i="5"/>
  <c r="R84" i="5"/>
  <c r="S84" i="5"/>
  <c r="T84" i="5"/>
  <c r="U84" i="5"/>
  <c r="V84" i="5"/>
  <c r="W84" i="5"/>
  <c r="X84" i="5"/>
  <c r="G84" i="5"/>
  <c r="M117" i="5"/>
  <c r="I116" i="5"/>
  <c r="H116" i="5"/>
  <c r="I115" i="5"/>
  <c r="I114" i="5" s="1"/>
  <c r="H115" i="5"/>
  <c r="L114" i="5"/>
  <c r="J114" i="5"/>
  <c r="G114" i="5"/>
  <c r="M115" i="5" l="1"/>
  <c r="M116" i="5"/>
  <c r="M70" i="5"/>
  <c r="H114" i="5"/>
  <c r="M67" i="5"/>
  <c r="M76" i="5"/>
  <c r="M73" i="5"/>
  <c r="M114" i="5" l="1"/>
  <c r="AQ92" i="5"/>
  <c r="AP92" i="5"/>
  <c r="AN92" i="5"/>
  <c r="AM92" i="5"/>
  <c r="AK92" i="5"/>
  <c r="AJ92" i="5"/>
  <c r="AH92" i="5"/>
  <c r="AG92" i="5"/>
  <c r="I92" i="5"/>
  <c r="H92" i="5"/>
  <c r="AH186" i="6"/>
  <c r="AG186" i="6"/>
  <c r="AF186" i="6"/>
  <c r="AE186" i="6"/>
  <c r="AH185" i="6"/>
  <c r="AG185" i="6"/>
  <c r="AF185" i="6"/>
  <c r="AE185" i="6"/>
  <c r="AH184" i="6"/>
  <c r="AG184" i="6"/>
  <c r="AF184" i="6"/>
  <c r="AE184" i="6"/>
  <c r="AH183" i="6"/>
  <c r="AG183" i="6"/>
  <c r="AF183" i="6"/>
  <c r="AE183" i="6"/>
  <c r="AH182" i="6"/>
  <c r="AG182" i="6"/>
  <c r="AF182" i="6"/>
  <c r="AE182" i="6"/>
  <c r="AH181" i="6"/>
  <c r="AG181" i="6"/>
  <c r="AF181" i="6"/>
  <c r="AE181" i="6"/>
  <c r="AH180" i="6"/>
  <c r="AG180" i="6"/>
  <c r="AF180" i="6"/>
  <c r="AE180" i="6"/>
  <c r="AH179" i="6"/>
  <c r="AG179" i="6"/>
  <c r="AF179" i="6"/>
  <c r="AE179" i="6"/>
  <c r="AH178" i="6"/>
  <c r="AG178" i="6"/>
  <c r="AF178" i="6"/>
  <c r="AE178" i="6"/>
  <c r="AH177" i="6"/>
  <c r="AG177" i="6"/>
  <c r="AF177" i="6"/>
  <c r="AE177" i="6"/>
  <c r="AH176" i="6"/>
  <c r="AG176" i="6"/>
  <c r="AF176" i="6"/>
  <c r="AE176" i="6"/>
  <c r="AH175" i="6"/>
  <c r="AG175" i="6"/>
  <c r="AF175" i="6"/>
  <c r="AE175" i="6"/>
  <c r="AH174" i="6"/>
  <c r="AG174" i="6"/>
  <c r="AF174" i="6"/>
  <c r="AE174" i="6"/>
  <c r="AH173" i="6"/>
  <c r="AG173" i="6"/>
  <c r="AF173" i="6"/>
  <c r="AE173" i="6"/>
  <c r="AH172" i="6"/>
  <c r="AG172" i="6"/>
  <c r="AF172" i="6"/>
  <c r="AE172" i="6"/>
  <c r="AH171" i="6"/>
  <c r="AG171" i="6"/>
  <c r="AF171" i="6"/>
  <c r="AE171" i="6"/>
  <c r="AH170" i="6"/>
  <c r="AG170" i="6"/>
  <c r="AF170" i="6"/>
  <c r="AE170" i="6"/>
  <c r="AH169" i="6"/>
  <c r="AG169" i="6"/>
  <c r="AF169" i="6"/>
  <c r="AE169" i="6"/>
  <c r="AH168" i="6"/>
  <c r="AG168" i="6"/>
  <c r="AF168" i="6"/>
  <c r="AE168" i="6"/>
  <c r="AH167" i="6"/>
  <c r="AG167" i="6"/>
  <c r="AF167" i="6"/>
  <c r="AE167" i="6"/>
  <c r="AH166" i="6"/>
  <c r="AG166" i="6"/>
  <c r="AF166" i="6"/>
  <c r="AE166" i="6"/>
  <c r="AH165" i="6"/>
  <c r="AG165" i="6"/>
  <c r="AF165" i="6"/>
  <c r="AE165" i="6"/>
  <c r="AH164" i="6"/>
  <c r="AG164" i="6"/>
  <c r="AF164" i="6"/>
  <c r="AE164" i="6"/>
  <c r="AH163" i="6"/>
  <c r="AG163" i="6"/>
  <c r="AF163" i="6"/>
  <c r="AE163" i="6"/>
  <c r="AH162" i="6"/>
  <c r="AH187" i="6" s="1"/>
  <c r="AG162" i="6"/>
  <c r="AG187" i="6" s="1"/>
  <c r="AF162" i="6"/>
  <c r="AF187" i="6" s="1"/>
  <c r="AE162" i="6"/>
  <c r="AE187" i="6" s="1"/>
  <c r="D162" i="6"/>
  <c r="E162" i="6" s="1"/>
  <c r="D161" i="6"/>
  <c r="D159" i="6"/>
  <c r="E159" i="6" s="1"/>
  <c r="D158" i="6"/>
  <c r="E158" i="6" s="1"/>
  <c r="M157" i="6"/>
  <c r="D157" i="6"/>
  <c r="M156" i="6"/>
  <c r="M155" i="6"/>
  <c r="D155" i="6"/>
  <c r="E155" i="6" s="1"/>
  <c r="M154" i="6"/>
  <c r="D154" i="6"/>
  <c r="M153" i="6"/>
  <c r="AP150" i="6"/>
  <c r="AM150" i="6"/>
  <c r="AL150" i="6"/>
  <c r="AK150" i="6"/>
  <c r="AH150" i="6"/>
  <c r="L150" i="6"/>
  <c r="I150" i="6"/>
  <c r="H150" i="6"/>
  <c r="G150" i="6"/>
  <c r="D150" i="6"/>
  <c r="D151" i="6" s="1"/>
  <c r="AO149" i="6"/>
  <c r="AJ149" i="6"/>
  <c r="AI149" i="6"/>
  <c r="AN149" i="6" s="1"/>
  <c r="F149" i="6"/>
  <c r="K149" i="6" s="1"/>
  <c r="E149" i="6"/>
  <c r="M149" i="6" s="1"/>
  <c r="AJ148" i="6"/>
  <c r="AI148" i="6"/>
  <c r="F148" i="6"/>
  <c r="E148" i="6"/>
  <c r="AJ147" i="6"/>
  <c r="AO147" i="6" s="1"/>
  <c r="AI147" i="6"/>
  <c r="F147" i="6"/>
  <c r="K147" i="6" s="1"/>
  <c r="E147" i="6"/>
  <c r="AJ146" i="6"/>
  <c r="AI146" i="6"/>
  <c r="F146" i="6"/>
  <c r="E146" i="6"/>
  <c r="AJ145" i="6"/>
  <c r="AO145" i="6" s="1"/>
  <c r="AI145" i="6"/>
  <c r="F145" i="6"/>
  <c r="K145" i="6" s="1"/>
  <c r="E145" i="6"/>
  <c r="AJ144" i="6"/>
  <c r="AI144" i="6"/>
  <c r="F144" i="6"/>
  <c r="E144" i="6"/>
  <c r="AJ143" i="6"/>
  <c r="AO143" i="6" s="1"/>
  <c r="AI143" i="6"/>
  <c r="F143" i="6"/>
  <c r="K143" i="6" s="1"/>
  <c r="E143" i="6"/>
  <c r="AP133" i="6"/>
  <c r="AM133" i="6"/>
  <c r="AL133" i="6"/>
  <c r="AK133" i="6"/>
  <c r="AH133" i="6"/>
  <c r="L133" i="6"/>
  <c r="I133" i="6"/>
  <c r="H133" i="6"/>
  <c r="G133" i="6"/>
  <c r="D133" i="6"/>
  <c r="D134" i="6" s="1"/>
  <c r="AJ132" i="6"/>
  <c r="AO132" i="6" s="1"/>
  <c r="AI132" i="6"/>
  <c r="F132" i="6"/>
  <c r="E132" i="6"/>
  <c r="AJ131" i="6"/>
  <c r="AO131" i="6" s="1"/>
  <c r="AI131" i="6"/>
  <c r="F131" i="6"/>
  <c r="E131" i="6"/>
  <c r="AJ130" i="6"/>
  <c r="AO130" i="6" s="1"/>
  <c r="AI130" i="6"/>
  <c r="F130" i="6"/>
  <c r="E130" i="6"/>
  <c r="AJ129" i="6"/>
  <c r="AO129" i="6" s="1"/>
  <c r="AI129" i="6"/>
  <c r="F129" i="6"/>
  <c r="E129" i="6"/>
  <c r="AJ128" i="6"/>
  <c r="AO128" i="6" s="1"/>
  <c r="AI128" i="6"/>
  <c r="F128" i="6"/>
  <c r="E128" i="6"/>
  <c r="AJ127" i="6"/>
  <c r="AO127" i="6" s="1"/>
  <c r="AI127" i="6"/>
  <c r="F127" i="6"/>
  <c r="E127" i="6"/>
  <c r="AJ126" i="6"/>
  <c r="AO126" i="6" s="1"/>
  <c r="AI126" i="6"/>
  <c r="F126" i="6"/>
  <c r="E126" i="6"/>
  <c r="AJ125" i="6"/>
  <c r="AI125" i="6"/>
  <c r="AI133" i="6" s="1"/>
  <c r="F125" i="6"/>
  <c r="K125" i="6" s="1"/>
  <c r="E125" i="6"/>
  <c r="E133" i="6" s="1"/>
  <c r="AM113" i="6"/>
  <c r="AL113" i="6"/>
  <c r="AK113" i="6"/>
  <c r="AH113" i="6"/>
  <c r="I113" i="6"/>
  <c r="H113" i="6"/>
  <c r="G113" i="6"/>
  <c r="D113" i="6"/>
  <c r="D114" i="6" s="1"/>
  <c r="AJ112" i="6"/>
  <c r="AO112" i="6" s="1"/>
  <c r="AI112" i="6"/>
  <c r="F112" i="6"/>
  <c r="K112" i="6" s="1"/>
  <c r="E112" i="6"/>
  <c r="AI111" i="6"/>
  <c r="AN111" i="6" s="1"/>
  <c r="E111" i="6"/>
  <c r="J111" i="6" s="1"/>
  <c r="AJ110" i="6"/>
  <c r="AI110" i="6"/>
  <c r="F110" i="6"/>
  <c r="E110" i="6"/>
  <c r="AJ109" i="6"/>
  <c r="AO109" i="6" s="1"/>
  <c r="AI109" i="6"/>
  <c r="F109" i="6"/>
  <c r="E109" i="6"/>
  <c r="AJ108" i="6"/>
  <c r="AO108" i="6" s="1"/>
  <c r="AI108" i="6"/>
  <c r="F108" i="6"/>
  <c r="E108" i="6"/>
  <c r="AJ107" i="6"/>
  <c r="AO107" i="6" s="1"/>
  <c r="AI107" i="6"/>
  <c r="F107" i="6"/>
  <c r="E107" i="6"/>
  <c r="AJ106" i="6"/>
  <c r="AO106" i="6" s="1"/>
  <c r="AI106" i="6"/>
  <c r="F106" i="6"/>
  <c r="E106" i="6"/>
  <c r="AP96" i="6"/>
  <c r="AM96" i="6"/>
  <c r="AL96" i="6"/>
  <c r="AK96" i="6"/>
  <c r="AH96" i="6"/>
  <c r="L96" i="6"/>
  <c r="I96" i="6"/>
  <c r="H96" i="6"/>
  <c r="G96" i="6"/>
  <c r="D96" i="6"/>
  <c r="D97" i="6" s="1"/>
  <c r="AJ95" i="6"/>
  <c r="AI95" i="6"/>
  <c r="F95" i="6"/>
  <c r="K95" i="6" s="1"/>
  <c r="E95" i="6"/>
  <c r="AJ94" i="6"/>
  <c r="AI94" i="6"/>
  <c r="F94" i="6"/>
  <c r="K94" i="6" s="1"/>
  <c r="E94" i="6"/>
  <c r="AJ93" i="6"/>
  <c r="AI93" i="6"/>
  <c r="F93" i="6"/>
  <c r="K93" i="6" s="1"/>
  <c r="E93" i="6"/>
  <c r="AJ92" i="6"/>
  <c r="AI92" i="6"/>
  <c r="F92" i="6"/>
  <c r="K92" i="6" s="1"/>
  <c r="E92" i="6"/>
  <c r="AJ91" i="6"/>
  <c r="AI91" i="6"/>
  <c r="F91" i="6"/>
  <c r="K91" i="6" s="1"/>
  <c r="E91" i="6"/>
  <c r="AJ90" i="6"/>
  <c r="AI90" i="6"/>
  <c r="F90" i="6"/>
  <c r="K90" i="6" s="1"/>
  <c r="E90" i="6"/>
  <c r="AJ89" i="6"/>
  <c r="AI89" i="6"/>
  <c r="F89" i="6"/>
  <c r="K89" i="6" s="1"/>
  <c r="E89" i="6"/>
  <c r="AJ88" i="6"/>
  <c r="AI88" i="6"/>
  <c r="AI96" i="6" s="1"/>
  <c r="F88" i="6"/>
  <c r="K88" i="6" s="1"/>
  <c r="E88" i="6"/>
  <c r="AP75" i="6"/>
  <c r="AM75" i="6"/>
  <c r="AL75" i="6"/>
  <c r="AK75" i="6"/>
  <c r="AH75" i="6"/>
  <c r="L75" i="6"/>
  <c r="I75" i="6"/>
  <c r="H75" i="6"/>
  <c r="G75" i="6"/>
  <c r="D75" i="6"/>
  <c r="D76" i="6" s="1"/>
  <c r="AJ74" i="6"/>
  <c r="AQ74" i="6" s="1"/>
  <c r="AI74" i="6"/>
  <c r="F74" i="6"/>
  <c r="M74" i="6" s="1"/>
  <c r="E74" i="6"/>
  <c r="AJ73" i="6"/>
  <c r="AO73" i="6" s="1"/>
  <c r="AI73" i="6"/>
  <c r="F73" i="6"/>
  <c r="E73" i="6"/>
  <c r="AJ72" i="6"/>
  <c r="AO72" i="6" s="1"/>
  <c r="AI72" i="6"/>
  <c r="F72" i="6"/>
  <c r="M72" i="6" s="1"/>
  <c r="E72" i="6"/>
  <c r="AJ71" i="6"/>
  <c r="AO71" i="6" s="1"/>
  <c r="AI71" i="6"/>
  <c r="F71" i="6"/>
  <c r="E71" i="6"/>
  <c r="AJ70" i="6"/>
  <c r="AO70" i="6" s="1"/>
  <c r="AI70" i="6"/>
  <c r="F70" i="6"/>
  <c r="M70" i="6" s="1"/>
  <c r="E70" i="6"/>
  <c r="AJ69" i="6"/>
  <c r="AI69" i="6"/>
  <c r="F69" i="6"/>
  <c r="K69" i="6" s="1"/>
  <c r="E69" i="6"/>
  <c r="AJ68" i="6"/>
  <c r="AI68" i="6"/>
  <c r="F68" i="6"/>
  <c r="E68" i="6"/>
  <c r="AO67" i="6"/>
  <c r="AJ67" i="6"/>
  <c r="AI67" i="6"/>
  <c r="F67" i="6"/>
  <c r="E67" i="6"/>
  <c r="M67" i="6" s="1"/>
  <c r="AP57" i="6"/>
  <c r="AM57" i="6"/>
  <c r="AL57" i="6"/>
  <c r="AK57" i="6"/>
  <c r="AH57" i="6"/>
  <c r="L57" i="6"/>
  <c r="I57" i="6"/>
  <c r="H57" i="6"/>
  <c r="G57" i="6"/>
  <c r="D57" i="6"/>
  <c r="D58" i="6" s="1"/>
  <c r="F56" i="6"/>
  <c r="K56" i="6" s="1"/>
  <c r="E56" i="6"/>
  <c r="M56" i="6" s="1"/>
  <c r="AJ55" i="6"/>
  <c r="AI55" i="6"/>
  <c r="F55" i="6"/>
  <c r="E55" i="6"/>
  <c r="AJ54" i="6"/>
  <c r="AO54" i="6" s="1"/>
  <c r="AI54" i="6"/>
  <c r="F54" i="6"/>
  <c r="K54" i="6" s="1"/>
  <c r="E54" i="6"/>
  <c r="AJ53" i="6"/>
  <c r="AI53" i="6"/>
  <c r="F53" i="6"/>
  <c r="E53" i="6"/>
  <c r="AJ52" i="6"/>
  <c r="AO52" i="6" s="1"/>
  <c r="AI52" i="6"/>
  <c r="F52" i="6"/>
  <c r="K52" i="6" s="1"/>
  <c r="E52" i="6"/>
  <c r="AJ51" i="6"/>
  <c r="AI51" i="6"/>
  <c r="F51" i="6"/>
  <c r="E51" i="6"/>
  <c r="F50" i="6"/>
  <c r="K50" i="6" s="1"/>
  <c r="E50" i="6"/>
  <c r="AJ49" i="6"/>
  <c r="AO49" i="6" s="1"/>
  <c r="AI49" i="6"/>
  <c r="F49" i="6"/>
  <c r="E49" i="6"/>
  <c r="AM36" i="6"/>
  <c r="AL36" i="6"/>
  <c r="AK36" i="6"/>
  <c r="AH36" i="6"/>
  <c r="I36" i="6"/>
  <c r="H36" i="6"/>
  <c r="G36" i="6"/>
  <c r="D36" i="6"/>
  <c r="D37" i="6" s="1"/>
  <c r="AJ35" i="6"/>
  <c r="AI35" i="6"/>
  <c r="F35" i="6"/>
  <c r="E35" i="6"/>
  <c r="AJ34" i="6"/>
  <c r="AO34" i="6" s="1"/>
  <c r="AI34" i="6"/>
  <c r="F34" i="6"/>
  <c r="K34" i="6" s="1"/>
  <c r="E34" i="6"/>
  <c r="AJ33" i="6"/>
  <c r="AI33" i="6"/>
  <c r="F33" i="6"/>
  <c r="E33" i="6"/>
  <c r="AJ32" i="6"/>
  <c r="AO32" i="6" s="1"/>
  <c r="AI32" i="6"/>
  <c r="F32" i="6"/>
  <c r="K32" i="6" s="1"/>
  <c r="E32" i="6"/>
  <c r="AJ31" i="6"/>
  <c r="AI31" i="6"/>
  <c r="F31" i="6"/>
  <c r="K31" i="6" s="1"/>
  <c r="E31" i="6"/>
  <c r="AJ30" i="6"/>
  <c r="AO30" i="6" s="1"/>
  <c r="AI30" i="6"/>
  <c r="F30" i="6"/>
  <c r="E30" i="6"/>
  <c r="AJ29" i="6"/>
  <c r="AI29" i="6"/>
  <c r="F29" i="6"/>
  <c r="K29" i="6" s="1"/>
  <c r="E29" i="6"/>
  <c r="AJ28" i="6"/>
  <c r="AI28" i="6"/>
  <c r="F28" i="6"/>
  <c r="E28" i="6"/>
  <c r="AM18" i="6"/>
  <c r="AL18" i="6"/>
  <c r="AK18" i="6"/>
  <c r="AH18" i="6"/>
  <c r="AH19" i="6" s="1"/>
  <c r="I18" i="6"/>
  <c r="H18" i="6"/>
  <c r="G18" i="6"/>
  <c r="D18" i="6"/>
  <c r="D19" i="6" s="1"/>
  <c r="AJ17" i="6"/>
  <c r="AI17" i="6"/>
  <c r="F17" i="6"/>
  <c r="K17" i="6" s="1"/>
  <c r="E17" i="6"/>
  <c r="AJ16" i="6"/>
  <c r="AI16" i="6"/>
  <c r="F16" i="6"/>
  <c r="K16" i="6" s="1"/>
  <c r="E16" i="6"/>
  <c r="AJ15" i="6"/>
  <c r="AI15" i="6"/>
  <c r="F15" i="6"/>
  <c r="K15" i="6" s="1"/>
  <c r="E15" i="6"/>
  <c r="AJ14" i="6"/>
  <c r="AI14" i="6"/>
  <c r="F14" i="6"/>
  <c r="K14" i="6" s="1"/>
  <c r="E14" i="6"/>
  <c r="AJ13" i="6"/>
  <c r="AI13" i="6"/>
  <c r="F13" i="6"/>
  <c r="K13" i="6" s="1"/>
  <c r="E13" i="6"/>
  <c r="F12" i="6"/>
  <c r="E12" i="6"/>
  <c r="AJ11" i="6"/>
  <c r="AO11" i="6" s="1"/>
  <c r="AI11" i="6"/>
  <c r="AI18" i="6" s="1"/>
  <c r="F11" i="6"/>
  <c r="E11" i="6"/>
  <c r="E18" i="6" s="1"/>
  <c r="M34" i="6" l="1"/>
  <c r="AN34" i="6"/>
  <c r="AQ88" i="6"/>
  <c r="AQ90" i="6"/>
  <c r="AQ92" i="6"/>
  <c r="AQ94" i="6"/>
  <c r="M107" i="6"/>
  <c r="M109" i="6"/>
  <c r="AJ36" i="6"/>
  <c r="M52" i="6"/>
  <c r="AN52" i="6"/>
  <c r="AN127" i="6"/>
  <c r="AN129" i="6"/>
  <c r="AN131" i="6"/>
  <c r="M145" i="6"/>
  <c r="AN145" i="6"/>
  <c r="J12" i="6"/>
  <c r="M13" i="6"/>
  <c r="AN13" i="6"/>
  <c r="M14" i="6"/>
  <c r="AN14" i="6"/>
  <c r="M15" i="6"/>
  <c r="AN15" i="6"/>
  <c r="M16" i="6"/>
  <c r="AN16" i="6"/>
  <c r="M17" i="6"/>
  <c r="AN17" i="6"/>
  <c r="E36" i="6"/>
  <c r="M29" i="6"/>
  <c r="AN29" i="6"/>
  <c r="J30" i="6"/>
  <c r="AQ30" i="6"/>
  <c r="J31" i="6"/>
  <c r="M32" i="6"/>
  <c r="AN32" i="6"/>
  <c r="AI57" i="6"/>
  <c r="J50" i="6"/>
  <c r="M54" i="6"/>
  <c r="AN54" i="6"/>
  <c r="M69" i="6"/>
  <c r="AN69" i="6"/>
  <c r="AN71" i="6"/>
  <c r="AN73" i="6"/>
  <c r="M88" i="6"/>
  <c r="J90" i="6"/>
  <c r="J92" i="6"/>
  <c r="J94" i="6"/>
  <c r="AQ106" i="6"/>
  <c r="AN108" i="6"/>
  <c r="M112" i="6"/>
  <c r="AN112" i="6"/>
  <c r="M147" i="6"/>
  <c r="AN147" i="6"/>
  <c r="K33" i="6"/>
  <c r="M33" i="6"/>
  <c r="K51" i="6"/>
  <c r="M51" i="6"/>
  <c r="K55" i="6"/>
  <c r="M55" i="6"/>
  <c r="AQ69" i="6"/>
  <c r="M71" i="6"/>
  <c r="K71" i="6"/>
  <c r="AQ73" i="6"/>
  <c r="M90" i="6"/>
  <c r="AQ91" i="6"/>
  <c r="AO91" i="6"/>
  <c r="M94" i="6"/>
  <c r="AQ95" i="6"/>
  <c r="AO95" i="6"/>
  <c r="M106" i="6"/>
  <c r="K106" i="6"/>
  <c r="AQ108" i="6"/>
  <c r="K110" i="6"/>
  <c r="M110" i="6"/>
  <c r="AQ125" i="6"/>
  <c r="M127" i="6"/>
  <c r="K127" i="6"/>
  <c r="AQ129" i="6"/>
  <c r="M131" i="6"/>
  <c r="K131" i="6"/>
  <c r="K146" i="6"/>
  <c r="M146" i="6"/>
  <c r="F150" i="6"/>
  <c r="M11" i="6"/>
  <c r="M12" i="6"/>
  <c r="AQ13" i="6"/>
  <c r="K35" i="6"/>
  <c r="M35" i="6"/>
  <c r="K53" i="6"/>
  <c r="M53" i="6"/>
  <c r="AI75" i="6"/>
  <c r="K68" i="6"/>
  <c r="M68" i="6"/>
  <c r="AQ71" i="6"/>
  <c r="M73" i="6"/>
  <c r="K73" i="6"/>
  <c r="AQ89" i="6"/>
  <c r="AO89" i="6"/>
  <c r="M92" i="6"/>
  <c r="AQ93" i="6"/>
  <c r="AO93" i="6"/>
  <c r="M108" i="6"/>
  <c r="K108" i="6"/>
  <c r="AQ127" i="6"/>
  <c r="M129" i="6"/>
  <c r="K129" i="6"/>
  <c r="AQ131" i="6"/>
  <c r="AI150" i="6"/>
  <c r="K144" i="6"/>
  <c r="M144" i="6"/>
  <c r="K148" i="6"/>
  <c r="M148" i="6"/>
  <c r="AQ14" i="6"/>
  <c r="AQ15" i="6"/>
  <c r="AQ16" i="6"/>
  <c r="AQ17" i="6"/>
  <c r="F36" i="6"/>
  <c r="AQ29" i="6"/>
  <c r="M30" i="6"/>
  <c r="AQ31" i="6"/>
  <c r="AQ32" i="6"/>
  <c r="J33" i="6"/>
  <c r="AQ33" i="6"/>
  <c r="AQ34" i="6"/>
  <c r="J35" i="6"/>
  <c r="AQ35" i="6"/>
  <c r="M50" i="6"/>
  <c r="E57" i="6"/>
  <c r="AQ51" i="6"/>
  <c r="AQ52" i="6"/>
  <c r="J53" i="6"/>
  <c r="AQ53" i="6"/>
  <c r="AQ54" i="6"/>
  <c r="J55" i="6"/>
  <c r="AQ55" i="6"/>
  <c r="AQ67" i="6"/>
  <c r="J68" i="6"/>
  <c r="AQ68" i="6"/>
  <c r="AQ70" i="6"/>
  <c r="J71" i="6"/>
  <c r="AQ72" i="6"/>
  <c r="J73" i="6"/>
  <c r="AN74" i="6"/>
  <c r="K96" i="6"/>
  <c r="M89" i="6"/>
  <c r="AN89" i="6"/>
  <c r="M91" i="6"/>
  <c r="AN91" i="6"/>
  <c r="M93" i="6"/>
  <c r="AN93" i="6"/>
  <c r="M95" i="6"/>
  <c r="AN95" i="6"/>
  <c r="F96" i="6"/>
  <c r="AQ107" i="6"/>
  <c r="J108" i="6"/>
  <c r="AQ109" i="6"/>
  <c r="J110" i="6"/>
  <c r="AQ112" i="6"/>
  <c r="J125" i="6"/>
  <c r="AJ133" i="6"/>
  <c r="AQ126" i="6"/>
  <c r="J127" i="6"/>
  <c r="AQ128" i="6"/>
  <c r="J129" i="6"/>
  <c r="AQ130" i="6"/>
  <c r="J131" i="6"/>
  <c r="AQ132" i="6"/>
  <c r="AQ143" i="6"/>
  <c r="J144" i="6"/>
  <c r="AQ145" i="6"/>
  <c r="J146" i="6"/>
  <c r="AQ147" i="6"/>
  <c r="J148" i="6"/>
  <c r="AQ149" i="6"/>
  <c r="M92" i="5"/>
  <c r="K11" i="6"/>
  <c r="AN11" i="6"/>
  <c r="AN18" i="6" s="1"/>
  <c r="AQ11" i="6"/>
  <c r="K12" i="6"/>
  <c r="J13" i="6"/>
  <c r="AO13" i="6"/>
  <c r="J14" i="6"/>
  <c r="AO14" i="6"/>
  <c r="J15" i="6"/>
  <c r="AO15" i="6"/>
  <c r="J16" i="6"/>
  <c r="AO16" i="6"/>
  <c r="J17" i="6"/>
  <c r="AO17" i="6"/>
  <c r="F18" i="6"/>
  <c r="AJ18" i="6"/>
  <c r="J28" i="6"/>
  <c r="M28" i="6"/>
  <c r="AO28" i="6"/>
  <c r="J29" i="6"/>
  <c r="K30" i="6"/>
  <c r="AN30" i="6"/>
  <c r="M31" i="6"/>
  <c r="J32" i="6"/>
  <c r="J34" i="6"/>
  <c r="F57" i="6"/>
  <c r="M49" i="6"/>
  <c r="AN49" i="6"/>
  <c r="J52" i="6"/>
  <c r="J54" i="6"/>
  <c r="J56" i="6"/>
  <c r="AJ57" i="6"/>
  <c r="J67" i="6"/>
  <c r="J69" i="6"/>
  <c r="AN70" i="6"/>
  <c r="AN72" i="6"/>
  <c r="E75" i="6"/>
  <c r="M96" i="6"/>
  <c r="J89" i="6"/>
  <c r="J91" i="6"/>
  <c r="J93" i="6"/>
  <c r="J95" i="6"/>
  <c r="AN107" i="6"/>
  <c r="AN109" i="6"/>
  <c r="AQ110" i="6"/>
  <c r="AO110" i="6"/>
  <c r="AO113" i="6" s="1"/>
  <c r="F113" i="6"/>
  <c r="AJ113" i="6"/>
  <c r="M126" i="6"/>
  <c r="K126" i="6"/>
  <c r="AN128" i="6"/>
  <c r="M130" i="6"/>
  <c r="K130" i="6"/>
  <c r="AN132" i="6"/>
  <c r="E150" i="6"/>
  <c r="M143" i="6"/>
  <c r="M150" i="6" s="1"/>
  <c r="J143" i="6"/>
  <c r="AQ144" i="6"/>
  <c r="AO144" i="6"/>
  <c r="J147" i="6"/>
  <c r="AQ148" i="6"/>
  <c r="AO148" i="6"/>
  <c r="E161" i="6"/>
  <c r="D160" i="6"/>
  <c r="J11" i="6"/>
  <c r="J18" i="6" s="1"/>
  <c r="K28" i="6"/>
  <c r="K36" i="6" s="1"/>
  <c r="AI36" i="6"/>
  <c r="AN28" i="6"/>
  <c r="AQ28" i="6"/>
  <c r="AN31" i="6"/>
  <c r="AO31" i="6"/>
  <c r="AN33" i="6"/>
  <c r="AO33" i="6"/>
  <c r="AN35" i="6"/>
  <c r="AO35" i="6"/>
  <c r="J49" i="6"/>
  <c r="K49" i="6"/>
  <c r="AQ49" i="6"/>
  <c r="J51" i="6"/>
  <c r="AN51" i="6"/>
  <c r="AO51" i="6"/>
  <c r="AN53" i="6"/>
  <c r="AO53" i="6"/>
  <c r="AN55" i="6"/>
  <c r="F75" i="6"/>
  <c r="AN68" i="6"/>
  <c r="AO68" i="6"/>
  <c r="AO75" i="6" s="1"/>
  <c r="J70" i="6"/>
  <c r="K70" i="6"/>
  <c r="J72" i="6"/>
  <c r="K72" i="6"/>
  <c r="J74" i="6"/>
  <c r="AJ75" i="6"/>
  <c r="E96" i="6"/>
  <c r="J88" i="6"/>
  <c r="AO88" i="6"/>
  <c r="AN90" i="6"/>
  <c r="AO90" i="6"/>
  <c r="AN92" i="6"/>
  <c r="AO92" i="6"/>
  <c r="AN94" i="6"/>
  <c r="AO94" i="6"/>
  <c r="AJ96" i="6"/>
  <c r="AI113" i="6"/>
  <c r="AN106" i="6"/>
  <c r="J107" i="6"/>
  <c r="K107" i="6"/>
  <c r="J109" i="6"/>
  <c r="K109" i="6"/>
  <c r="J112" i="6"/>
  <c r="AN126" i="6"/>
  <c r="M128" i="6"/>
  <c r="K128" i="6"/>
  <c r="AN130" i="6"/>
  <c r="M132" i="6"/>
  <c r="K132" i="6"/>
  <c r="J145" i="6"/>
  <c r="AQ146" i="6"/>
  <c r="AO146" i="6"/>
  <c r="J149" i="6"/>
  <c r="E154" i="6"/>
  <c r="D153" i="6"/>
  <c r="M158" i="6"/>
  <c r="O155" i="6" s="1"/>
  <c r="K67" i="6"/>
  <c r="K75" i="6" s="1"/>
  <c r="AN67" i="6"/>
  <c r="AN88" i="6"/>
  <c r="AN96" i="6" s="1"/>
  <c r="E113" i="6"/>
  <c r="J106" i="6"/>
  <c r="J113" i="6" s="1"/>
  <c r="AN110" i="6"/>
  <c r="F133" i="6"/>
  <c r="M125" i="6"/>
  <c r="AN125" i="6"/>
  <c r="AN133" i="6" s="1"/>
  <c r="J126" i="6"/>
  <c r="J128" i="6"/>
  <c r="J130" i="6"/>
  <c r="J132" i="6"/>
  <c r="AQ150" i="6"/>
  <c r="AN144" i="6"/>
  <c r="AN146" i="6"/>
  <c r="AN148" i="6"/>
  <c r="AJ150" i="6"/>
  <c r="E157" i="6"/>
  <c r="F158" i="6" s="1"/>
  <c r="AO125" i="6"/>
  <c r="AO133" i="6" s="1"/>
  <c r="AN143" i="6"/>
  <c r="K150" i="6" l="1"/>
  <c r="AQ96" i="6"/>
  <c r="AO18" i="6"/>
  <c r="AN150" i="6"/>
  <c r="J133" i="6"/>
  <c r="M133" i="6"/>
  <c r="AN75" i="6"/>
  <c r="AO150" i="6"/>
  <c r="K133" i="6"/>
  <c r="K113" i="6"/>
  <c r="J96" i="6"/>
  <c r="AO57" i="6"/>
  <c r="K57" i="6"/>
  <c r="AQ133" i="6"/>
  <c r="O153" i="6"/>
  <c r="O156" i="6"/>
  <c r="E153" i="6"/>
  <c r="AO96" i="6"/>
  <c r="J57" i="6"/>
  <c r="AN36" i="6"/>
  <c r="J75" i="6"/>
  <c r="AO36" i="6"/>
  <c r="J36" i="6"/>
  <c r="K18" i="6"/>
  <c r="F157" i="6"/>
  <c r="F159" i="6"/>
  <c r="O157" i="6"/>
  <c r="O154" i="6"/>
  <c r="AN113" i="6"/>
  <c r="E160" i="6"/>
  <c r="F161" i="6" s="1"/>
  <c r="J150" i="6"/>
  <c r="AN57" i="6"/>
  <c r="AI104" i="5"/>
  <c r="AL104" i="5"/>
  <c r="AO104" i="5"/>
  <c r="AQ102" i="5"/>
  <c r="AQ100" i="5"/>
  <c r="AQ98" i="5"/>
  <c r="AQ96" i="5"/>
  <c r="AQ94" i="5"/>
  <c r="AQ90" i="5"/>
  <c r="AQ88" i="5"/>
  <c r="AQ86" i="5"/>
  <c r="AP102" i="5"/>
  <c r="AP100" i="5"/>
  <c r="AP98" i="5"/>
  <c r="AP96" i="5"/>
  <c r="AP94" i="5"/>
  <c r="AP90" i="5"/>
  <c r="AP88" i="5"/>
  <c r="AP86" i="5"/>
  <c r="AN102" i="5"/>
  <c r="AN100" i="5"/>
  <c r="AN98" i="5"/>
  <c r="AN96" i="5"/>
  <c r="AN94" i="5"/>
  <c r="AN90" i="5"/>
  <c r="AN88" i="5"/>
  <c r="AN86" i="5"/>
  <c r="AM102" i="5"/>
  <c r="AM100" i="5"/>
  <c r="AM98" i="5"/>
  <c r="AM96" i="5"/>
  <c r="AM94" i="5"/>
  <c r="AM90" i="5"/>
  <c r="AM88" i="5"/>
  <c r="AM86" i="5"/>
  <c r="AK102" i="5"/>
  <c r="AK100" i="5"/>
  <c r="AK98" i="5"/>
  <c r="AK96" i="5"/>
  <c r="AK94" i="5"/>
  <c r="AK90" i="5"/>
  <c r="AK88" i="5"/>
  <c r="AK86" i="5"/>
  <c r="AJ102" i="5"/>
  <c r="AJ100" i="5"/>
  <c r="AJ98" i="5"/>
  <c r="AJ96" i="5"/>
  <c r="AJ94" i="5"/>
  <c r="AJ90" i="5"/>
  <c r="AJ88" i="5"/>
  <c r="AJ86" i="5"/>
  <c r="AH102" i="5"/>
  <c r="AH100" i="5"/>
  <c r="AH98" i="5"/>
  <c r="AH96" i="5"/>
  <c r="AH94" i="5"/>
  <c r="AH90" i="5"/>
  <c r="AH88" i="5"/>
  <c r="AH86" i="5"/>
  <c r="AG88" i="5"/>
  <c r="AG90" i="5"/>
  <c r="AG94" i="5"/>
  <c r="AG96" i="5"/>
  <c r="AG98" i="5"/>
  <c r="AG100" i="5"/>
  <c r="AG102" i="5"/>
  <c r="AG86" i="5"/>
  <c r="AI84" i="5"/>
  <c r="AL84" i="5"/>
  <c r="AO84" i="5"/>
  <c r="AQ81" i="5"/>
  <c r="AQ78" i="5"/>
  <c r="AQ75" i="5"/>
  <c r="AQ72" i="5"/>
  <c r="AQ69" i="5"/>
  <c r="AQ66" i="5"/>
  <c r="AP81" i="5"/>
  <c r="AP78" i="5"/>
  <c r="AP75" i="5"/>
  <c r="AP72" i="5"/>
  <c r="AP69" i="5"/>
  <c r="AP66" i="5"/>
  <c r="AN81" i="5"/>
  <c r="AN78" i="5"/>
  <c r="AN75" i="5"/>
  <c r="AN72" i="5"/>
  <c r="AN69" i="5"/>
  <c r="AN66" i="5"/>
  <c r="AM81" i="5"/>
  <c r="AM78" i="5"/>
  <c r="AM75" i="5"/>
  <c r="AM72" i="5"/>
  <c r="AM69" i="5"/>
  <c r="AM66" i="5"/>
  <c r="AK81" i="5"/>
  <c r="AK78" i="5"/>
  <c r="AK75" i="5"/>
  <c r="AK72" i="5"/>
  <c r="AK69" i="5"/>
  <c r="AK66" i="5"/>
  <c r="AJ81" i="5"/>
  <c r="AJ78" i="5"/>
  <c r="AJ75" i="5"/>
  <c r="AJ72" i="5"/>
  <c r="AJ69" i="5"/>
  <c r="AJ66" i="5"/>
  <c r="AH81" i="5"/>
  <c r="AH78" i="5"/>
  <c r="AH75" i="5"/>
  <c r="AH72" i="5"/>
  <c r="AH69" i="5"/>
  <c r="AH66" i="5"/>
  <c r="AG69" i="5"/>
  <c r="AG72" i="5"/>
  <c r="AG75" i="5"/>
  <c r="AG78" i="5"/>
  <c r="AG81" i="5"/>
  <c r="AG66" i="5"/>
  <c r="AF58" i="5"/>
  <c r="AH116" i="5" s="1"/>
  <c r="AF57" i="5"/>
  <c r="AH115" i="5" s="1"/>
  <c r="AF56" i="5"/>
  <c r="AH114" i="5" s="1"/>
  <c r="AF55" i="5"/>
  <c r="AH113" i="5" s="1"/>
  <c r="AI53" i="5"/>
  <c r="AL53" i="5"/>
  <c r="AO53" i="5"/>
  <c r="AQ30" i="5"/>
  <c r="AP30" i="5"/>
  <c r="AN30" i="5"/>
  <c r="AM30" i="5"/>
  <c r="AK30" i="5"/>
  <c r="AJ30" i="5"/>
  <c r="AQ52" i="5"/>
  <c r="AQ51" i="5"/>
  <c r="AQ50" i="5"/>
  <c r="AQ49" i="5"/>
  <c r="AQ48" i="5"/>
  <c r="AQ47" i="5"/>
  <c r="AQ46" i="5"/>
  <c r="AQ45" i="5"/>
  <c r="AQ44" i="5"/>
  <c r="AQ43" i="5"/>
  <c r="AQ42" i="5"/>
  <c r="AQ41" i="5"/>
  <c r="AQ40" i="5"/>
  <c r="AQ39" i="5"/>
  <c r="AQ38" i="5"/>
  <c r="AQ37" i="5"/>
  <c r="AQ36" i="5"/>
  <c r="AQ35" i="5"/>
  <c r="AQ34" i="5"/>
  <c r="AQ33" i="5"/>
  <c r="AQ32" i="5"/>
  <c r="AQ31" i="5"/>
  <c r="AP52" i="5"/>
  <c r="AP51" i="5"/>
  <c r="AP50" i="5"/>
  <c r="AP49" i="5"/>
  <c r="AP48" i="5"/>
  <c r="AP47" i="5"/>
  <c r="AP46" i="5"/>
  <c r="AP45" i="5"/>
  <c r="AP44" i="5"/>
  <c r="AP43" i="5"/>
  <c r="AP42" i="5"/>
  <c r="AP41" i="5"/>
  <c r="AP40" i="5"/>
  <c r="AP39" i="5"/>
  <c r="AP38" i="5"/>
  <c r="AP37" i="5"/>
  <c r="AP36" i="5"/>
  <c r="AP35" i="5"/>
  <c r="AP34" i="5"/>
  <c r="AP33" i="5"/>
  <c r="AP32" i="5"/>
  <c r="AP31" i="5"/>
  <c r="AN52" i="5"/>
  <c r="AN51" i="5"/>
  <c r="AN50" i="5"/>
  <c r="AN49" i="5"/>
  <c r="AN48" i="5"/>
  <c r="AN47" i="5"/>
  <c r="AN46" i="5"/>
  <c r="AN45" i="5"/>
  <c r="AN44" i="5"/>
  <c r="AN43" i="5"/>
  <c r="AN42" i="5"/>
  <c r="AN41" i="5"/>
  <c r="AN40" i="5"/>
  <c r="AN39" i="5"/>
  <c r="AN38" i="5"/>
  <c r="AN37" i="5"/>
  <c r="AN36" i="5"/>
  <c r="AN35" i="5"/>
  <c r="AN34" i="5"/>
  <c r="AN33" i="5"/>
  <c r="AN32" i="5"/>
  <c r="AN31" i="5"/>
  <c r="AM52" i="5"/>
  <c r="AM51" i="5"/>
  <c r="AM50" i="5"/>
  <c r="AM49" i="5"/>
  <c r="AM48" i="5"/>
  <c r="AM47" i="5"/>
  <c r="AM46" i="5"/>
  <c r="AM45" i="5"/>
  <c r="AM44" i="5"/>
  <c r="AM43" i="5"/>
  <c r="AM42" i="5"/>
  <c r="AM41" i="5"/>
  <c r="AM40" i="5"/>
  <c r="AM39" i="5"/>
  <c r="AM38" i="5"/>
  <c r="AM37" i="5"/>
  <c r="AM36" i="5"/>
  <c r="AM35" i="5"/>
  <c r="AM34" i="5"/>
  <c r="AM33" i="5"/>
  <c r="AM32" i="5"/>
  <c r="AM31" i="5"/>
  <c r="AK52" i="5"/>
  <c r="AK51" i="5"/>
  <c r="AK50" i="5"/>
  <c r="AK49" i="5"/>
  <c r="AK48" i="5"/>
  <c r="AK47" i="5"/>
  <c r="AK46" i="5"/>
  <c r="AK45" i="5"/>
  <c r="AK44" i="5"/>
  <c r="AK43" i="5"/>
  <c r="AK42" i="5"/>
  <c r="AK41" i="5"/>
  <c r="AK40" i="5"/>
  <c r="AK39" i="5"/>
  <c r="AK38" i="5"/>
  <c r="AK37" i="5"/>
  <c r="AK36" i="5"/>
  <c r="AK35" i="5"/>
  <c r="AK34" i="5"/>
  <c r="AK33" i="5"/>
  <c r="AK32" i="5"/>
  <c r="AK31" i="5"/>
  <c r="AJ52" i="5"/>
  <c r="AJ51" i="5"/>
  <c r="AJ50" i="5"/>
  <c r="AJ49" i="5"/>
  <c r="AJ48" i="5"/>
  <c r="AJ47" i="5"/>
  <c r="AJ46" i="5"/>
  <c r="AJ45" i="5"/>
  <c r="AJ44" i="5"/>
  <c r="AJ43" i="5"/>
  <c r="AJ42" i="5"/>
  <c r="AJ41" i="5"/>
  <c r="AJ40" i="5"/>
  <c r="AJ39" i="5"/>
  <c r="AJ38" i="5"/>
  <c r="AJ37" i="5"/>
  <c r="AJ36" i="5"/>
  <c r="AJ35" i="5"/>
  <c r="AJ34" i="5"/>
  <c r="AJ33" i="5"/>
  <c r="AJ32" i="5"/>
  <c r="AJ31" i="5"/>
  <c r="AH52" i="5"/>
  <c r="AH51" i="5"/>
  <c r="AH50" i="5"/>
  <c r="AH49" i="5"/>
  <c r="AH48" i="5"/>
  <c r="AH47" i="5"/>
  <c r="AH46" i="5"/>
  <c r="AH45" i="5"/>
  <c r="AH44" i="5"/>
  <c r="AH43" i="5"/>
  <c r="AH42" i="5"/>
  <c r="AH41" i="5"/>
  <c r="AH40" i="5"/>
  <c r="AH39" i="5"/>
  <c r="AH38" i="5"/>
  <c r="AH37" i="5"/>
  <c r="AH36" i="5"/>
  <c r="AH35" i="5"/>
  <c r="AH34" i="5"/>
  <c r="AH33" i="5"/>
  <c r="AH32" i="5"/>
  <c r="AH31" i="5"/>
  <c r="AH30" i="5"/>
  <c r="AG31" i="5"/>
  <c r="AG32" i="5"/>
  <c r="AG33" i="5"/>
  <c r="AG34" i="5"/>
  <c r="AG35" i="5"/>
  <c r="AG36" i="5"/>
  <c r="AG37" i="5"/>
  <c r="AG38" i="5"/>
  <c r="AG39" i="5"/>
  <c r="AG40" i="5"/>
  <c r="AG41" i="5"/>
  <c r="AG42" i="5"/>
  <c r="AG43" i="5"/>
  <c r="AG44" i="5"/>
  <c r="AG45" i="5"/>
  <c r="AG46" i="5"/>
  <c r="AG47" i="5"/>
  <c r="AG48" i="5"/>
  <c r="AG49" i="5"/>
  <c r="AG50" i="5"/>
  <c r="AG51" i="5"/>
  <c r="AG52" i="5"/>
  <c r="AG30" i="5"/>
  <c r="AI28" i="5"/>
  <c r="AL28" i="5"/>
  <c r="AO28" i="5"/>
  <c r="J28" i="5"/>
  <c r="K28" i="5"/>
  <c r="N28" i="5"/>
  <c r="O28" i="5"/>
  <c r="P28" i="5"/>
  <c r="Q28" i="5"/>
  <c r="R28" i="5"/>
  <c r="S28" i="5"/>
  <c r="T28" i="5"/>
  <c r="U28" i="5"/>
  <c r="V28" i="5"/>
  <c r="W28" i="5"/>
  <c r="X28" i="5"/>
  <c r="AP11" i="5"/>
  <c r="AQ27" i="5"/>
  <c r="AQ26" i="5"/>
  <c r="AQ25" i="5"/>
  <c r="AQ24" i="5"/>
  <c r="AQ23" i="5"/>
  <c r="AQ22" i="5"/>
  <c r="AQ21" i="5"/>
  <c r="AQ20" i="5"/>
  <c r="AQ19" i="5"/>
  <c r="AQ18" i="5"/>
  <c r="AQ17" i="5"/>
  <c r="AQ16" i="5"/>
  <c r="AQ15" i="5"/>
  <c r="AQ14" i="5"/>
  <c r="AQ13" i="5"/>
  <c r="AQ12" i="5"/>
  <c r="AQ11" i="5"/>
  <c r="AP27" i="5"/>
  <c r="AP26" i="5"/>
  <c r="AP25" i="5"/>
  <c r="AP24" i="5"/>
  <c r="AP23" i="5"/>
  <c r="AP22" i="5"/>
  <c r="AP21" i="5"/>
  <c r="AP20" i="5"/>
  <c r="AP19" i="5"/>
  <c r="AP18" i="5"/>
  <c r="AP17" i="5"/>
  <c r="AP16" i="5"/>
  <c r="AP15" i="5"/>
  <c r="AP14" i="5"/>
  <c r="AP13" i="5"/>
  <c r="AP12" i="5"/>
  <c r="AN12" i="5"/>
  <c r="AN13" i="5"/>
  <c r="AN14" i="5"/>
  <c r="AN15" i="5"/>
  <c r="AN16" i="5"/>
  <c r="AN17" i="5"/>
  <c r="AN18" i="5"/>
  <c r="AN19" i="5"/>
  <c r="AN20" i="5"/>
  <c r="AN21" i="5"/>
  <c r="AN22" i="5"/>
  <c r="AN23" i="5"/>
  <c r="AN24" i="5"/>
  <c r="AN25" i="5"/>
  <c r="AN26" i="5"/>
  <c r="AN27" i="5"/>
  <c r="AN11" i="5"/>
  <c r="AM11" i="5"/>
  <c r="AM27" i="5"/>
  <c r="AM26" i="5"/>
  <c r="AM25" i="5"/>
  <c r="AM24" i="5"/>
  <c r="AM23" i="5"/>
  <c r="AM22" i="5"/>
  <c r="AM21" i="5"/>
  <c r="AM20" i="5"/>
  <c r="AM19" i="5"/>
  <c r="AM18" i="5"/>
  <c r="AM17" i="5"/>
  <c r="AM16" i="5"/>
  <c r="AM15" i="5"/>
  <c r="AM14" i="5"/>
  <c r="AM13" i="5"/>
  <c r="AM12" i="5"/>
  <c r="AK27" i="5"/>
  <c r="AK26" i="5"/>
  <c r="AK25" i="5"/>
  <c r="AK24" i="5"/>
  <c r="AK23" i="5"/>
  <c r="AK22" i="5"/>
  <c r="AK21" i="5"/>
  <c r="AK20" i="5"/>
  <c r="AK19" i="5"/>
  <c r="AK18" i="5"/>
  <c r="AK17" i="5"/>
  <c r="AK16" i="5"/>
  <c r="AK15" i="5"/>
  <c r="AK14" i="5"/>
  <c r="AK13" i="5"/>
  <c r="AK12" i="5"/>
  <c r="AK11" i="5"/>
  <c r="AJ12" i="5"/>
  <c r="AJ13" i="5"/>
  <c r="AJ14" i="5"/>
  <c r="AJ15" i="5"/>
  <c r="AJ16" i="5"/>
  <c r="AJ17" i="5"/>
  <c r="AJ18" i="5"/>
  <c r="AJ19" i="5"/>
  <c r="AJ20" i="5"/>
  <c r="AJ21" i="5"/>
  <c r="AJ22" i="5"/>
  <c r="AJ23" i="5"/>
  <c r="AJ24" i="5"/>
  <c r="AJ25" i="5"/>
  <c r="AJ26" i="5"/>
  <c r="AJ27" i="5"/>
  <c r="AJ11" i="5"/>
  <c r="AH27" i="5"/>
  <c r="AH26" i="5"/>
  <c r="AH25" i="5"/>
  <c r="AH24" i="5"/>
  <c r="AH23" i="5"/>
  <c r="AH22" i="5"/>
  <c r="AH21" i="5"/>
  <c r="AH20" i="5"/>
  <c r="AH19" i="5"/>
  <c r="AH18" i="5"/>
  <c r="AH17" i="5"/>
  <c r="AH16" i="5"/>
  <c r="AH15" i="5"/>
  <c r="AH14" i="5"/>
  <c r="AH13" i="5"/>
  <c r="AH12" i="5"/>
  <c r="AH11" i="5"/>
  <c r="AG12" i="5"/>
  <c r="AG13" i="5"/>
  <c r="AG14" i="5"/>
  <c r="AG15" i="5"/>
  <c r="AG16" i="5"/>
  <c r="AG17" i="5"/>
  <c r="AG18" i="5"/>
  <c r="AG19" i="5"/>
  <c r="AG20" i="5"/>
  <c r="AG21" i="5"/>
  <c r="AG22" i="5"/>
  <c r="AG23" i="5"/>
  <c r="AG24" i="5"/>
  <c r="AG25" i="5"/>
  <c r="AG26" i="5"/>
  <c r="AG27" i="5"/>
  <c r="I52" i="5"/>
  <c r="H52" i="5"/>
  <c r="I51" i="5"/>
  <c r="H51" i="5"/>
  <c r="I50" i="5"/>
  <c r="H50" i="5"/>
  <c r="I49" i="5"/>
  <c r="H49" i="5"/>
  <c r="I48" i="5"/>
  <c r="H48" i="5"/>
  <c r="I27" i="5"/>
  <c r="H27" i="5"/>
  <c r="I26" i="5"/>
  <c r="H26" i="5"/>
  <c r="AG53" i="5" l="1"/>
  <c r="AG28" i="5"/>
  <c r="AH117" i="5"/>
  <c r="AH84" i="5"/>
  <c r="AJ84" i="5"/>
  <c r="AN84" i="5"/>
  <c r="AP84" i="5"/>
  <c r="O158" i="6"/>
  <c r="F153" i="6"/>
  <c r="F155" i="6"/>
  <c r="F160" i="6"/>
  <c r="F162" i="6"/>
  <c r="F154" i="6"/>
  <c r="AQ28" i="5"/>
  <c r="AG84" i="5"/>
  <c r="AK84" i="5"/>
  <c r="AM84" i="5"/>
  <c r="AQ84" i="5"/>
  <c r="AG104" i="5"/>
  <c r="AH104" i="5"/>
  <c r="AJ104" i="5"/>
  <c r="AK104" i="5"/>
  <c r="AM104" i="5"/>
  <c r="AN104" i="5"/>
  <c r="AP104" i="5"/>
  <c r="AQ104" i="5"/>
  <c r="AM28" i="5"/>
  <c r="AP28" i="5"/>
  <c r="M26" i="5"/>
  <c r="M27" i="5"/>
  <c r="M49" i="5"/>
  <c r="M51" i="5"/>
  <c r="AH28" i="5"/>
  <c r="AJ28" i="5"/>
  <c r="AK28" i="5"/>
  <c r="AN28" i="5"/>
  <c r="AJ53" i="5"/>
  <c r="AP53" i="5"/>
  <c r="AF59" i="5"/>
  <c r="AM53" i="5"/>
  <c r="AH53" i="5"/>
  <c r="AK53" i="5"/>
  <c r="AN53" i="5"/>
  <c r="AQ53" i="5"/>
  <c r="M52" i="5"/>
  <c r="M50" i="5"/>
  <c r="M48" i="5"/>
  <c r="AF69" i="5" l="1"/>
  <c r="AI115" i="5" s="1"/>
  <c r="AF66" i="5"/>
  <c r="AF70" i="5"/>
  <c r="AI116" i="5" s="1"/>
  <c r="AF67" i="5"/>
  <c r="AI114" i="5" s="1"/>
  <c r="AF30" i="5"/>
  <c r="AG113" i="5" s="1"/>
  <c r="AF12" i="5"/>
  <c r="AF115" i="5" s="1"/>
  <c r="AQ132" i="5"/>
  <c r="AP132" i="5"/>
  <c r="AK132" i="5"/>
  <c r="AJ132" i="5"/>
  <c r="AF13" i="5"/>
  <c r="AF116" i="5" s="1"/>
  <c r="AG132" i="5"/>
  <c r="AR84" i="5"/>
  <c r="AH132" i="5"/>
  <c r="AR104" i="5"/>
  <c r="AF89" i="5"/>
  <c r="AJ116" i="5" s="1"/>
  <c r="AF88" i="5"/>
  <c r="AJ115" i="5" s="1"/>
  <c r="AF87" i="5"/>
  <c r="AJ114" i="5" s="1"/>
  <c r="AF86" i="5"/>
  <c r="AJ113" i="5" s="1"/>
  <c r="AN132" i="5"/>
  <c r="AF10" i="5"/>
  <c r="AF113" i="5" s="1"/>
  <c r="AF32" i="5"/>
  <c r="AG115" i="5" s="1"/>
  <c r="AF11" i="5"/>
  <c r="AF114" i="5" s="1"/>
  <c r="AR28" i="5"/>
  <c r="AM132" i="5"/>
  <c r="AI113" i="5"/>
  <c r="AI117" i="5" s="1"/>
  <c r="AF33" i="5"/>
  <c r="AG116" i="5" s="1"/>
  <c r="AF31" i="5"/>
  <c r="AG114" i="5" s="1"/>
  <c r="AR53" i="5"/>
  <c r="AF72" i="5" l="1"/>
  <c r="AF90" i="5"/>
  <c r="AF117" i="5"/>
  <c r="AK116" i="5"/>
  <c r="AJ117" i="5"/>
  <c r="AK115" i="5"/>
  <c r="AF14" i="5"/>
  <c r="AG117" i="5"/>
  <c r="AF34" i="5"/>
  <c r="AK114" i="5"/>
  <c r="AK113" i="5"/>
  <c r="AK117" i="5" l="1"/>
  <c r="AC107" i="5" l="1"/>
  <c r="AB107" i="5"/>
  <c r="AA107" i="5"/>
  <c r="Z107" i="5"/>
  <c r="Y107" i="5"/>
  <c r="AC104" i="5"/>
  <c r="AB104" i="5"/>
  <c r="AA104" i="5"/>
  <c r="Z104" i="5"/>
  <c r="Y104" i="5"/>
  <c r="I102" i="5"/>
  <c r="H102" i="5"/>
  <c r="I100" i="5"/>
  <c r="H100" i="5"/>
  <c r="I98" i="5"/>
  <c r="H98" i="5"/>
  <c r="I96" i="5"/>
  <c r="H96" i="5"/>
  <c r="I94" i="5"/>
  <c r="H94" i="5"/>
  <c r="I90" i="5"/>
  <c r="H90" i="5"/>
  <c r="I88" i="5"/>
  <c r="H88" i="5"/>
  <c r="I86" i="5"/>
  <c r="I104" i="5" s="1"/>
  <c r="H86" i="5"/>
  <c r="H104" i="5" s="1"/>
  <c r="AC84" i="5"/>
  <c r="AB84" i="5"/>
  <c r="AA84" i="5"/>
  <c r="Z84" i="5"/>
  <c r="Y84" i="5"/>
  <c r="W105" i="5"/>
  <c r="U105" i="5"/>
  <c r="S105" i="5"/>
  <c r="Q105" i="5"/>
  <c r="O105" i="5"/>
  <c r="K105" i="5"/>
  <c r="I82" i="5"/>
  <c r="H82" i="5"/>
  <c r="I81" i="5"/>
  <c r="H81" i="5"/>
  <c r="I79" i="5"/>
  <c r="I78" i="5"/>
  <c r="H78" i="5"/>
  <c r="I75" i="5"/>
  <c r="H75" i="5"/>
  <c r="I72" i="5"/>
  <c r="H72" i="5"/>
  <c r="I69" i="5"/>
  <c r="H69" i="5"/>
  <c r="I66" i="5"/>
  <c r="H66" i="5"/>
  <c r="X62" i="5"/>
  <c r="W62" i="5"/>
  <c r="V62" i="5"/>
  <c r="U62" i="5"/>
  <c r="T62" i="5"/>
  <c r="S62" i="5"/>
  <c r="R62" i="5"/>
  <c r="Q62" i="5"/>
  <c r="P62" i="5"/>
  <c r="O62" i="5"/>
  <c r="N62" i="5"/>
  <c r="L62" i="5"/>
  <c r="K62" i="5"/>
  <c r="J62" i="5"/>
  <c r="G62" i="5"/>
  <c r="I61" i="5"/>
  <c r="I62" i="5" s="1"/>
  <c r="H61" i="5"/>
  <c r="X59" i="5"/>
  <c r="W59" i="5"/>
  <c r="V59" i="5"/>
  <c r="U59" i="5"/>
  <c r="T59" i="5"/>
  <c r="S59" i="5"/>
  <c r="R59" i="5"/>
  <c r="Q59" i="5"/>
  <c r="P59" i="5"/>
  <c r="O59" i="5"/>
  <c r="N59" i="5"/>
  <c r="L59" i="5"/>
  <c r="K59" i="5"/>
  <c r="J59" i="5"/>
  <c r="G59" i="5"/>
  <c r="I58" i="5"/>
  <c r="H58" i="5"/>
  <c r="I57" i="5"/>
  <c r="H57" i="5"/>
  <c r="I56" i="5"/>
  <c r="H56" i="5"/>
  <c r="H55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I47" i="5"/>
  <c r="H47" i="5"/>
  <c r="I46" i="5"/>
  <c r="H46" i="5"/>
  <c r="I45" i="5"/>
  <c r="H45" i="5"/>
  <c r="I44" i="5"/>
  <c r="I43" i="5" s="1"/>
  <c r="H44" i="5"/>
  <c r="L43" i="5"/>
  <c r="K43" i="5"/>
  <c r="J43" i="5"/>
  <c r="G43" i="5"/>
  <c r="H42" i="5"/>
  <c r="I41" i="5"/>
  <c r="I40" i="5" s="1"/>
  <c r="H41" i="5"/>
  <c r="L40" i="5"/>
  <c r="K40" i="5"/>
  <c r="J40" i="5"/>
  <c r="G40" i="5"/>
  <c r="I39" i="5"/>
  <c r="H39" i="5"/>
  <c r="I38" i="5"/>
  <c r="H38" i="5"/>
  <c r="H37" i="5"/>
  <c r="M37" i="5" s="1"/>
  <c r="I36" i="5"/>
  <c r="I35" i="5" s="1"/>
  <c r="H36" i="5"/>
  <c r="L35" i="5"/>
  <c r="L53" i="5" s="1"/>
  <c r="K35" i="5"/>
  <c r="J35" i="5"/>
  <c r="J53" i="5" s="1"/>
  <c r="G35" i="5"/>
  <c r="I34" i="5"/>
  <c r="H34" i="5"/>
  <c r="I33" i="5"/>
  <c r="H33" i="5"/>
  <c r="I32" i="5"/>
  <c r="H32" i="5"/>
  <c r="I31" i="5"/>
  <c r="H31" i="5"/>
  <c r="I30" i="5"/>
  <c r="I53" i="5" s="1"/>
  <c r="H30" i="5"/>
  <c r="AC28" i="5"/>
  <c r="AB28" i="5"/>
  <c r="AA28" i="5"/>
  <c r="Z28" i="5"/>
  <c r="Y28" i="5"/>
  <c r="I25" i="5"/>
  <c r="H25" i="5"/>
  <c r="I24" i="5"/>
  <c r="H24" i="5"/>
  <c r="I23" i="5"/>
  <c r="H23" i="5"/>
  <c r="I22" i="5"/>
  <c r="H22" i="5"/>
  <c r="I21" i="5"/>
  <c r="H21" i="5"/>
  <c r="I20" i="5"/>
  <c r="H20" i="5"/>
  <c r="I19" i="5"/>
  <c r="H19" i="5"/>
  <c r="I18" i="5"/>
  <c r="H18" i="5"/>
  <c r="I17" i="5"/>
  <c r="H17" i="5"/>
  <c r="I16" i="5"/>
  <c r="H16" i="5"/>
  <c r="I15" i="5"/>
  <c r="H15" i="5"/>
  <c r="I14" i="5"/>
  <c r="H14" i="5"/>
  <c r="I13" i="5"/>
  <c r="H13" i="5"/>
  <c r="I12" i="5"/>
  <c r="H12" i="5"/>
  <c r="L11" i="5"/>
  <c r="L28" i="5" s="1"/>
  <c r="H11" i="5"/>
  <c r="G11" i="5"/>
  <c r="G28" i="5" s="1"/>
  <c r="AD28" i="5" s="1"/>
  <c r="Y105" i="5" l="1"/>
  <c r="AA105" i="5"/>
  <c r="AC105" i="5"/>
  <c r="H84" i="5"/>
  <c r="H105" i="5" s="1"/>
  <c r="I84" i="5"/>
  <c r="K53" i="5"/>
  <c r="M12" i="5"/>
  <c r="M13" i="5"/>
  <c r="M14" i="5"/>
  <c r="M15" i="5"/>
  <c r="J63" i="5"/>
  <c r="M38" i="5"/>
  <c r="M39" i="5"/>
  <c r="H28" i="5"/>
  <c r="G53" i="5"/>
  <c r="AD53" i="5" s="1"/>
  <c r="K63" i="5"/>
  <c r="K106" i="5" s="1"/>
  <c r="M55" i="5"/>
  <c r="M58" i="5"/>
  <c r="M79" i="5"/>
  <c r="M82" i="5"/>
  <c r="G105" i="5"/>
  <c r="J105" i="5"/>
  <c r="H59" i="5"/>
  <c r="N105" i="5"/>
  <c r="P105" i="5"/>
  <c r="R105" i="5"/>
  <c r="T105" i="5"/>
  <c r="V105" i="5"/>
  <c r="X105" i="5"/>
  <c r="Z105" i="5"/>
  <c r="AB105" i="5"/>
  <c r="I11" i="5"/>
  <c r="I28" i="5" s="1"/>
  <c r="M16" i="5"/>
  <c r="M17" i="5"/>
  <c r="M18" i="5"/>
  <c r="M20" i="5"/>
  <c r="M21" i="5"/>
  <c r="M22" i="5"/>
  <c r="M24" i="5"/>
  <c r="M25" i="5"/>
  <c r="P63" i="5"/>
  <c r="P106" i="5" s="1"/>
  <c r="P107" i="5" s="1"/>
  <c r="T63" i="5"/>
  <c r="X63" i="5"/>
  <c r="X106" i="5" s="1"/>
  <c r="X107" i="5" s="1"/>
  <c r="M30" i="5"/>
  <c r="M31" i="5"/>
  <c r="M32" i="5"/>
  <c r="M34" i="5"/>
  <c r="M44" i="5"/>
  <c r="H43" i="5"/>
  <c r="M46" i="5"/>
  <c r="M47" i="5"/>
  <c r="O63" i="5"/>
  <c r="O106" i="5" s="1"/>
  <c r="O107" i="5" s="1"/>
  <c r="Q63" i="5"/>
  <c r="Q106" i="5" s="1"/>
  <c r="Q107" i="5" s="1"/>
  <c r="S63" i="5"/>
  <c r="S106" i="5" s="1"/>
  <c r="S107" i="5" s="1"/>
  <c r="U63" i="5"/>
  <c r="U106" i="5" s="1"/>
  <c r="U107" i="5" s="1"/>
  <c r="W63" i="5"/>
  <c r="W106" i="5" s="1"/>
  <c r="W107" i="5" s="1"/>
  <c r="M61" i="5"/>
  <c r="H62" i="5"/>
  <c r="N63" i="5"/>
  <c r="R63" i="5"/>
  <c r="V63" i="5"/>
  <c r="M88" i="5"/>
  <c r="M96" i="5"/>
  <c r="M98" i="5"/>
  <c r="M102" i="5"/>
  <c r="L105" i="5"/>
  <c r="M36" i="5"/>
  <c r="M45" i="5"/>
  <c r="M56" i="5"/>
  <c r="M62" i="5"/>
  <c r="M66" i="5"/>
  <c r="M75" i="5"/>
  <c r="M81" i="5"/>
  <c r="M90" i="5"/>
  <c r="M19" i="5"/>
  <c r="M23" i="5"/>
  <c r="M33" i="5"/>
  <c r="H35" i="5"/>
  <c r="M41" i="5"/>
  <c r="M42" i="5"/>
  <c r="H40" i="5"/>
  <c r="I59" i="5"/>
  <c r="M57" i="5"/>
  <c r="M69" i="5"/>
  <c r="M72" i="5"/>
  <c r="M78" i="5"/>
  <c r="M86" i="5"/>
  <c r="M94" i="5"/>
  <c r="M100" i="5"/>
  <c r="M104" i="5" l="1"/>
  <c r="M84" i="5"/>
  <c r="H53" i="5"/>
  <c r="H63" i="5" s="1"/>
  <c r="H106" i="5" s="1"/>
  <c r="V106" i="5"/>
  <c r="V107" i="5" s="1"/>
  <c r="N106" i="5"/>
  <c r="N107" i="5" s="1"/>
  <c r="J106" i="5"/>
  <c r="I105" i="5"/>
  <c r="R106" i="5"/>
  <c r="R107" i="5" s="1"/>
  <c r="M11" i="5"/>
  <c r="M28" i="5" s="1"/>
  <c r="M43" i="5"/>
  <c r="G63" i="5"/>
  <c r="Y63" i="5" s="1"/>
  <c r="L63" i="5"/>
  <c r="L106" i="5" s="1"/>
  <c r="M59" i="5"/>
  <c r="T106" i="5"/>
  <c r="T107" i="5" s="1"/>
  <c r="I63" i="5"/>
  <c r="M40" i="5"/>
  <c r="M35" i="5"/>
  <c r="M53" i="5" l="1"/>
  <c r="M63" i="5" s="1"/>
  <c r="I106" i="5"/>
  <c r="G106" i="5"/>
  <c r="W112" i="5" s="1"/>
  <c r="M105" i="5"/>
  <c r="Q112" i="5" l="1"/>
  <c r="Y112" i="5" s="1"/>
  <c r="M106" i="5"/>
  <c r="AP150" i="1"/>
  <c r="AM150" i="1"/>
  <c r="AL150" i="1"/>
  <c r="AK150" i="1"/>
  <c r="AH150" i="1"/>
  <c r="AJ149" i="1"/>
  <c r="AI149" i="1"/>
  <c r="AJ148" i="1"/>
  <c r="AO148" i="1" s="1"/>
  <c r="AI148" i="1"/>
  <c r="AJ147" i="1"/>
  <c r="AO147" i="1" s="1"/>
  <c r="AI147" i="1"/>
  <c r="AJ146" i="1"/>
  <c r="AI146" i="1"/>
  <c r="AJ145" i="1"/>
  <c r="AO145" i="1" s="1"/>
  <c r="AI145" i="1"/>
  <c r="AJ144" i="1"/>
  <c r="AI144" i="1"/>
  <c r="AJ143" i="1"/>
  <c r="AO143" i="1" s="1"/>
  <c r="AI143" i="1"/>
  <c r="AI150" i="1" s="1"/>
  <c r="AP133" i="1"/>
  <c r="AM133" i="1"/>
  <c r="AL133" i="1"/>
  <c r="AK133" i="1"/>
  <c r="AH133" i="1"/>
  <c r="AJ132" i="1"/>
  <c r="AI132" i="1"/>
  <c r="AJ131" i="1"/>
  <c r="AO131" i="1" s="1"/>
  <c r="AI131" i="1"/>
  <c r="AJ130" i="1"/>
  <c r="AI130" i="1"/>
  <c r="AJ129" i="1"/>
  <c r="AO129" i="1" s="1"/>
  <c r="AI129" i="1"/>
  <c r="AJ128" i="1"/>
  <c r="AI128" i="1"/>
  <c r="AJ127" i="1"/>
  <c r="AO127" i="1" s="1"/>
  <c r="AI127" i="1"/>
  <c r="AJ126" i="1"/>
  <c r="AI126" i="1"/>
  <c r="AJ125" i="1"/>
  <c r="AO125" i="1" s="1"/>
  <c r="AI125" i="1"/>
  <c r="AI133" i="1" s="1"/>
  <c r="AM113" i="1"/>
  <c r="AL113" i="1"/>
  <c r="AK113" i="1"/>
  <c r="AH113" i="1"/>
  <c r="AJ112" i="1"/>
  <c r="AI112" i="1"/>
  <c r="AI111" i="1"/>
  <c r="AN111" i="1" s="1"/>
  <c r="AJ110" i="1"/>
  <c r="AO110" i="1" s="1"/>
  <c r="AI110" i="1"/>
  <c r="AJ109" i="1"/>
  <c r="AI109" i="1"/>
  <c r="AJ108" i="1"/>
  <c r="AO108" i="1" s="1"/>
  <c r="AI108" i="1"/>
  <c r="AJ107" i="1"/>
  <c r="AI107" i="1"/>
  <c r="AJ106" i="1"/>
  <c r="AO106" i="1" s="1"/>
  <c r="AI106" i="1"/>
  <c r="AP96" i="1"/>
  <c r="AM96" i="1"/>
  <c r="AL96" i="1"/>
  <c r="AK96" i="1"/>
  <c r="AH96" i="1"/>
  <c r="AJ95" i="1"/>
  <c r="AI95" i="1"/>
  <c r="AJ94" i="1"/>
  <c r="AO94" i="1" s="1"/>
  <c r="AI94" i="1"/>
  <c r="AJ93" i="1"/>
  <c r="AI93" i="1"/>
  <c r="AJ92" i="1"/>
  <c r="AO92" i="1" s="1"/>
  <c r="AI92" i="1"/>
  <c r="AJ91" i="1"/>
  <c r="AI91" i="1"/>
  <c r="AJ90" i="1"/>
  <c r="AO90" i="1" s="1"/>
  <c r="AI90" i="1"/>
  <c r="AJ89" i="1"/>
  <c r="AI89" i="1"/>
  <c r="AJ88" i="1"/>
  <c r="AO88" i="1" s="1"/>
  <c r="AI88" i="1"/>
  <c r="AI96" i="1" s="1"/>
  <c r="AI69" i="1"/>
  <c r="AJ69" i="1"/>
  <c r="AP75" i="1"/>
  <c r="AM75" i="1"/>
  <c r="AL75" i="1"/>
  <c r="AK75" i="1"/>
  <c r="AH75" i="1"/>
  <c r="AJ74" i="1"/>
  <c r="AI74" i="1"/>
  <c r="AJ73" i="1"/>
  <c r="AO73" i="1" s="1"/>
  <c r="AI73" i="1"/>
  <c r="AJ72" i="1"/>
  <c r="AI72" i="1"/>
  <c r="AJ71" i="1"/>
  <c r="AO71" i="1" s="1"/>
  <c r="AI71" i="1"/>
  <c r="AJ70" i="1"/>
  <c r="AI70" i="1"/>
  <c r="AJ68" i="1"/>
  <c r="AI68" i="1"/>
  <c r="AJ67" i="1"/>
  <c r="AI67" i="1"/>
  <c r="AI75" i="1" s="1"/>
  <c r="AP57" i="1"/>
  <c r="AM57" i="1"/>
  <c r="AL57" i="1"/>
  <c r="AK57" i="1"/>
  <c r="AH57" i="1"/>
  <c r="AJ56" i="1"/>
  <c r="AO56" i="1" s="1"/>
  <c r="AI56" i="1"/>
  <c r="AJ55" i="1"/>
  <c r="AI55" i="1"/>
  <c r="AJ54" i="1"/>
  <c r="AO54" i="1" s="1"/>
  <c r="AI54" i="1"/>
  <c r="AJ53" i="1"/>
  <c r="AI53" i="1"/>
  <c r="AJ52" i="1"/>
  <c r="AO52" i="1" s="1"/>
  <c r="AI52" i="1"/>
  <c r="AJ51" i="1"/>
  <c r="AI51" i="1"/>
  <c r="AJ49" i="1"/>
  <c r="AJ57" i="1" s="1"/>
  <c r="AI49" i="1"/>
  <c r="AM36" i="1"/>
  <c r="AL36" i="1"/>
  <c r="AK36" i="1"/>
  <c r="AH36" i="1"/>
  <c r="AJ35" i="1"/>
  <c r="AI35" i="1"/>
  <c r="AJ34" i="1"/>
  <c r="AO34" i="1" s="1"/>
  <c r="AI34" i="1"/>
  <c r="AJ33" i="1"/>
  <c r="AI33" i="1"/>
  <c r="AJ32" i="1"/>
  <c r="AO32" i="1" s="1"/>
  <c r="AI32" i="1"/>
  <c r="AJ31" i="1"/>
  <c r="AI31" i="1"/>
  <c r="AJ30" i="1"/>
  <c r="AO30" i="1" s="1"/>
  <c r="AI30" i="1"/>
  <c r="AJ29" i="1"/>
  <c r="AI29" i="1"/>
  <c r="AJ28" i="1"/>
  <c r="AO28" i="1" s="1"/>
  <c r="AI28" i="1"/>
  <c r="AI36" i="1" s="1"/>
  <c r="AM18" i="1"/>
  <c r="AL18" i="1"/>
  <c r="AK18" i="1"/>
  <c r="AH18" i="1"/>
  <c r="AH19" i="1" s="1"/>
  <c r="AJ17" i="1"/>
  <c r="AO17" i="1" s="1"/>
  <c r="AI17" i="1"/>
  <c r="AJ16" i="1"/>
  <c r="AI16" i="1"/>
  <c r="AJ15" i="1"/>
  <c r="AO15" i="1" s="1"/>
  <c r="AI15" i="1"/>
  <c r="AJ14" i="1"/>
  <c r="AI14" i="1"/>
  <c r="AJ13" i="1"/>
  <c r="AO13" i="1" s="1"/>
  <c r="AI13" i="1"/>
  <c r="AJ11" i="1"/>
  <c r="AJ18" i="1" s="1"/>
  <c r="AI11" i="1"/>
  <c r="AI18" i="1" s="1"/>
  <c r="AQ14" i="1" l="1"/>
  <c r="AQ16" i="1"/>
  <c r="AQ31" i="1"/>
  <c r="AQ33" i="1"/>
  <c r="AQ35" i="1"/>
  <c r="AQ89" i="1"/>
  <c r="AQ91" i="1"/>
  <c r="AQ93" i="1"/>
  <c r="AQ95" i="1"/>
  <c r="AI113" i="1"/>
  <c r="AN107" i="1"/>
  <c r="AQ112" i="1"/>
  <c r="AQ128" i="1"/>
  <c r="AQ130" i="1"/>
  <c r="AQ132" i="1"/>
  <c r="AN149" i="1"/>
  <c r="AN16" i="1"/>
  <c r="AQ17" i="1"/>
  <c r="AN49" i="1"/>
  <c r="AN95" i="1"/>
  <c r="AN112" i="1"/>
  <c r="AN51" i="1"/>
  <c r="AQ52" i="1"/>
  <c r="AN53" i="1"/>
  <c r="AQ54" i="1"/>
  <c r="AN55" i="1"/>
  <c r="AQ56" i="1"/>
  <c r="AQ68" i="1"/>
  <c r="AQ70" i="1"/>
  <c r="AQ72" i="1"/>
  <c r="AQ74" i="1"/>
  <c r="AN69" i="1"/>
  <c r="AN93" i="1"/>
  <c r="AQ107" i="1"/>
  <c r="AQ109" i="1"/>
  <c r="AN126" i="1"/>
  <c r="AQ127" i="1"/>
  <c r="AN130" i="1"/>
  <c r="AQ131" i="1"/>
  <c r="AN132" i="1"/>
  <c r="AQ144" i="1"/>
  <c r="AQ146" i="1"/>
  <c r="AQ149" i="1"/>
  <c r="AQ51" i="1"/>
  <c r="AQ53" i="1"/>
  <c r="AQ55" i="1"/>
  <c r="AN68" i="1"/>
  <c r="AN70" i="1"/>
  <c r="AQ71" i="1"/>
  <c r="AN72" i="1"/>
  <c r="AQ73" i="1"/>
  <c r="AN74" i="1"/>
  <c r="AQ108" i="1"/>
  <c r="AN109" i="1"/>
  <c r="AQ110" i="1"/>
  <c r="AN128" i="1"/>
  <c r="AQ129" i="1"/>
  <c r="AQ13" i="1"/>
  <c r="AN14" i="1"/>
  <c r="AQ15" i="1"/>
  <c r="AN29" i="1"/>
  <c r="AQ30" i="1"/>
  <c r="AN31" i="1"/>
  <c r="AQ32" i="1"/>
  <c r="AN33" i="1"/>
  <c r="AQ34" i="1"/>
  <c r="AN35" i="1"/>
  <c r="AN89" i="1"/>
  <c r="AQ90" i="1"/>
  <c r="AN91" i="1"/>
  <c r="AQ92" i="1"/>
  <c r="AQ94" i="1"/>
  <c r="AQ126" i="1"/>
  <c r="AN144" i="1"/>
  <c r="AQ145" i="1"/>
  <c r="AN146" i="1"/>
  <c r="AQ147" i="1"/>
  <c r="AQ148" i="1"/>
  <c r="AN143" i="1"/>
  <c r="AQ143" i="1"/>
  <c r="AO144" i="1"/>
  <c r="AN145" i="1"/>
  <c r="AO146" i="1"/>
  <c r="AN147" i="1"/>
  <c r="AN148" i="1"/>
  <c r="AO149" i="1"/>
  <c r="AJ150" i="1"/>
  <c r="AN125" i="1"/>
  <c r="AQ125" i="1"/>
  <c r="AO126" i="1"/>
  <c r="AN127" i="1"/>
  <c r="AO128" i="1"/>
  <c r="AN129" i="1"/>
  <c r="AO130" i="1"/>
  <c r="AN131" i="1"/>
  <c r="AO132" i="1"/>
  <c r="AJ133" i="1"/>
  <c r="AN106" i="1"/>
  <c r="AQ106" i="1"/>
  <c r="AO107" i="1"/>
  <c r="AN108" i="1"/>
  <c r="AO109" i="1"/>
  <c r="AN110" i="1"/>
  <c r="AO112" i="1"/>
  <c r="AJ113" i="1"/>
  <c r="AN88" i="1"/>
  <c r="AQ88" i="1"/>
  <c r="AO89" i="1"/>
  <c r="AN90" i="1"/>
  <c r="AO91" i="1"/>
  <c r="AN92" i="1"/>
  <c r="AO93" i="1"/>
  <c r="AN94" i="1"/>
  <c r="AO95" i="1"/>
  <c r="AJ96" i="1"/>
  <c r="AJ75" i="1"/>
  <c r="AQ69" i="1"/>
  <c r="AN67" i="1"/>
  <c r="AQ67" i="1"/>
  <c r="AO68" i="1"/>
  <c r="AO70" i="1"/>
  <c r="AN71" i="1"/>
  <c r="AO72" i="1"/>
  <c r="AN73" i="1"/>
  <c r="AO67" i="1"/>
  <c r="AI57" i="1"/>
  <c r="AO49" i="1"/>
  <c r="AO51" i="1"/>
  <c r="AN52" i="1"/>
  <c r="AO53" i="1"/>
  <c r="AN54" i="1"/>
  <c r="AO55" i="1"/>
  <c r="AN56" i="1"/>
  <c r="AQ49" i="1"/>
  <c r="AQ29" i="1"/>
  <c r="AN28" i="1"/>
  <c r="AQ28" i="1"/>
  <c r="AN30" i="1"/>
  <c r="AO31" i="1"/>
  <c r="AN32" i="1"/>
  <c r="AO33" i="1"/>
  <c r="AN34" i="1"/>
  <c r="AO35" i="1"/>
  <c r="AJ36" i="1"/>
  <c r="AN11" i="1"/>
  <c r="AQ11" i="1"/>
  <c r="AN13" i="1"/>
  <c r="AO14" i="1"/>
  <c r="AN15" i="1"/>
  <c r="AO16" i="1"/>
  <c r="AN17" i="1"/>
  <c r="AO11" i="1"/>
  <c r="AO18" i="1" s="1"/>
  <c r="F99" i="4"/>
  <c r="E99" i="4"/>
  <c r="F72" i="4"/>
  <c r="E72" i="4"/>
  <c r="E100" i="4"/>
  <c r="D100" i="4"/>
  <c r="F18" i="4"/>
  <c r="E18" i="4"/>
  <c r="AH212" i="4"/>
  <c r="AG212" i="4"/>
  <c r="AF212" i="4"/>
  <c r="AE212" i="4"/>
  <c r="AH211" i="4"/>
  <c r="AG211" i="4"/>
  <c r="AF211" i="4"/>
  <c r="AE211" i="4"/>
  <c r="AH210" i="4"/>
  <c r="AG210" i="4"/>
  <c r="AF210" i="4"/>
  <c r="AE210" i="4"/>
  <c r="AH209" i="4"/>
  <c r="AG209" i="4"/>
  <c r="AF209" i="4"/>
  <c r="AE209" i="4"/>
  <c r="AH208" i="4"/>
  <c r="AG208" i="4"/>
  <c r="AF208" i="4"/>
  <c r="AE208" i="4"/>
  <c r="AH207" i="4"/>
  <c r="AG207" i="4"/>
  <c r="AF207" i="4"/>
  <c r="AE207" i="4"/>
  <c r="AH206" i="4"/>
  <c r="AG206" i="4"/>
  <c r="AF206" i="4"/>
  <c r="AE206" i="4"/>
  <c r="AH205" i="4"/>
  <c r="AG205" i="4"/>
  <c r="AF205" i="4"/>
  <c r="AE205" i="4"/>
  <c r="AH204" i="4"/>
  <c r="AG204" i="4"/>
  <c r="AF204" i="4"/>
  <c r="AE204" i="4"/>
  <c r="AH203" i="4"/>
  <c r="AG203" i="4"/>
  <c r="AF203" i="4"/>
  <c r="AE203" i="4"/>
  <c r="AH202" i="4"/>
  <c r="AG202" i="4"/>
  <c r="AF202" i="4"/>
  <c r="AE202" i="4"/>
  <c r="AH201" i="4"/>
  <c r="AG201" i="4"/>
  <c r="AF201" i="4"/>
  <c r="AE201" i="4"/>
  <c r="AH200" i="4"/>
  <c r="AG200" i="4"/>
  <c r="AF200" i="4"/>
  <c r="AE200" i="4"/>
  <c r="AH199" i="4"/>
  <c r="AG199" i="4"/>
  <c r="AF199" i="4"/>
  <c r="AE199" i="4"/>
  <c r="AH198" i="4"/>
  <c r="AG198" i="4"/>
  <c r="AF198" i="4"/>
  <c r="AE198" i="4"/>
  <c r="AH197" i="4"/>
  <c r="AG197" i="4"/>
  <c r="AF197" i="4"/>
  <c r="AE197" i="4"/>
  <c r="AH196" i="4"/>
  <c r="AG196" i="4"/>
  <c r="AF196" i="4"/>
  <c r="AE196" i="4"/>
  <c r="AH195" i="4"/>
  <c r="AG195" i="4"/>
  <c r="AF195" i="4"/>
  <c r="AE195" i="4"/>
  <c r="AH194" i="4"/>
  <c r="AG194" i="4"/>
  <c r="AF194" i="4"/>
  <c r="AE194" i="4"/>
  <c r="AH193" i="4"/>
  <c r="AG193" i="4"/>
  <c r="AF193" i="4"/>
  <c r="AE193" i="4"/>
  <c r="AH192" i="4"/>
  <c r="AG192" i="4"/>
  <c r="AF192" i="4"/>
  <c r="AE192" i="4"/>
  <c r="AH191" i="4"/>
  <c r="AG191" i="4"/>
  <c r="AF191" i="4"/>
  <c r="AE191" i="4"/>
  <c r="AH190" i="4"/>
  <c r="AG190" i="4"/>
  <c r="AF190" i="4"/>
  <c r="AE190" i="4"/>
  <c r="AH189" i="4"/>
  <c r="AG189" i="4"/>
  <c r="AF189" i="4"/>
  <c r="AE189" i="4"/>
  <c r="AH188" i="4"/>
  <c r="AH213" i="4" s="1"/>
  <c r="AG188" i="4"/>
  <c r="AG213" i="4" s="1"/>
  <c r="AF188" i="4"/>
  <c r="AF213" i="4" s="1"/>
  <c r="AE188" i="4"/>
  <c r="D188" i="4"/>
  <c r="E188" i="4" s="1"/>
  <c r="D187" i="4"/>
  <c r="E187" i="4" s="1"/>
  <c r="D185" i="4"/>
  <c r="E185" i="4" s="1"/>
  <c r="D184" i="4"/>
  <c r="E184" i="4" s="1"/>
  <c r="M183" i="4"/>
  <c r="M182" i="4"/>
  <c r="M181" i="4"/>
  <c r="D181" i="4"/>
  <c r="E181" i="4" s="1"/>
  <c r="M180" i="4"/>
  <c r="D180" i="4"/>
  <c r="E180" i="4" s="1"/>
  <c r="M179" i="4"/>
  <c r="L176" i="4"/>
  <c r="I176" i="4"/>
  <c r="H176" i="4"/>
  <c r="G176" i="4"/>
  <c r="D176" i="4"/>
  <c r="D177" i="4" s="1"/>
  <c r="F175" i="4"/>
  <c r="E175" i="4"/>
  <c r="F174" i="4"/>
  <c r="K174" i="4" s="1"/>
  <c r="E174" i="4"/>
  <c r="F173" i="4"/>
  <c r="E173" i="4"/>
  <c r="F172" i="4"/>
  <c r="K172" i="4" s="1"/>
  <c r="E172" i="4"/>
  <c r="F171" i="4"/>
  <c r="E171" i="4"/>
  <c r="F170" i="4"/>
  <c r="K170" i="4" s="1"/>
  <c r="E170" i="4"/>
  <c r="F169" i="4"/>
  <c r="E169" i="4"/>
  <c r="F168" i="4"/>
  <c r="K168" i="4" s="1"/>
  <c r="E168" i="4"/>
  <c r="E176" i="4" s="1"/>
  <c r="L158" i="4"/>
  <c r="I158" i="4"/>
  <c r="H158" i="4"/>
  <c r="G158" i="4"/>
  <c r="D158" i="4"/>
  <c r="D159" i="4" s="1"/>
  <c r="F157" i="4"/>
  <c r="K157" i="4" s="1"/>
  <c r="E157" i="4"/>
  <c r="F156" i="4"/>
  <c r="E156" i="4"/>
  <c r="F155" i="4"/>
  <c r="K155" i="4" s="1"/>
  <c r="E155" i="4"/>
  <c r="F154" i="4"/>
  <c r="E154" i="4"/>
  <c r="F153" i="4"/>
  <c r="K153" i="4" s="1"/>
  <c r="E153" i="4"/>
  <c r="F152" i="4"/>
  <c r="E152" i="4"/>
  <c r="F151" i="4"/>
  <c r="K151" i="4" s="1"/>
  <c r="E151" i="4"/>
  <c r="F150" i="4"/>
  <c r="F158" i="4" s="1"/>
  <c r="E150" i="4"/>
  <c r="I138" i="4"/>
  <c r="H138" i="4"/>
  <c r="G138" i="4"/>
  <c r="D138" i="4"/>
  <c r="D139" i="4" s="1"/>
  <c r="F137" i="4"/>
  <c r="E137" i="4"/>
  <c r="E136" i="4"/>
  <c r="J136" i="4" s="1"/>
  <c r="F135" i="4"/>
  <c r="K135" i="4" s="1"/>
  <c r="E135" i="4"/>
  <c r="F134" i="4"/>
  <c r="E134" i="4"/>
  <c r="F133" i="4"/>
  <c r="K133" i="4" s="1"/>
  <c r="E133" i="4"/>
  <c r="F132" i="4"/>
  <c r="E132" i="4"/>
  <c r="F131" i="4"/>
  <c r="K131" i="4" s="1"/>
  <c r="E131" i="4"/>
  <c r="L121" i="4"/>
  <c r="I121" i="4"/>
  <c r="H121" i="4"/>
  <c r="G121" i="4"/>
  <c r="D121" i="4"/>
  <c r="D122" i="4" s="1"/>
  <c r="F120" i="4"/>
  <c r="K120" i="4" s="1"/>
  <c r="E120" i="4"/>
  <c r="F119" i="4"/>
  <c r="E119" i="4"/>
  <c r="F118" i="4"/>
  <c r="K118" i="4" s="1"/>
  <c r="E118" i="4"/>
  <c r="F117" i="4"/>
  <c r="E117" i="4"/>
  <c r="F116" i="4"/>
  <c r="K116" i="4" s="1"/>
  <c r="E116" i="4"/>
  <c r="F115" i="4"/>
  <c r="E115" i="4"/>
  <c r="F114" i="4"/>
  <c r="K114" i="4" s="1"/>
  <c r="E114" i="4"/>
  <c r="F113" i="4"/>
  <c r="F121" i="4" s="1"/>
  <c r="E113" i="4"/>
  <c r="L92" i="4"/>
  <c r="I92" i="4"/>
  <c r="H92" i="4"/>
  <c r="G92" i="4"/>
  <c r="D92" i="4"/>
  <c r="F91" i="4"/>
  <c r="E91" i="4"/>
  <c r="F90" i="4"/>
  <c r="K90" i="4" s="1"/>
  <c r="E90" i="4"/>
  <c r="F89" i="4"/>
  <c r="E89" i="4"/>
  <c r="F88" i="4"/>
  <c r="K88" i="4" s="1"/>
  <c r="E88" i="4"/>
  <c r="F87" i="4"/>
  <c r="E87" i="4"/>
  <c r="F85" i="4"/>
  <c r="E85" i="4"/>
  <c r="F84" i="4"/>
  <c r="F92" i="4" s="1"/>
  <c r="E84" i="4"/>
  <c r="L66" i="4"/>
  <c r="I66" i="4"/>
  <c r="H66" i="4"/>
  <c r="G66" i="4"/>
  <c r="D66" i="4"/>
  <c r="F65" i="4"/>
  <c r="K65" i="4" s="1"/>
  <c r="E65" i="4"/>
  <c r="F64" i="4"/>
  <c r="K64" i="4" s="1"/>
  <c r="E64" i="4"/>
  <c r="F63" i="4"/>
  <c r="K63" i="4" s="1"/>
  <c r="E63" i="4"/>
  <c r="F62" i="4"/>
  <c r="K62" i="4" s="1"/>
  <c r="E62" i="4"/>
  <c r="F61" i="4"/>
  <c r="K61" i="4" s="1"/>
  <c r="E61" i="4"/>
  <c r="F60" i="4"/>
  <c r="K60" i="4" s="1"/>
  <c r="E60" i="4"/>
  <c r="F58" i="4"/>
  <c r="F66" i="4" s="1"/>
  <c r="E58" i="4"/>
  <c r="I40" i="4"/>
  <c r="H40" i="4"/>
  <c r="G40" i="4"/>
  <c r="D40" i="4"/>
  <c r="F39" i="4"/>
  <c r="K39" i="4" s="1"/>
  <c r="E39" i="4"/>
  <c r="F38" i="4"/>
  <c r="K38" i="4" s="1"/>
  <c r="E38" i="4"/>
  <c r="F37" i="4"/>
  <c r="K37" i="4" s="1"/>
  <c r="E37" i="4"/>
  <c r="F36" i="4"/>
  <c r="K36" i="4" s="1"/>
  <c r="E36" i="4"/>
  <c r="F35" i="4"/>
  <c r="K35" i="4" s="1"/>
  <c r="E35" i="4"/>
  <c r="F34" i="4"/>
  <c r="K34" i="4" s="1"/>
  <c r="E34" i="4"/>
  <c r="F48" i="4"/>
  <c r="K48" i="4" s="1"/>
  <c r="E48" i="4"/>
  <c r="F32" i="4"/>
  <c r="F40" i="4" s="1"/>
  <c r="E32" i="4"/>
  <c r="I17" i="4"/>
  <c r="H17" i="4"/>
  <c r="G17" i="4"/>
  <c r="D17" i="4"/>
  <c r="D23" i="4" s="1"/>
  <c r="F16" i="4"/>
  <c r="E16" i="4"/>
  <c r="F15" i="4"/>
  <c r="K15" i="4" s="1"/>
  <c r="E15" i="4"/>
  <c r="F14" i="4"/>
  <c r="E14" i="4"/>
  <c r="F13" i="4"/>
  <c r="K13" i="4" s="1"/>
  <c r="E13" i="4"/>
  <c r="F12" i="4"/>
  <c r="K12" i="4" s="1"/>
  <c r="E12" i="4"/>
  <c r="F10" i="4"/>
  <c r="F17" i="4" s="1"/>
  <c r="E10" i="4"/>
  <c r="E17" i="4" s="1"/>
  <c r="E138" i="4" l="1"/>
  <c r="J72" i="4"/>
  <c r="J99" i="4"/>
  <c r="M32" i="4"/>
  <c r="J60" i="4"/>
  <c r="M61" i="4"/>
  <c r="J62" i="4"/>
  <c r="M63" i="4"/>
  <c r="J64" i="4"/>
  <c r="M65" i="4"/>
  <c r="J113" i="4"/>
  <c r="J115" i="4"/>
  <c r="M116" i="4"/>
  <c r="J117" i="4"/>
  <c r="M118" i="4"/>
  <c r="J119" i="4"/>
  <c r="M120" i="4"/>
  <c r="M132" i="4"/>
  <c r="M134" i="4"/>
  <c r="M137" i="4"/>
  <c r="M152" i="4"/>
  <c r="M154" i="4"/>
  <c r="M156" i="4"/>
  <c r="J169" i="4"/>
  <c r="M170" i="4"/>
  <c r="J171" i="4"/>
  <c r="M172" i="4"/>
  <c r="J173" i="4"/>
  <c r="M174" i="4"/>
  <c r="J175" i="4"/>
  <c r="J18" i="4"/>
  <c r="AO113" i="1"/>
  <c r="AO36" i="1"/>
  <c r="AN57" i="1"/>
  <c r="AO75" i="1"/>
  <c r="AQ96" i="1"/>
  <c r="AQ133" i="1"/>
  <c r="AQ150" i="1"/>
  <c r="AO96" i="1"/>
  <c r="AN96" i="1"/>
  <c r="AO57" i="1"/>
  <c r="AO133" i="1"/>
  <c r="AN133" i="1"/>
  <c r="AO150" i="1"/>
  <c r="AN150" i="1"/>
  <c r="AN113" i="1"/>
  <c r="AN75" i="1"/>
  <c r="AN36" i="1"/>
  <c r="AN18" i="1"/>
  <c r="E121" i="4"/>
  <c r="M115" i="4"/>
  <c r="M117" i="4"/>
  <c r="M119" i="4"/>
  <c r="J132" i="4"/>
  <c r="M133" i="4"/>
  <c r="J134" i="4"/>
  <c r="M135" i="4"/>
  <c r="J137" i="4"/>
  <c r="J150" i="4"/>
  <c r="E158" i="4"/>
  <c r="J152" i="4"/>
  <c r="M153" i="4"/>
  <c r="J154" i="4"/>
  <c r="M155" i="4"/>
  <c r="J156" i="4"/>
  <c r="M157" i="4"/>
  <c r="M169" i="4"/>
  <c r="M171" i="4"/>
  <c r="M173" i="4"/>
  <c r="M175" i="4"/>
  <c r="M18" i="4"/>
  <c r="M72" i="4"/>
  <c r="M99" i="4"/>
  <c r="M85" i="4"/>
  <c r="M91" i="4"/>
  <c r="M89" i="4"/>
  <c r="M87" i="4"/>
  <c r="K99" i="4"/>
  <c r="J90" i="4"/>
  <c r="E92" i="4"/>
  <c r="J85" i="4"/>
  <c r="K85" i="4"/>
  <c r="J88" i="4"/>
  <c r="J89" i="4"/>
  <c r="K89" i="4"/>
  <c r="J91" i="4"/>
  <c r="M90" i="4"/>
  <c r="K72" i="4"/>
  <c r="AE213" i="4"/>
  <c r="J48" i="4"/>
  <c r="M34" i="4"/>
  <c r="J35" i="4"/>
  <c r="M36" i="4"/>
  <c r="J37" i="4"/>
  <c r="M38" i="4"/>
  <c r="J39" i="4"/>
  <c r="D186" i="4"/>
  <c r="K18" i="4"/>
  <c r="M14" i="4"/>
  <c r="M16" i="4"/>
  <c r="M12" i="4"/>
  <c r="J13" i="4"/>
  <c r="J14" i="4"/>
  <c r="J15" i="4"/>
  <c r="J16" i="4"/>
  <c r="D179" i="4"/>
  <c r="J10" i="4"/>
  <c r="K10" i="4"/>
  <c r="M13" i="4"/>
  <c r="K14" i="4"/>
  <c r="M15" i="4"/>
  <c r="K16" i="4"/>
  <c r="K32" i="4"/>
  <c r="K40" i="4" s="1"/>
  <c r="M48" i="4"/>
  <c r="M35" i="4"/>
  <c r="M37" i="4"/>
  <c r="M39" i="4"/>
  <c r="E40" i="4"/>
  <c r="E66" i="4"/>
  <c r="J58" i="4"/>
  <c r="M58" i="4"/>
  <c r="M60" i="4"/>
  <c r="M62" i="4"/>
  <c r="M64" i="4"/>
  <c r="M84" i="4"/>
  <c r="J87" i="4"/>
  <c r="K87" i="4"/>
  <c r="M88" i="4"/>
  <c r="E179" i="4"/>
  <c r="F179" i="4" s="1"/>
  <c r="E183" i="4"/>
  <c r="F183" i="4" s="1"/>
  <c r="M10" i="4"/>
  <c r="J12" i="4"/>
  <c r="J32" i="4"/>
  <c r="J34" i="4"/>
  <c r="J36" i="4"/>
  <c r="J38" i="4"/>
  <c r="K58" i="4"/>
  <c r="K66" i="4" s="1"/>
  <c r="J61" i="4"/>
  <c r="J63" i="4"/>
  <c r="J65" i="4"/>
  <c r="J84" i="4"/>
  <c r="K113" i="4"/>
  <c r="J114" i="4"/>
  <c r="M114" i="4"/>
  <c r="K115" i="4"/>
  <c r="J116" i="4"/>
  <c r="K117" i="4"/>
  <c r="J118" i="4"/>
  <c r="K119" i="4"/>
  <c r="J120" i="4"/>
  <c r="J131" i="4"/>
  <c r="M131" i="4"/>
  <c r="K132" i="4"/>
  <c r="J133" i="4"/>
  <c r="K134" i="4"/>
  <c r="J135" i="4"/>
  <c r="K137" i="4"/>
  <c r="F138" i="4"/>
  <c r="K150" i="4"/>
  <c r="J151" i="4"/>
  <c r="M151" i="4"/>
  <c r="K152" i="4"/>
  <c r="J153" i="4"/>
  <c r="K154" i="4"/>
  <c r="J155" i="4"/>
  <c r="K156" i="4"/>
  <c r="J157" i="4"/>
  <c r="J168" i="4"/>
  <c r="M168" i="4"/>
  <c r="K169" i="4"/>
  <c r="J170" i="4"/>
  <c r="K171" i="4"/>
  <c r="J172" i="4"/>
  <c r="K173" i="4"/>
  <c r="J174" i="4"/>
  <c r="K175" i="4"/>
  <c r="F176" i="4"/>
  <c r="D183" i="4"/>
  <c r="M184" i="4"/>
  <c r="O182" i="4" s="1"/>
  <c r="E186" i="4"/>
  <c r="F186" i="4" s="1"/>
  <c r="K84" i="4"/>
  <c r="M113" i="4"/>
  <c r="M150" i="4"/>
  <c r="AH179" i="1"/>
  <c r="AH182" i="1"/>
  <c r="AH163" i="1"/>
  <c r="AH164" i="1"/>
  <c r="AH165" i="1"/>
  <c r="AH166" i="1"/>
  <c r="AH167" i="1"/>
  <c r="AH168" i="1"/>
  <c r="AH169" i="1"/>
  <c r="AH170" i="1"/>
  <c r="AH171" i="1"/>
  <c r="AH172" i="1"/>
  <c r="AH173" i="1"/>
  <c r="AH174" i="1"/>
  <c r="AH175" i="1"/>
  <c r="AH176" i="1"/>
  <c r="AH177" i="1"/>
  <c r="AH178" i="1"/>
  <c r="AH180" i="1"/>
  <c r="AH181" i="1"/>
  <c r="AH183" i="1"/>
  <c r="AH184" i="1"/>
  <c r="AH185" i="1"/>
  <c r="AH186" i="1"/>
  <c r="AH162" i="1"/>
  <c r="AG162" i="1"/>
  <c r="AF162" i="1"/>
  <c r="AE162" i="1"/>
  <c r="AG186" i="1"/>
  <c r="AF186" i="1"/>
  <c r="AE186" i="1"/>
  <c r="AG185" i="1"/>
  <c r="AF185" i="1"/>
  <c r="AE185" i="1"/>
  <c r="AG184" i="1"/>
  <c r="AF184" i="1"/>
  <c r="AE184" i="1"/>
  <c r="AG183" i="1"/>
  <c r="AF183" i="1"/>
  <c r="AE183" i="1"/>
  <c r="AG182" i="1"/>
  <c r="AF182" i="1"/>
  <c r="AE182" i="1"/>
  <c r="AG181" i="1"/>
  <c r="AF181" i="1"/>
  <c r="AE181" i="1"/>
  <c r="AG180" i="1"/>
  <c r="AF180" i="1"/>
  <c r="AE180" i="1"/>
  <c r="AG179" i="1"/>
  <c r="AF179" i="1"/>
  <c r="AE179" i="1"/>
  <c r="AG178" i="1"/>
  <c r="AF178" i="1"/>
  <c r="AE178" i="1"/>
  <c r="AG177" i="1"/>
  <c r="AF177" i="1"/>
  <c r="AE177" i="1"/>
  <c r="AG176" i="1"/>
  <c r="AF176" i="1"/>
  <c r="AE176" i="1"/>
  <c r="AG175" i="1"/>
  <c r="AF175" i="1"/>
  <c r="AE175" i="1"/>
  <c r="AG174" i="1"/>
  <c r="AF174" i="1"/>
  <c r="AE174" i="1"/>
  <c r="AG173" i="1"/>
  <c r="AF173" i="1"/>
  <c r="AE173" i="1"/>
  <c r="AG172" i="1"/>
  <c r="AF172" i="1"/>
  <c r="AE172" i="1"/>
  <c r="AG171" i="1"/>
  <c r="AF171" i="1"/>
  <c r="AE171" i="1"/>
  <c r="AG170" i="1"/>
  <c r="AF170" i="1"/>
  <c r="AE170" i="1"/>
  <c r="AG169" i="1"/>
  <c r="AF169" i="1"/>
  <c r="AE169" i="1"/>
  <c r="AG168" i="1"/>
  <c r="AF168" i="1"/>
  <c r="AE168" i="1"/>
  <c r="AG167" i="1"/>
  <c r="AF167" i="1"/>
  <c r="AE167" i="1"/>
  <c r="AG166" i="1"/>
  <c r="AF166" i="1"/>
  <c r="AE166" i="1"/>
  <c r="AG165" i="1"/>
  <c r="AF165" i="1"/>
  <c r="AE165" i="1"/>
  <c r="AG164" i="1"/>
  <c r="AF164" i="1"/>
  <c r="AE164" i="1"/>
  <c r="AG163" i="1"/>
  <c r="AF163" i="1"/>
  <c r="AE163" i="1"/>
  <c r="AE187" i="1" l="1"/>
  <c r="M121" i="4"/>
  <c r="J176" i="4"/>
  <c r="J158" i="4"/>
  <c r="K121" i="4"/>
  <c r="AG187" i="1"/>
  <c r="AF187" i="1"/>
  <c r="AH187" i="1"/>
  <c r="K176" i="4"/>
  <c r="M158" i="4"/>
  <c r="K92" i="4"/>
  <c r="M176" i="4"/>
  <c r="K138" i="4"/>
  <c r="J121" i="4"/>
  <c r="J92" i="4"/>
  <c r="F185" i="4"/>
  <c r="F184" i="4"/>
  <c r="F181" i="4"/>
  <c r="O181" i="4"/>
  <c r="F187" i="4"/>
  <c r="O179" i="4"/>
  <c r="K17" i="4"/>
  <c r="K158" i="4"/>
  <c r="J138" i="4"/>
  <c r="F188" i="4"/>
  <c r="O183" i="4"/>
  <c r="O180" i="4"/>
  <c r="J40" i="4"/>
  <c r="F180" i="4"/>
  <c r="J66" i="4"/>
  <c r="J17" i="4"/>
  <c r="L75" i="1"/>
  <c r="I100" i="3"/>
  <c r="H100" i="3"/>
  <c r="K51" i="3"/>
  <c r="L51" i="3"/>
  <c r="J51" i="3"/>
  <c r="G51" i="3"/>
  <c r="I56" i="3"/>
  <c r="H56" i="3"/>
  <c r="I47" i="3"/>
  <c r="H47" i="3"/>
  <c r="I46" i="3"/>
  <c r="H46" i="3"/>
  <c r="I45" i="3"/>
  <c r="H45" i="3"/>
  <c r="I39" i="3"/>
  <c r="H39" i="3"/>
  <c r="F16" i="1"/>
  <c r="K16" i="1" s="1"/>
  <c r="F17" i="1"/>
  <c r="K17" i="1" s="1"/>
  <c r="AC107" i="3"/>
  <c r="AB107" i="3"/>
  <c r="AA107" i="3"/>
  <c r="Z107" i="3"/>
  <c r="Y107" i="3"/>
  <c r="AC104" i="3"/>
  <c r="AB104" i="3"/>
  <c r="AA104" i="3"/>
  <c r="Z104" i="3"/>
  <c r="Y104" i="3"/>
  <c r="X104" i="3"/>
  <c r="W104" i="3"/>
  <c r="V104" i="3"/>
  <c r="U104" i="3"/>
  <c r="T104" i="3"/>
  <c r="S104" i="3"/>
  <c r="R104" i="3"/>
  <c r="Q104" i="3"/>
  <c r="P104" i="3"/>
  <c r="O104" i="3"/>
  <c r="N104" i="3"/>
  <c r="L104" i="3"/>
  <c r="J104" i="3"/>
  <c r="G104" i="3"/>
  <c r="I102" i="3"/>
  <c r="H102" i="3"/>
  <c r="I98" i="3"/>
  <c r="H98" i="3"/>
  <c r="I96" i="3"/>
  <c r="H96" i="3"/>
  <c r="I94" i="3"/>
  <c r="H94" i="3"/>
  <c r="I92" i="3"/>
  <c r="H92" i="3"/>
  <c r="I90" i="3"/>
  <c r="H90" i="3"/>
  <c r="I88" i="3"/>
  <c r="H88" i="3"/>
  <c r="K87" i="3"/>
  <c r="K104" i="3" s="1"/>
  <c r="I86" i="3"/>
  <c r="H86" i="3"/>
  <c r="AC84" i="3"/>
  <c r="AB84" i="3"/>
  <c r="AA84" i="3"/>
  <c r="Z84" i="3"/>
  <c r="Y84" i="3"/>
  <c r="X84" i="3"/>
  <c r="W84" i="3"/>
  <c r="V84" i="3"/>
  <c r="U84" i="3"/>
  <c r="T84" i="3"/>
  <c r="S84" i="3"/>
  <c r="R84" i="3"/>
  <c r="Q84" i="3"/>
  <c r="P84" i="3"/>
  <c r="O84" i="3"/>
  <c r="N84" i="3"/>
  <c r="L84" i="3"/>
  <c r="K84" i="3"/>
  <c r="J84" i="3"/>
  <c r="G84" i="3"/>
  <c r="I83" i="3"/>
  <c r="H83" i="3"/>
  <c r="I82" i="3"/>
  <c r="H82" i="3"/>
  <c r="I81" i="3"/>
  <c r="H81" i="3"/>
  <c r="I80" i="3"/>
  <c r="H80" i="3"/>
  <c r="I79" i="3"/>
  <c r="H79" i="3"/>
  <c r="I78" i="3"/>
  <c r="H78" i="3"/>
  <c r="I77" i="3"/>
  <c r="H77" i="3"/>
  <c r="I76" i="3"/>
  <c r="H76" i="3"/>
  <c r="I74" i="3"/>
  <c r="H74" i="3"/>
  <c r="I72" i="3"/>
  <c r="H72" i="3"/>
  <c r="X68" i="3"/>
  <c r="W68" i="3"/>
  <c r="V68" i="3"/>
  <c r="U68" i="3"/>
  <c r="T68" i="3"/>
  <c r="S68" i="3"/>
  <c r="R68" i="3"/>
  <c r="Q68" i="3"/>
  <c r="P68" i="3"/>
  <c r="O68" i="3"/>
  <c r="N68" i="3"/>
  <c r="L68" i="3"/>
  <c r="K68" i="3"/>
  <c r="J68" i="3"/>
  <c r="G68" i="3"/>
  <c r="I67" i="3"/>
  <c r="H67" i="3"/>
  <c r="I66" i="3"/>
  <c r="I68" i="3" s="1"/>
  <c r="H66" i="3"/>
  <c r="X64" i="3"/>
  <c r="W64" i="3"/>
  <c r="V64" i="3"/>
  <c r="U64" i="3"/>
  <c r="T64" i="3"/>
  <c r="S64" i="3"/>
  <c r="R64" i="3"/>
  <c r="Q64" i="3"/>
  <c r="P64" i="3"/>
  <c r="O64" i="3"/>
  <c r="N64" i="3"/>
  <c r="L64" i="3"/>
  <c r="K64" i="3"/>
  <c r="J64" i="3"/>
  <c r="G64" i="3"/>
  <c r="I63" i="3"/>
  <c r="H63" i="3"/>
  <c r="I62" i="3"/>
  <c r="H62" i="3"/>
  <c r="I61" i="3"/>
  <c r="H61" i="3"/>
  <c r="I60" i="3"/>
  <c r="H60" i="3"/>
  <c r="AC58" i="3"/>
  <c r="AB58" i="3"/>
  <c r="AA58" i="3"/>
  <c r="Z58" i="3"/>
  <c r="Y58" i="3"/>
  <c r="X58" i="3"/>
  <c r="W58" i="3"/>
  <c r="V58" i="3"/>
  <c r="U58" i="3"/>
  <c r="T58" i="3"/>
  <c r="S58" i="3"/>
  <c r="R58" i="3"/>
  <c r="Q58" i="3"/>
  <c r="P58" i="3"/>
  <c r="O58" i="3"/>
  <c r="N58" i="3"/>
  <c r="I57" i="3"/>
  <c r="H57" i="3"/>
  <c r="I55" i="3"/>
  <c r="H55" i="3"/>
  <c r="I54" i="3"/>
  <c r="H54" i="3"/>
  <c r="I53" i="3"/>
  <c r="H53" i="3"/>
  <c r="I52" i="3"/>
  <c r="H52" i="3"/>
  <c r="H50" i="3"/>
  <c r="M50" i="3" s="1"/>
  <c r="I49" i="3"/>
  <c r="I48" i="3" s="1"/>
  <c r="H49" i="3"/>
  <c r="L48" i="3"/>
  <c r="K48" i="3"/>
  <c r="J48" i="3"/>
  <c r="G48" i="3"/>
  <c r="I44" i="3"/>
  <c r="H44" i="3"/>
  <c r="I43" i="3"/>
  <c r="H43" i="3"/>
  <c r="H42" i="3"/>
  <c r="M42" i="3" s="1"/>
  <c r="I41" i="3"/>
  <c r="H41" i="3"/>
  <c r="L40" i="3"/>
  <c r="L58" i="3" s="1"/>
  <c r="K40" i="3"/>
  <c r="J40" i="3"/>
  <c r="G40" i="3"/>
  <c r="I37" i="3"/>
  <c r="H37" i="3"/>
  <c r="I36" i="3"/>
  <c r="H36" i="3"/>
  <c r="I35" i="3"/>
  <c r="H35" i="3"/>
  <c r="AC33" i="3"/>
  <c r="AB33" i="3"/>
  <c r="AA33" i="3"/>
  <c r="Z33" i="3"/>
  <c r="Y33" i="3"/>
  <c r="X33" i="3"/>
  <c r="W33" i="3"/>
  <c r="V33" i="3"/>
  <c r="U33" i="3"/>
  <c r="T33" i="3"/>
  <c r="S33" i="3"/>
  <c r="R33" i="3"/>
  <c r="Q33" i="3"/>
  <c r="P33" i="3"/>
  <c r="O33" i="3"/>
  <c r="N33" i="3"/>
  <c r="K33" i="3"/>
  <c r="I32" i="3"/>
  <c r="H32" i="3"/>
  <c r="I31" i="3"/>
  <c r="H31" i="3"/>
  <c r="I30" i="3"/>
  <c r="H30" i="3"/>
  <c r="I29" i="3"/>
  <c r="H29" i="3"/>
  <c r="I28" i="3"/>
  <c r="H28" i="3"/>
  <c r="I38" i="3"/>
  <c r="H38" i="3"/>
  <c r="I27" i="3"/>
  <c r="H27" i="3"/>
  <c r="I26" i="3"/>
  <c r="H26" i="3"/>
  <c r="I25" i="3"/>
  <c r="H25" i="3"/>
  <c r="I24" i="3"/>
  <c r="H24" i="3"/>
  <c r="I23" i="3"/>
  <c r="H23" i="3"/>
  <c r="I22" i="3"/>
  <c r="H22" i="3"/>
  <c r="M21" i="3"/>
  <c r="I20" i="3"/>
  <c r="H20" i="3"/>
  <c r="I19" i="3"/>
  <c r="H19" i="3"/>
  <c r="I18" i="3"/>
  <c r="H18" i="3"/>
  <c r="I17" i="3"/>
  <c r="H17" i="3"/>
  <c r="L16" i="3"/>
  <c r="J16" i="3"/>
  <c r="J33" i="3" s="1"/>
  <c r="G16" i="3"/>
  <c r="I15" i="3"/>
  <c r="H15" i="3"/>
  <c r="I14" i="3"/>
  <c r="H14" i="3"/>
  <c r="I13" i="3"/>
  <c r="H13" i="3"/>
  <c r="I12" i="3"/>
  <c r="H12" i="3"/>
  <c r="L11" i="3"/>
  <c r="G11" i="3"/>
  <c r="M56" i="3" l="1"/>
  <c r="M25" i="3"/>
  <c r="O184" i="4"/>
  <c r="G33" i="3"/>
  <c r="G58" i="3"/>
  <c r="J58" i="3"/>
  <c r="J69" i="3" s="1"/>
  <c r="I51" i="3"/>
  <c r="H51" i="3"/>
  <c r="M76" i="3"/>
  <c r="M80" i="3"/>
  <c r="M100" i="3"/>
  <c r="H64" i="3"/>
  <c r="M90" i="3"/>
  <c r="M45" i="3"/>
  <c r="M46" i="3"/>
  <c r="M52" i="3"/>
  <c r="M57" i="3"/>
  <c r="M53" i="3"/>
  <c r="M55" i="3"/>
  <c r="M54" i="3"/>
  <c r="Q105" i="3"/>
  <c r="AC105" i="3"/>
  <c r="M79" i="3"/>
  <c r="M83" i="3"/>
  <c r="M102" i="3"/>
  <c r="L105" i="3"/>
  <c r="U105" i="3"/>
  <c r="Y105" i="3"/>
  <c r="M12" i="3"/>
  <c r="H68" i="3"/>
  <c r="O105" i="3"/>
  <c r="S105" i="3"/>
  <c r="W105" i="3"/>
  <c r="AA105" i="3"/>
  <c r="M49" i="3"/>
  <c r="M48" i="3" s="1"/>
  <c r="M47" i="3"/>
  <c r="M22" i="3"/>
  <c r="N69" i="3"/>
  <c r="R69" i="3"/>
  <c r="V69" i="3"/>
  <c r="K105" i="3"/>
  <c r="G105" i="3"/>
  <c r="M74" i="3"/>
  <c r="M92" i="3"/>
  <c r="M96" i="3"/>
  <c r="J105" i="3"/>
  <c r="O69" i="3"/>
  <c r="O106" i="3" s="1"/>
  <c r="O107" i="3" s="1"/>
  <c r="M43" i="3"/>
  <c r="U69" i="3"/>
  <c r="M78" i="3"/>
  <c r="M82" i="3"/>
  <c r="M94" i="3"/>
  <c r="Q69" i="3"/>
  <c r="M29" i="3"/>
  <c r="S69" i="3"/>
  <c r="W69" i="3"/>
  <c r="M62" i="3"/>
  <c r="M88" i="3"/>
  <c r="M98" i="3"/>
  <c r="N105" i="3"/>
  <c r="R105" i="3"/>
  <c r="V105" i="3"/>
  <c r="Z105" i="3"/>
  <c r="I64" i="3"/>
  <c r="M81" i="3"/>
  <c r="P69" i="3"/>
  <c r="T69" i="3"/>
  <c r="X69" i="3"/>
  <c r="M60" i="3"/>
  <c r="I84" i="3"/>
  <c r="M77" i="3"/>
  <c r="H104" i="3"/>
  <c r="M19" i="3"/>
  <c r="M27" i="3"/>
  <c r="M28" i="3"/>
  <c r="M30" i="3"/>
  <c r="M32" i="3"/>
  <c r="M35" i="3"/>
  <c r="K69" i="3"/>
  <c r="M61" i="3"/>
  <c r="M67" i="3"/>
  <c r="H84" i="3"/>
  <c r="I104" i="3"/>
  <c r="P105" i="3"/>
  <c r="T105" i="3"/>
  <c r="X105" i="3"/>
  <c r="AB105" i="3"/>
  <c r="M13" i="3"/>
  <c r="I16" i="3"/>
  <c r="M23" i="3"/>
  <c r="M38" i="3"/>
  <c r="M39" i="3"/>
  <c r="M36" i="3"/>
  <c r="M44" i="3"/>
  <c r="I11" i="3"/>
  <c r="M15" i="3"/>
  <c r="M18" i="3"/>
  <c r="M20" i="3"/>
  <c r="M24" i="3"/>
  <c r="M26" i="3"/>
  <c r="M31" i="3"/>
  <c r="M37" i="3"/>
  <c r="M14" i="3"/>
  <c r="H11" i="3"/>
  <c r="H16" i="3"/>
  <c r="M17" i="3"/>
  <c r="I40" i="3"/>
  <c r="I58" i="3" s="1"/>
  <c r="M41" i="3"/>
  <c r="L33" i="3"/>
  <c r="H40" i="3"/>
  <c r="M63" i="3"/>
  <c r="M72" i="3"/>
  <c r="M66" i="3"/>
  <c r="M86" i="3"/>
  <c r="H48" i="3"/>
  <c r="H58" i="3" l="1"/>
  <c r="M51" i="3"/>
  <c r="N106" i="3"/>
  <c r="N107" i="3" s="1"/>
  <c r="M84" i="3"/>
  <c r="W106" i="3"/>
  <c r="W107" i="3" s="1"/>
  <c r="U106" i="3"/>
  <c r="U107" i="3" s="1"/>
  <c r="J106" i="3"/>
  <c r="G69" i="3"/>
  <c r="G106" i="3" s="1"/>
  <c r="W112" i="3" s="1"/>
  <c r="V106" i="3"/>
  <c r="V107" i="3" s="1"/>
  <c r="L69" i="3"/>
  <c r="L106" i="3" s="1"/>
  <c r="R106" i="3"/>
  <c r="R107" i="3" s="1"/>
  <c r="S106" i="3"/>
  <c r="S107" i="3" s="1"/>
  <c r="Q106" i="3"/>
  <c r="Q107" i="3" s="1"/>
  <c r="P106" i="3"/>
  <c r="P107" i="3" s="1"/>
  <c r="M64" i="3"/>
  <c r="I33" i="3"/>
  <c r="M16" i="3"/>
  <c r="I105" i="3"/>
  <c r="K106" i="3"/>
  <c r="T106" i="3"/>
  <c r="T107" i="3" s="1"/>
  <c r="M104" i="3"/>
  <c r="M68" i="3"/>
  <c r="M11" i="3"/>
  <c r="H105" i="3"/>
  <c r="X106" i="3"/>
  <c r="X107" i="3" s="1"/>
  <c r="H33" i="3"/>
  <c r="M40" i="3"/>
  <c r="M58" i="3" s="1"/>
  <c r="M105" i="3" l="1"/>
  <c r="Q112" i="3"/>
  <c r="Y112" i="3" s="1"/>
  <c r="Y69" i="3"/>
  <c r="M33" i="3"/>
  <c r="M69" i="3" s="1"/>
  <c r="I69" i="3"/>
  <c r="I106" i="3" s="1"/>
  <c r="H69" i="3"/>
  <c r="H106" i="3" s="1"/>
  <c r="M106" i="3" l="1"/>
  <c r="F94" i="1"/>
  <c r="K94" i="1" s="1"/>
  <c r="E94" i="1"/>
  <c r="J94" i="1" l="1"/>
  <c r="M94" i="1"/>
  <c r="F127" i="1"/>
  <c r="E127" i="1"/>
  <c r="J127" i="1" l="1"/>
  <c r="M127" i="1"/>
  <c r="K127" i="1"/>
  <c r="M154" i="1"/>
  <c r="M155" i="1"/>
  <c r="M156" i="1"/>
  <c r="M157" i="1"/>
  <c r="M153" i="1"/>
  <c r="D155" i="1"/>
  <c r="D154" i="1"/>
  <c r="E111" i="1"/>
  <c r="J111" i="1" s="1"/>
  <c r="D153" i="1" l="1"/>
  <c r="M158" i="1"/>
  <c r="O153" i="1" s="1"/>
  <c r="E110" i="1"/>
  <c r="O156" i="1" l="1"/>
  <c r="O155" i="1"/>
  <c r="O154" i="1"/>
  <c r="O157" i="1"/>
  <c r="D36" i="1"/>
  <c r="E17" i="1"/>
  <c r="M17" i="1" s="1"/>
  <c r="C34" i="2"/>
  <c r="O158" i="1" l="1"/>
  <c r="J17" i="1"/>
  <c r="D162" i="1" l="1"/>
  <c r="E162" i="1" s="1"/>
  <c r="D161" i="1"/>
  <c r="E161" i="1" s="1"/>
  <c r="D159" i="1"/>
  <c r="E159" i="1" s="1"/>
  <c r="D158" i="1"/>
  <c r="E155" i="1"/>
  <c r="E154" i="1"/>
  <c r="L150" i="1"/>
  <c r="I150" i="1"/>
  <c r="H150" i="1"/>
  <c r="G150" i="1"/>
  <c r="D150" i="1"/>
  <c r="D151" i="1" s="1"/>
  <c r="F149" i="1"/>
  <c r="K149" i="1" s="1"/>
  <c r="E149" i="1"/>
  <c r="F148" i="1"/>
  <c r="K148" i="1" s="1"/>
  <c r="E148" i="1"/>
  <c r="F147" i="1"/>
  <c r="K147" i="1" s="1"/>
  <c r="E147" i="1"/>
  <c r="F146" i="1"/>
  <c r="K146" i="1" s="1"/>
  <c r="E146" i="1"/>
  <c r="F145" i="1"/>
  <c r="K145" i="1" s="1"/>
  <c r="E145" i="1"/>
  <c r="F144" i="1"/>
  <c r="K144" i="1" s="1"/>
  <c r="E144" i="1"/>
  <c r="F143" i="1"/>
  <c r="K143" i="1" s="1"/>
  <c r="E143" i="1"/>
  <c r="L133" i="1"/>
  <c r="I133" i="1"/>
  <c r="H133" i="1"/>
  <c r="G133" i="1"/>
  <c r="D133" i="1"/>
  <c r="D134" i="1" s="1"/>
  <c r="F132" i="1"/>
  <c r="K132" i="1" s="1"/>
  <c r="E132" i="1"/>
  <c r="F131" i="1"/>
  <c r="K131" i="1" s="1"/>
  <c r="E131" i="1"/>
  <c r="F130" i="1"/>
  <c r="E130" i="1"/>
  <c r="F129" i="1"/>
  <c r="K129" i="1" s="1"/>
  <c r="E129" i="1"/>
  <c r="F128" i="1"/>
  <c r="K128" i="1" s="1"/>
  <c r="E128" i="1"/>
  <c r="F126" i="1"/>
  <c r="E126" i="1"/>
  <c r="F125" i="1"/>
  <c r="K125" i="1" s="1"/>
  <c r="E125" i="1"/>
  <c r="I113" i="1"/>
  <c r="H113" i="1"/>
  <c r="G113" i="1"/>
  <c r="D113" i="1"/>
  <c r="D114" i="1" s="1"/>
  <c r="F112" i="1"/>
  <c r="K112" i="1" s="1"/>
  <c r="E112" i="1"/>
  <c r="F110" i="1"/>
  <c r="K110" i="1" s="1"/>
  <c r="F109" i="1"/>
  <c r="K109" i="1" s="1"/>
  <c r="E109" i="1"/>
  <c r="F108" i="1"/>
  <c r="K108" i="1" s="1"/>
  <c r="E108" i="1"/>
  <c r="F107" i="1"/>
  <c r="K107" i="1" s="1"/>
  <c r="E107" i="1"/>
  <c r="F106" i="1"/>
  <c r="K106" i="1" s="1"/>
  <c r="E106" i="1"/>
  <c r="L96" i="1"/>
  <c r="I96" i="1"/>
  <c r="H96" i="1"/>
  <c r="G96" i="1"/>
  <c r="D96" i="1"/>
  <c r="D97" i="1" s="1"/>
  <c r="F93" i="1"/>
  <c r="K93" i="1" s="1"/>
  <c r="E93" i="1"/>
  <c r="F92" i="1"/>
  <c r="K92" i="1" s="1"/>
  <c r="E92" i="1"/>
  <c r="F91" i="1"/>
  <c r="K91" i="1" s="1"/>
  <c r="E91" i="1"/>
  <c r="F90" i="1"/>
  <c r="K90" i="1" s="1"/>
  <c r="E90" i="1"/>
  <c r="F89" i="1"/>
  <c r="K89" i="1" s="1"/>
  <c r="E89" i="1"/>
  <c r="F88" i="1"/>
  <c r="K88" i="1" s="1"/>
  <c r="E88" i="1"/>
  <c r="I75" i="1"/>
  <c r="H75" i="1"/>
  <c r="G75" i="1"/>
  <c r="D75" i="1"/>
  <c r="D76" i="1" s="1"/>
  <c r="F74" i="1"/>
  <c r="E74" i="1"/>
  <c r="F95" i="1"/>
  <c r="K95" i="1" s="1"/>
  <c r="E95" i="1"/>
  <c r="F73" i="1"/>
  <c r="K73" i="1" s="1"/>
  <c r="E73" i="1"/>
  <c r="F72" i="1"/>
  <c r="K72" i="1" s="1"/>
  <c r="E72" i="1"/>
  <c r="F71" i="1"/>
  <c r="K71" i="1" s="1"/>
  <c r="E71" i="1"/>
  <c r="F70" i="1"/>
  <c r="K70" i="1" s="1"/>
  <c r="E70" i="1"/>
  <c r="F69" i="1"/>
  <c r="K69" i="1" s="1"/>
  <c r="E69" i="1"/>
  <c r="F68" i="1"/>
  <c r="K68" i="1" s="1"/>
  <c r="E68" i="1"/>
  <c r="F67" i="1"/>
  <c r="K67" i="1" s="1"/>
  <c r="K75" i="1" s="1"/>
  <c r="E67" i="1"/>
  <c r="L57" i="1"/>
  <c r="I57" i="1"/>
  <c r="H57" i="1"/>
  <c r="G57" i="1"/>
  <c r="D57" i="1"/>
  <c r="D58" i="1" s="1"/>
  <c r="F56" i="1"/>
  <c r="K56" i="1" s="1"/>
  <c r="E56" i="1"/>
  <c r="F55" i="1"/>
  <c r="K55" i="1" s="1"/>
  <c r="E55" i="1"/>
  <c r="F54" i="1"/>
  <c r="K54" i="1" s="1"/>
  <c r="E54" i="1"/>
  <c r="F53" i="1"/>
  <c r="K53" i="1" s="1"/>
  <c r="E53" i="1"/>
  <c r="F52" i="1"/>
  <c r="K52" i="1" s="1"/>
  <c r="E52" i="1"/>
  <c r="F51" i="1"/>
  <c r="K51" i="1" s="1"/>
  <c r="E51" i="1"/>
  <c r="F50" i="1"/>
  <c r="K50" i="1" s="1"/>
  <c r="E50" i="1"/>
  <c r="F49" i="1"/>
  <c r="K49" i="1" s="1"/>
  <c r="E49" i="1"/>
  <c r="I36" i="1"/>
  <c r="H36" i="1"/>
  <c r="G36" i="1"/>
  <c r="D37" i="1"/>
  <c r="F35" i="1"/>
  <c r="E35" i="1"/>
  <c r="F34" i="1"/>
  <c r="K34" i="1" s="1"/>
  <c r="E34" i="1"/>
  <c r="F33" i="1"/>
  <c r="E33" i="1"/>
  <c r="F32" i="1"/>
  <c r="K32" i="1" s="1"/>
  <c r="E32" i="1"/>
  <c r="F31" i="1"/>
  <c r="K31" i="1" s="1"/>
  <c r="E31" i="1"/>
  <c r="F30" i="1"/>
  <c r="K30" i="1" s="1"/>
  <c r="E30" i="1"/>
  <c r="F29" i="1"/>
  <c r="E29" i="1"/>
  <c r="F28" i="1"/>
  <c r="E28" i="1"/>
  <c r="I18" i="1"/>
  <c r="H18" i="1"/>
  <c r="G18" i="1"/>
  <c r="D18" i="1"/>
  <c r="D19" i="1" s="1"/>
  <c r="E16" i="1"/>
  <c r="F15" i="1"/>
  <c r="K15" i="1" s="1"/>
  <c r="E15" i="1"/>
  <c r="F14" i="1"/>
  <c r="K14" i="1" s="1"/>
  <c r="E14" i="1"/>
  <c r="F13" i="1"/>
  <c r="K13" i="1" s="1"/>
  <c r="E13" i="1"/>
  <c r="F12" i="1"/>
  <c r="K12" i="1" s="1"/>
  <c r="E12" i="1"/>
  <c r="F11" i="1"/>
  <c r="K11" i="1" s="1"/>
  <c r="E11" i="1"/>
  <c r="K130" i="1" l="1"/>
  <c r="M130" i="1"/>
  <c r="J128" i="1"/>
  <c r="M95" i="1"/>
  <c r="J129" i="1"/>
  <c r="K126" i="1"/>
  <c r="J126" i="1"/>
  <c r="J28" i="1"/>
  <c r="J143" i="1"/>
  <c r="J145" i="1"/>
  <c r="J106" i="1"/>
  <c r="J146" i="1"/>
  <c r="J132" i="1"/>
  <c r="J112" i="1"/>
  <c r="J108" i="1"/>
  <c r="J91" i="1"/>
  <c r="J89" i="1"/>
  <c r="J71" i="1"/>
  <c r="M52" i="1"/>
  <c r="M56" i="1"/>
  <c r="J55" i="1"/>
  <c r="J72" i="1"/>
  <c r="M35" i="1"/>
  <c r="J30" i="1"/>
  <c r="J34" i="1"/>
  <c r="J32" i="1"/>
  <c r="M67" i="1"/>
  <c r="M14" i="1"/>
  <c r="K28" i="1"/>
  <c r="M31" i="1"/>
  <c r="M51" i="1"/>
  <c r="J53" i="1"/>
  <c r="J68" i="1"/>
  <c r="M74" i="1"/>
  <c r="J109" i="1"/>
  <c r="J131" i="1"/>
  <c r="J147" i="1"/>
  <c r="J149" i="1"/>
  <c r="J31" i="1"/>
  <c r="J54" i="1"/>
  <c r="M71" i="1"/>
  <c r="J74" i="1"/>
  <c r="J93" i="1"/>
  <c r="M145" i="1"/>
  <c r="J14" i="1"/>
  <c r="K35" i="1"/>
  <c r="J52" i="1"/>
  <c r="J56" i="1"/>
  <c r="M125" i="1"/>
  <c r="M143" i="1"/>
  <c r="M147" i="1"/>
  <c r="M34" i="1"/>
  <c r="M68" i="1"/>
  <c r="M72" i="1"/>
  <c r="E96" i="1"/>
  <c r="M89" i="1"/>
  <c r="M93" i="1"/>
  <c r="M106" i="1"/>
  <c r="M109" i="1"/>
  <c r="M128" i="1"/>
  <c r="M132" i="1"/>
  <c r="E133" i="1"/>
  <c r="M28" i="1"/>
  <c r="M32" i="1"/>
  <c r="J35" i="1"/>
  <c r="J51" i="1"/>
  <c r="J70" i="1"/>
  <c r="J95" i="1"/>
  <c r="J90" i="1"/>
  <c r="M91" i="1"/>
  <c r="J107" i="1"/>
  <c r="M108" i="1"/>
  <c r="J110" i="1"/>
  <c r="M112" i="1"/>
  <c r="E113" i="1"/>
  <c r="J125" i="1"/>
  <c r="J130" i="1"/>
  <c r="J16" i="1"/>
  <c r="M13" i="1"/>
  <c r="J13" i="1"/>
  <c r="M12" i="1"/>
  <c r="J12" i="1"/>
  <c r="E150" i="1"/>
  <c r="M149" i="1"/>
  <c r="F18" i="1"/>
  <c r="M11" i="1"/>
  <c r="K33" i="1"/>
  <c r="M33" i="1"/>
  <c r="M73" i="1"/>
  <c r="E36" i="1"/>
  <c r="J33" i="1"/>
  <c r="M49" i="1"/>
  <c r="M50" i="1"/>
  <c r="E75" i="1"/>
  <c r="J67" i="1"/>
  <c r="F96" i="1"/>
  <c r="M88" i="1"/>
  <c r="J88" i="1"/>
  <c r="M129" i="1"/>
  <c r="M15" i="1"/>
  <c r="M16" i="1"/>
  <c r="K29" i="1"/>
  <c r="M29" i="1"/>
  <c r="M30" i="1"/>
  <c r="F36" i="1"/>
  <c r="J49" i="1"/>
  <c r="F57" i="1"/>
  <c r="M69" i="1"/>
  <c r="M70" i="1"/>
  <c r="F75" i="1"/>
  <c r="K113" i="1"/>
  <c r="E18" i="1"/>
  <c r="J15" i="1"/>
  <c r="J29" i="1"/>
  <c r="J50" i="1"/>
  <c r="M53" i="1"/>
  <c r="M54" i="1"/>
  <c r="M55" i="1"/>
  <c r="J69" i="1"/>
  <c r="E57" i="1"/>
  <c r="M92" i="1"/>
  <c r="J92" i="1"/>
  <c r="M144" i="1"/>
  <c r="J144" i="1"/>
  <c r="M148" i="1"/>
  <c r="J148" i="1"/>
  <c r="E153" i="1"/>
  <c r="E158" i="1"/>
  <c r="D157" i="1"/>
  <c r="E160" i="1"/>
  <c r="J11" i="1"/>
  <c r="J73" i="1"/>
  <c r="M90" i="1"/>
  <c r="M107" i="1"/>
  <c r="M110" i="1"/>
  <c r="F113" i="1"/>
  <c r="M126" i="1"/>
  <c r="M131" i="1"/>
  <c r="F133" i="1"/>
  <c r="M146" i="1"/>
  <c r="F150" i="1"/>
  <c r="D160" i="1"/>
  <c r="J75" i="1" l="1"/>
  <c r="K133" i="1"/>
  <c r="K36" i="1"/>
  <c r="F154" i="1"/>
  <c r="F160" i="1"/>
  <c r="J133" i="1"/>
  <c r="K150" i="1"/>
  <c r="F162" i="1"/>
  <c r="J113" i="1"/>
  <c r="J36" i="1"/>
  <c r="M133" i="1"/>
  <c r="J150" i="1"/>
  <c r="J18" i="1"/>
  <c r="M150" i="1"/>
  <c r="F161" i="1"/>
  <c r="E157" i="1"/>
  <c r="M96" i="1"/>
  <c r="K18" i="1"/>
  <c r="F153" i="1"/>
  <c r="F155" i="1"/>
  <c r="K96" i="1"/>
  <c r="J57" i="1"/>
  <c r="J96" i="1"/>
  <c r="K57" i="1"/>
  <c r="F158" i="1" l="1"/>
  <c r="F157" i="1"/>
  <c r="F159" i="1"/>
  <c r="C35" i="2" l="1"/>
  <c r="W35" i="2" s="1"/>
  <c r="C36" i="2"/>
  <c r="W36" i="2" s="1"/>
  <c r="W37" i="2"/>
  <c r="T38" i="2"/>
  <c r="Q38" i="2"/>
  <c r="N38" i="2"/>
  <c r="J38" i="2"/>
  <c r="G38" i="2"/>
  <c r="C38" i="2" l="1"/>
  <c r="W34" i="2"/>
  <c r="W38" i="2" s="1"/>
</calcChain>
</file>

<file path=xl/sharedStrings.xml><?xml version="1.0" encoding="utf-8"?>
<sst xmlns="http://schemas.openxmlformats.org/spreadsheetml/2006/main" count="4085" uniqueCount="464">
  <si>
    <t>Назва дисципліни</t>
  </si>
  <si>
    <t>Кількість кредитів ЄКТС</t>
  </si>
  <si>
    <t>Кількість годин</t>
  </si>
  <si>
    <t>Годин на тиждень</t>
  </si>
  <si>
    <t>Форма контролю</t>
  </si>
  <si>
    <t>% аудиторних годин</t>
  </si>
  <si>
    <t>Загальний обсяг</t>
  </si>
  <si>
    <t>аудиторних</t>
  </si>
  <si>
    <t>СРС</t>
  </si>
  <si>
    <t>всього</t>
  </si>
  <si>
    <t>у тому числі:</t>
  </si>
  <si>
    <t>Л</t>
  </si>
  <si>
    <t>ЛБ</t>
  </si>
  <si>
    <t>П</t>
  </si>
  <si>
    <t>С</t>
  </si>
  <si>
    <t>О</t>
  </si>
  <si>
    <t>Іноземна мова</t>
  </si>
  <si>
    <t>З</t>
  </si>
  <si>
    <t>Фізичне виховання</t>
  </si>
  <si>
    <t>І</t>
  </si>
  <si>
    <t>Вища математика</t>
  </si>
  <si>
    <t>Основи економічної теорії</t>
  </si>
  <si>
    <t>Інформатика</t>
  </si>
  <si>
    <t>Всього</t>
  </si>
  <si>
    <t>контроль</t>
  </si>
  <si>
    <t>2 семестр 18 тижнів</t>
  </si>
  <si>
    <t>самостійна робота</t>
  </si>
  <si>
    <t>лекції</t>
  </si>
  <si>
    <t>лабораторні</t>
  </si>
  <si>
    <t>практичні</t>
  </si>
  <si>
    <t>ДЗ</t>
  </si>
  <si>
    <t>Філософія</t>
  </si>
  <si>
    <t>В</t>
  </si>
  <si>
    <t>Українська мова за професійним спрямуванням</t>
  </si>
  <si>
    <t xml:space="preserve">Іноземна мова </t>
  </si>
  <si>
    <t>Економіко-математичні методи та моделі</t>
  </si>
  <si>
    <t>Політологія</t>
  </si>
  <si>
    <t>Статистика</t>
  </si>
  <si>
    <t>Економіка праці та соціально-трудові відносини</t>
  </si>
  <si>
    <t>Гроші та кредит</t>
  </si>
  <si>
    <t>Іноземна мова (за професійним спрямуванням) / Психологія управління</t>
  </si>
  <si>
    <t>Фінанси</t>
  </si>
  <si>
    <t>Менеджмент</t>
  </si>
  <si>
    <t>Безпека життєдіяльності та основи охорони праці</t>
  </si>
  <si>
    <t>Державна атестація</t>
  </si>
  <si>
    <t>обовязкові</t>
  </si>
  <si>
    <t>вибіркові</t>
  </si>
  <si>
    <t>Міністерство освіти і науки України</t>
  </si>
  <si>
    <t>ЗАТВЕРДЖЕНО:</t>
  </si>
  <si>
    <t>на засіданні Вченої ради</t>
  </si>
  <si>
    <t>Донбаська державна машинобудівна академія</t>
  </si>
  <si>
    <t xml:space="preserve">НАВЧАЛЬНИЙ ПЛАН </t>
  </si>
  <si>
    <t>(Ковальов В.Д.)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</si>
  <si>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</si>
  <si>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</si>
  <si>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</si>
  <si>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</si>
  <si>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</si>
  <si>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</si>
  <si>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</si>
  <si>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</si>
  <si>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</si>
  <si>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</si>
  <si>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</si>
  <si>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</si>
  <si>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</si>
  <si>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 xml:space="preserve"> Т</t>
  </si>
  <si>
    <t>К</t>
  </si>
  <si>
    <t>А</t>
  </si>
  <si>
    <t>Теоретичне навчання</t>
  </si>
  <si>
    <t>Практика</t>
  </si>
  <si>
    <t>Виконання дипломн. проекту</t>
  </si>
  <si>
    <t>Канікули</t>
  </si>
  <si>
    <t>Усього</t>
  </si>
  <si>
    <t>Назва
 практики</t>
  </si>
  <si>
    <t>Семестр</t>
  </si>
  <si>
    <t>Тижні</t>
  </si>
  <si>
    <t>Ректор ________________________</t>
  </si>
  <si>
    <r>
      <t xml:space="preserve">підготовки: </t>
    </r>
    <r>
      <rPr>
        <b/>
        <sz val="20"/>
        <rFont val="Times New Roman"/>
        <family val="1"/>
        <charset val="204"/>
      </rPr>
      <t>бакалавра</t>
    </r>
  </si>
  <si>
    <r>
      <t xml:space="preserve">форма навчання:     </t>
    </r>
    <r>
      <rPr>
        <b/>
        <sz val="20"/>
        <rFont val="Times New Roman"/>
        <family val="1"/>
        <charset val="204"/>
      </rPr>
      <t>денна</t>
    </r>
  </si>
  <si>
    <t xml:space="preserve"> </t>
  </si>
  <si>
    <t>Дипломне проектування</t>
  </si>
  <si>
    <t>Срок навчання - 3 роки 10 місяців</t>
  </si>
  <si>
    <t xml:space="preserve">       II. ЗВЕДЕНІ ДАНІ ПРО БЮДЖЕТ ЧАСУ, тижні  </t>
  </si>
  <si>
    <t xml:space="preserve">ІІІ. ПРАКТИКА </t>
  </si>
  <si>
    <t xml:space="preserve">V. План навчального процесу                               </t>
  </si>
  <si>
    <t>НАЗВА ДИСЦИПЛІН</t>
  </si>
  <si>
    <t>Розподіл за семестрами</t>
  </si>
  <si>
    <t>Кількість кредитів ECTS</t>
  </si>
  <si>
    <t xml:space="preserve">Кількість годин </t>
  </si>
  <si>
    <t>екзаменів</t>
  </si>
  <si>
    <t>заліків</t>
  </si>
  <si>
    <t>курсові</t>
  </si>
  <si>
    <t>Аудиторні</t>
  </si>
  <si>
    <t>Самостійна робота</t>
  </si>
  <si>
    <t>проекти</t>
  </si>
  <si>
    <t>роботи</t>
  </si>
  <si>
    <t xml:space="preserve">лаборат. </t>
  </si>
  <si>
    <t>практич</t>
  </si>
  <si>
    <t>1 курс</t>
  </si>
  <si>
    <t>2 курс</t>
  </si>
  <si>
    <t>3 курс</t>
  </si>
  <si>
    <t>4 курс</t>
  </si>
  <si>
    <t>1. ОБОВ'ЯЗКОВІ НАВЧАЛЬНІ ДИСЦИПЛІНИ</t>
  </si>
  <si>
    <t>1.1.  Цикл загальної підготовки</t>
  </si>
  <si>
    <t>1.1.1</t>
  </si>
  <si>
    <t>1.1.1.1</t>
  </si>
  <si>
    <t>1.1.1.2</t>
  </si>
  <si>
    <t>1.1.1.3</t>
  </si>
  <si>
    <t>3</t>
  </si>
  <si>
    <t>1.1.1.4</t>
  </si>
  <si>
    <t>1.1.2</t>
  </si>
  <si>
    <t>1.1.2.1</t>
  </si>
  <si>
    <t>1.1.2.2</t>
  </si>
  <si>
    <t>1.1.2.3</t>
  </si>
  <si>
    <t>1.1.2.4</t>
  </si>
  <si>
    <t>1.1.2.5</t>
  </si>
  <si>
    <t>с*</t>
  </si>
  <si>
    <t>1.1.3</t>
  </si>
  <si>
    <t>1.1.5</t>
  </si>
  <si>
    <t xml:space="preserve">Українська мова  (за професійним спрямуванням) </t>
  </si>
  <si>
    <t>1.1.6</t>
  </si>
  <si>
    <t>1.1.7</t>
  </si>
  <si>
    <t>1.1.8</t>
  </si>
  <si>
    <t>Разом:</t>
  </si>
  <si>
    <t>1.2 Цикл професійної підготовки</t>
  </si>
  <si>
    <t>1.2.1</t>
  </si>
  <si>
    <t>2. ДИСЦИПЛІНИ ВІЛЬНОГО ВИБОРУ</t>
  </si>
  <si>
    <t>2.1.  Цикл загальної підготовки</t>
  </si>
  <si>
    <t>2.1.1</t>
  </si>
  <si>
    <t>2.1.2</t>
  </si>
  <si>
    <t>Трудове право</t>
  </si>
  <si>
    <t>Разом п.2.1</t>
  </si>
  <si>
    <t>Економіка підприємства</t>
  </si>
  <si>
    <t>2.1.3</t>
  </si>
  <si>
    <t>2.1.4</t>
  </si>
  <si>
    <t>2.1.5</t>
  </si>
  <si>
    <t>2.1.6</t>
  </si>
  <si>
    <t>2.2.1</t>
  </si>
  <si>
    <t>2.2.2</t>
  </si>
  <si>
    <t>2.2.3</t>
  </si>
  <si>
    <t>2.2.4</t>
  </si>
  <si>
    <t>2.2.5</t>
  </si>
  <si>
    <t>2.2.6</t>
  </si>
  <si>
    <t>2.2.7</t>
  </si>
  <si>
    <t>2.2.8</t>
  </si>
  <si>
    <t>3.1</t>
  </si>
  <si>
    <t>3.2</t>
  </si>
  <si>
    <t>3.3</t>
  </si>
  <si>
    <t>Переддипломна практика</t>
  </si>
  <si>
    <t>4.1</t>
  </si>
  <si>
    <t>Кількість годин на тиждень</t>
  </si>
  <si>
    <t xml:space="preserve"> Кількість екзаменів</t>
  </si>
  <si>
    <t>Кількість заліків</t>
  </si>
  <si>
    <t>Кількість курсових проектів</t>
  </si>
  <si>
    <t xml:space="preserve"> Кількість курсових робіт</t>
  </si>
  <si>
    <t>Декан факультету ФЕМ</t>
  </si>
  <si>
    <t>Є.В. Мироненко</t>
  </si>
  <si>
    <t>5ф*6ф* 7ф*</t>
  </si>
  <si>
    <t>1.1.10</t>
  </si>
  <si>
    <t>1.1.11</t>
  </si>
  <si>
    <t>1.1.12</t>
  </si>
  <si>
    <t>1.1.13</t>
  </si>
  <si>
    <t>1.1.16</t>
  </si>
  <si>
    <t>1.2.2</t>
  </si>
  <si>
    <t>1.2.3</t>
  </si>
  <si>
    <t>1.2.5</t>
  </si>
  <si>
    <t>1.2.6</t>
  </si>
  <si>
    <t>1.2.7</t>
  </si>
  <si>
    <t>1.2.8</t>
  </si>
  <si>
    <t>1.2.9</t>
  </si>
  <si>
    <t>1.2.10</t>
  </si>
  <si>
    <t>1.2.11</t>
  </si>
  <si>
    <t>8д</t>
  </si>
  <si>
    <t>6д</t>
  </si>
  <si>
    <t>4д</t>
  </si>
  <si>
    <t>2д</t>
  </si>
  <si>
    <t>1д</t>
  </si>
  <si>
    <t>Договірне право</t>
  </si>
  <si>
    <t>5д</t>
  </si>
  <si>
    <t>Іноземна мова за професійним спрямуванням (розділ 1)</t>
  </si>
  <si>
    <t>Іноземна мова за професійним спрямуванням (розділ 2)</t>
  </si>
  <si>
    <t>Іноземна мова за професійним спрямуванням (розділ 3)</t>
  </si>
  <si>
    <t>Іноземна мова за професійним спрямуванням (розділ 4)</t>
  </si>
  <si>
    <t>Психологія управління</t>
  </si>
  <si>
    <t>7д</t>
  </si>
  <si>
    <t>Разом п. 2.2</t>
  </si>
  <si>
    <t>Разом п.1.2</t>
  </si>
  <si>
    <t>1.3. Практична підготовка</t>
  </si>
  <si>
    <t>Разом п. 1.3</t>
  </si>
  <si>
    <t>1.4 Державна атестація</t>
  </si>
  <si>
    <t>Разом п 1.4</t>
  </si>
  <si>
    <t>Разом обов'язкові компоненти освітньої програми</t>
  </si>
  <si>
    <t>Разом вибіркові компоненти освітньої програми</t>
  </si>
  <si>
    <t>Загальна кількість</t>
  </si>
  <si>
    <t>обов'язкові</t>
  </si>
  <si>
    <t>Частка кредитів</t>
  </si>
  <si>
    <t>На основі повної загальної середньої освіти</t>
  </si>
  <si>
    <t>Іноземна мова (за професійним спрямуванням) / Соціологія</t>
  </si>
  <si>
    <t>Іноземна мова (за професійним спрямуванням) / Політологія</t>
  </si>
  <si>
    <t>Загальний цикл</t>
  </si>
  <si>
    <t>Професійний цикл</t>
  </si>
  <si>
    <t>Трудове право / Конституційне право</t>
  </si>
  <si>
    <t>4.2</t>
  </si>
  <si>
    <t>Конституційне право</t>
  </si>
  <si>
    <t>Соціологія</t>
  </si>
  <si>
    <t>2.2.  Цикл професійної підготовки</t>
  </si>
  <si>
    <t>Д</t>
  </si>
  <si>
    <t>Переддипломна</t>
  </si>
  <si>
    <t>1 семестр 15 тижнів</t>
  </si>
  <si>
    <t>3 семестр 15 тижнів</t>
  </si>
  <si>
    <t>4 семестр 18 тижнів</t>
  </si>
  <si>
    <t>5 семестр 15 тижнів</t>
  </si>
  <si>
    <t>6 семестр 18 тижнів</t>
  </si>
  <si>
    <t>7 семестр 15 тижнів</t>
  </si>
  <si>
    <t>8 семестр 13 тижнів</t>
  </si>
  <si>
    <t>3д</t>
  </si>
  <si>
    <t>3.4</t>
  </si>
  <si>
    <t>Голова проектної групи</t>
  </si>
  <si>
    <t>Зав. кафедри</t>
  </si>
  <si>
    <t>Професійна етика</t>
  </si>
  <si>
    <t>Історія України та української культури</t>
  </si>
  <si>
    <t>Іноземна мова (за професійним спрямуванням) / Професійна етика</t>
  </si>
  <si>
    <t>Навчальна пратика "Вступ до фаху"</t>
  </si>
  <si>
    <t>Навчальна практика "Вступ до фаху"</t>
  </si>
  <si>
    <t>Бухгалтерський облік</t>
  </si>
  <si>
    <t>Ф</t>
  </si>
  <si>
    <t>М</t>
  </si>
  <si>
    <t>ЕП</t>
  </si>
  <si>
    <t>ОА</t>
  </si>
  <si>
    <t>Г</t>
  </si>
  <si>
    <t>Маркетинг</t>
  </si>
  <si>
    <t>Операційний менеджмент</t>
  </si>
  <si>
    <t>Курсова робота "Менеджмент"</t>
  </si>
  <si>
    <t>Курсова робота "Операційний менеджмент"</t>
  </si>
  <si>
    <t>Управління комерційною діяльністю / Менеджмент промислового виробництва</t>
  </si>
  <si>
    <t>МЕНЕДЖМЕНТ</t>
  </si>
  <si>
    <t>Самоменеджмент</t>
  </si>
  <si>
    <t xml:space="preserve">Методи прийняття управлінських рішень </t>
  </si>
  <si>
    <t>Логістика</t>
  </si>
  <si>
    <t>Стратегічний менеджмент</t>
  </si>
  <si>
    <t>Корпративна соціальна відповідальність / Управління інноваціями</t>
  </si>
  <si>
    <r>
      <t xml:space="preserve">спеціальність: </t>
    </r>
    <r>
      <rPr>
        <b/>
        <sz val="20"/>
        <rFont val="Times New Roman"/>
        <family val="1"/>
        <charset val="204"/>
      </rPr>
      <t>073 Менеджмент</t>
    </r>
  </si>
  <si>
    <r>
      <t xml:space="preserve">з галузі знань:  </t>
    </r>
    <r>
      <rPr>
        <b/>
        <sz val="20"/>
        <rFont val="Times New Roman"/>
        <family val="1"/>
        <charset val="204"/>
      </rPr>
      <t>07 Менеджмент</t>
    </r>
  </si>
  <si>
    <r>
      <t xml:space="preserve">освітня програма: </t>
    </r>
    <r>
      <rPr>
        <b/>
        <sz val="20"/>
        <rFont val="Times New Roman"/>
        <family val="1"/>
        <charset val="204"/>
      </rPr>
      <t>Менеджмент</t>
    </r>
  </si>
  <si>
    <t>Вступ до навчального процесу</t>
  </si>
  <si>
    <t>Мікро- та макроекономіка</t>
  </si>
  <si>
    <t>Тренінг з організації командної роботи</t>
  </si>
  <si>
    <t>Організація підприємницької діяльності</t>
  </si>
  <si>
    <t>Менеджмент персоналу / Кадровий аудит</t>
  </si>
  <si>
    <t>Курсова робота "Маркетинг"</t>
  </si>
  <si>
    <t>Виробнича практика 1 (ознайомча)</t>
  </si>
  <si>
    <t>Виробнича практика 2 (організаційна)</t>
  </si>
  <si>
    <t>Управління попитом / Маркетингова політика комунікацій</t>
  </si>
  <si>
    <t>Адміністративний менеджмент</t>
  </si>
  <si>
    <t>Працевлаштування та ділова кар'єра / Лідерство та організаційна поведінка</t>
  </si>
  <si>
    <t>Моделювання в менеджменті / Ризик-менеджмент</t>
  </si>
  <si>
    <t>Виробнича (ознайомча)</t>
  </si>
  <si>
    <t>Виробнича (організаційна)</t>
  </si>
  <si>
    <t>Кваліфікація:  бакалавр з менеджменту</t>
  </si>
  <si>
    <t>2а</t>
  </si>
  <si>
    <t>2б</t>
  </si>
  <si>
    <t>4а</t>
  </si>
  <si>
    <t>4б</t>
  </si>
  <si>
    <t>6а</t>
  </si>
  <si>
    <t>6б</t>
  </si>
  <si>
    <t>1</t>
  </si>
  <si>
    <t>1.1.4</t>
  </si>
  <si>
    <t>1.2.12</t>
  </si>
  <si>
    <t>Державна атестація (захист дипломної роботи)</t>
  </si>
  <si>
    <t>Виробнича практика (ознайомча)</t>
  </si>
  <si>
    <t>Виробнича практика (організаційна)</t>
  </si>
  <si>
    <t>Основи адміністративного права</t>
  </si>
  <si>
    <t>1.2.12.1</t>
  </si>
  <si>
    <t>1.2.12.2</t>
  </si>
  <si>
    <t>1.2.13</t>
  </si>
  <si>
    <t>1.2.14</t>
  </si>
  <si>
    <t>1.2.16</t>
  </si>
  <si>
    <t>Методи прийняття управлінських рішень</t>
  </si>
  <si>
    <t>Менеджмент персоналу</t>
  </si>
  <si>
    <t>Кадровий аудит</t>
  </si>
  <si>
    <t>Управління попитом</t>
  </si>
  <si>
    <t>Маркетингова політика комунікацій</t>
  </si>
  <si>
    <t>Контролінг</t>
  </si>
  <si>
    <t>Міжнародний менеджмент</t>
  </si>
  <si>
    <t>Зовнішньоекономічна діяльність підприємства</t>
  </si>
  <si>
    <t>Управління комерційною діяльністю</t>
  </si>
  <si>
    <t>Менеджмент промислового підприємства</t>
  </si>
  <si>
    <t>Корпоративна соціальна відповідальність</t>
  </si>
  <si>
    <t>Управління інноваціями</t>
  </si>
  <si>
    <t>2.2.9</t>
  </si>
  <si>
    <t>Тренінг з методів прийняття управлінських рішень</t>
  </si>
  <si>
    <t>Тренінг з обгрунтування та вибору стратегій</t>
  </si>
  <si>
    <t>Працевлаштування та ділова кар'єра</t>
  </si>
  <si>
    <t>Лідерство та організаційна поведінка</t>
  </si>
  <si>
    <t>Моделювання в менеджменті</t>
  </si>
  <si>
    <t>Ризик-менеджмент</t>
  </si>
  <si>
    <t>Договірне право / Основи адміністративного права</t>
  </si>
  <si>
    <t>І.П. Фоміченко</t>
  </si>
  <si>
    <t>Контролінг / Економічний аналіз</t>
  </si>
  <si>
    <t>Економічний аналіз</t>
  </si>
  <si>
    <t>Кількість аудиторних годин за триместрами</t>
  </si>
  <si>
    <t>кількість тижнів у триместрі</t>
  </si>
  <si>
    <t>№ з/п</t>
  </si>
  <si>
    <t>Комунікаційний менеджмент</t>
  </si>
  <si>
    <t xml:space="preserve"> Зовнішньоекономічна діяльність підприємства</t>
  </si>
  <si>
    <t>Міжнародний менеджмент / Самоменеджмент</t>
  </si>
  <si>
    <t>1.2.6.1</t>
  </si>
  <si>
    <t>1.2.6.2</t>
  </si>
  <si>
    <t>Теорія організації</t>
  </si>
  <si>
    <t>1.2.13.1</t>
  </si>
  <si>
    <t>1.2.13.2</t>
  </si>
  <si>
    <t>Тренінг з методів прийняття управлінських рішень / Тренінг з  вибору стратегій</t>
  </si>
  <si>
    <t>Д.К. Турченко</t>
  </si>
  <si>
    <t>мп</t>
  </si>
  <si>
    <t>філ</t>
  </si>
  <si>
    <t>вм</t>
  </si>
  <si>
    <t>м</t>
  </si>
  <si>
    <t>ііг</t>
  </si>
  <si>
    <t>еп</t>
  </si>
  <si>
    <t>оа</t>
  </si>
  <si>
    <t>ф</t>
  </si>
  <si>
    <t>хіоп</t>
  </si>
  <si>
    <t>фв</t>
  </si>
  <si>
    <t>1 к</t>
  </si>
  <si>
    <t>2 к</t>
  </si>
  <si>
    <t>3 к</t>
  </si>
  <si>
    <t>4 к</t>
  </si>
  <si>
    <t>кіт</t>
  </si>
  <si>
    <t>авп</t>
  </si>
  <si>
    <t>іспр</t>
  </si>
  <si>
    <t>еса</t>
  </si>
  <si>
    <t>техм</t>
  </si>
  <si>
    <t>амм</t>
  </si>
  <si>
    <t>птм</t>
  </si>
  <si>
    <t>кмсіт</t>
  </si>
  <si>
    <t>фіз</t>
  </si>
  <si>
    <t>зв</t>
  </si>
  <si>
    <t>лв</t>
  </si>
  <si>
    <t>тм</t>
  </si>
  <si>
    <t>мпф</t>
  </si>
  <si>
    <t>омт</t>
  </si>
  <si>
    <t>опм</t>
  </si>
  <si>
    <t>вступ</t>
  </si>
  <si>
    <t>інформатика</t>
  </si>
  <si>
    <t>ЕММ</t>
  </si>
  <si>
    <t>філософія</t>
  </si>
  <si>
    <t>укр мова</t>
  </si>
  <si>
    <t>ін мова</t>
  </si>
  <si>
    <t>статистика</t>
  </si>
  <si>
    <t>теорія орг (кафедральна)</t>
  </si>
  <si>
    <t>проект</t>
  </si>
  <si>
    <t xml:space="preserve"> +1 кредит</t>
  </si>
  <si>
    <t>Вступ до освітнього процесу</t>
  </si>
  <si>
    <t>можна перенести Теор. Організації</t>
  </si>
  <si>
    <t>якщо переносити Теор орг, то сюди стає інша дисц</t>
  </si>
  <si>
    <t>или же поставить дисциплину на софт-скиллс</t>
  </si>
  <si>
    <t>так поставили ЕП</t>
  </si>
  <si>
    <t>так у ЕП</t>
  </si>
  <si>
    <t>Іноземна мова (за професійним спрямуванням) / Ділове листування іноземною мовою</t>
  </si>
  <si>
    <t>семестровка на 19/20 уч. год</t>
  </si>
  <si>
    <t>семестровка на 20/21 уч. год</t>
  </si>
  <si>
    <t>ПРН</t>
  </si>
  <si>
    <t>3,5,7,8</t>
  </si>
  <si>
    <t>6, 11</t>
  </si>
  <si>
    <t>2,11,123</t>
  </si>
  <si>
    <t>16, 17</t>
  </si>
  <si>
    <t>Статистика/ Електрона комерція</t>
  </si>
  <si>
    <t>Економічна інформатика</t>
  </si>
  <si>
    <t>Психологія</t>
  </si>
  <si>
    <t>2,11,13,14</t>
  </si>
  <si>
    <t>Мотиваційний  менеджмент</t>
  </si>
  <si>
    <t>Економіка праці та соціально-трудові відносини / Кадровий аудит</t>
  </si>
  <si>
    <t>ЕП/М</t>
  </si>
  <si>
    <t>Міжнародний менеджмент / Зовнішньоекономічна діяльність підприємства</t>
  </si>
  <si>
    <t>Теорія проектного аналізу / Управління інноваціями</t>
  </si>
  <si>
    <t>Правознавство та конституційне право</t>
  </si>
  <si>
    <t>Національна економіка / Маркетингова політика комунікацій</t>
  </si>
  <si>
    <t>Державне та регіональне управління / Логістика</t>
  </si>
  <si>
    <t>Політична економія</t>
  </si>
  <si>
    <t>зміна назви</t>
  </si>
  <si>
    <t>+</t>
  </si>
  <si>
    <t>Електронна комерція</t>
  </si>
  <si>
    <t xml:space="preserve">Економічний аналіз </t>
  </si>
  <si>
    <r>
      <rPr>
        <b/>
        <sz val="10"/>
        <color rgb="FFFF0000"/>
        <rFont val="Times New Roman"/>
        <family val="1"/>
        <charset val="204"/>
      </rPr>
      <t>Іноземна мова (за професійним спрямуванням)</t>
    </r>
    <r>
      <rPr>
        <b/>
        <sz val="10"/>
        <rFont val="Times New Roman"/>
        <family val="1"/>
        <charset val="204"/>
      </rPr>
      <t xml:space="preserve"> / Політологія</t>
    </r>
  </si>
  <si>
    <r>
      <rPr>
        <b/>
        <sz val="10"/>
        <color rgb="FFFF0000"/>
        <rFont val="Times New Roman"/>
        <family val="1"/>
        <charset val="204"/>
      </rPr>
      <t xml:space="preserve">Іноземна мова (за професійним спрямуванням) </t>
    </r>
    <r>
      <rPr>
        <b/>
        <sz val="10"/>
        <rFont val="Times New Roman"/>
        <family val="1"/>
        <charset val="204"/>
      </rPr>
      <t>/ Соціологія</t>
    </r>
  </si>
  <si>
    <r>
      <rPr>
        <b/>
        <sz val="10"/>
        <color rgb="FFFF0000"/>
        <rFont val="Times New Roman"/>
        <family val="1"/>
        <charset val="204"/>
      </rPr>
      <t>Контролінг</t>
    </r>
    <r>
      <rPr>
        <b/>
        <sz val="10"/>
        <rFont val="Times New Roman"/>
        <family val="1"/>
        <charset val="204"/>
      </rPr>
      <t xml:space="preserve"> /Гроші та кредит</t>
    </r>
  </si>
  <si>
    <r>
      <rPr>
        <b/>
        <sz val="10"/>
        <color rgb="FFFF0000"/>
        <rFont val="Times New Roman"/>
        <family val="1"/>
        <charset val="204"/>
      </rPr>
      <t xml:space="preserve">Іноземна мова (за професійним спрямуванням) </t>
    </r>
    <r>
      <rPr>
        <b/>
        <sz val="10"/>
        <rFont val="Times New Roman"/>
        <family val="1"/>
        <charset val="204"/>
      </rPr>
      <t xml:space="preserve">/ </t>
    </r>
    <r>
      <rPr>
        <b/>
        <sz val="10"/>
        <color rgb="FFFF0000"/>
        <rFont val="Times New Roman"/>
        <family val="1"/>
        <charset val="204"/>
      </rPr>
      <t>Професійна етика</t>
    </r>
  </si>
  <si>
    <r>
      <t xml:space="preserve">Управління комерційною діяльністю / </t>
    </r>
    <r>
      <rPr>
        <b/>
        <sz val="10"/>
        <color rgb="FFFF0000"/>
        <rFont val="Times New Roman"/>
        <family val="1"/>
        <charset val="204"/>
      </rPr>
      <t>Менеджмент промислового виробництва</t>
    </r>
  </si>
  <si>
    <t>Теорія проектного аналізу</t>
  </si>
  <si>
    <t>Ділове листування іноземною мовою</t>
  </si>
  <si>
    <t xml:space="preserve">Державне та регіональне управління </t>
  </si>
  <si>
    <t>1.3 та 1.4</t>
  </si>
  <si>
    <t>Кваліфікаційна робота бакалавра</t>
  </si>
  <si>
    <t>1.4 Атестація</t>
  </si>
  <si>
    <t>цикл 1.1</t>
  </si>
  <si>
    <t>цикл 1.2</t>
  </si>
  <si>
    <t>цикл 1.3
+1.4</t>
  </si>
  <si>
    <t>цикл 2.1</t>
  </si>
  <si>
    <t>цикл 2.2</t>
  </si>
  <si>
    <t xml:space="preserve">V. План освітнього процесу                               </t>
  </si>
  <si>
    <t>Кількість аудиторних годин за семестрами</t>
  </si>
  <si>
    <t>кількість тижнів у семестрі</t>
  </si>
  <si>
    <t>I</t>
  </si>
  <si>
    <t>ОА/М</t>
  </si>
  <si>
    <t>Економіка праці та соціально-трудові відносини/ Кадровий аудит</t>
  </si>
  <si>
    <t>Гроші та кредит/ Контролінг</t>
  </si>
  <si>
    <t>Ф/М</t>
  </si>
  <si>
    <r>
      <rPr>
        <sz val="10"/>
        <color rgb="FFFF0000"/>
        <rFont val="Times New Roman"/>
        <family val="1"/>
        <charset val="204"/>
      </rPr>
      <t>Іноземна мова (за професійним спрямуванням)</t>
    </r>
    <r>
      <rPr>
        <sz val="10"/>
        <rFont val="Times New Roman"/>
        <family val="1"/>
        <charset val="204"/>
      </rPr>
      <t xml:space="preserve"> / Політологія</t>
    </r>
  </si>
  <si>
    <t>Організація підприємницької діяльності/Організація виробництва</t>
  </si>
  <si>
    <r>
      <rPr>
        <sz val="10"/>
        <color rgb="FFFF0000"/>
        <rFont val="Times New Roman"/>
        <family val="1"/>
        <charset val="204"/>
      </rPr>
      <t xml:space="preserve">Іноземна мова (за професійним спрямуванням) </t>
    </r>
    <r>
      <rPr>
        <sz val="10"/>
        <rFont val="Times New Roman"/>
        <family val="1"/>
        <charset val="204"/>
      </rPr>
      <t>/ Соціологія</t>
    </r>
  </si>
  <si>
    <t>2,11,12,3</t>
  </si>
  <si>
    <r>
      <rPr>
        <sz val="10"/>
        <color rgb="FFFF0000"/>
        <rFont val="Times New Roman"/>
        <family val="1"/>
        <charset val="204"/>
      </rPr>
      <t xml:space="preserve">Іноземна мова (за професійним спрямуванням) </t>
    </r>
    <r>
      <rPr>
        <sz val="10"/>
        <rFont val="Times New Roman"/>
        <family val="1"/>
        <charset val="204"/>
      </rPr>
      <t xml:space="preserve">/ </t>
    </r>
    <r>
      <rPr>
        <sz val="10"/>
        <color rgb="FFFF0000"/>
        <rFont val="Times New Roman"/>
        <family val="1"/>
        <charset val="204"/>
      </rPr>
      <t>Професійна етика</t>
    </r>
  </si>
  <si>
    <t>Г/М</t>
  </si>
  <si>
    <r>
      <t xml:space="preserve">Управління комерційною діяльністю / </t>
    </r>
    <r>
      <rPr>
        <sz val="10"/>
        <color rgb="FFFF0000"/>
        <rFont val="Times New Roman"/>
        <family val="1"/>
        <charset val="204"/>
      </rPr>
      <t>Менеджмент промислового виробництва</t>
    </r>
  </si>
  <si>
    <t>Державне та регіональне управління / Державна та національна безпека</t>
  </si>
  <si>
    <t>Логістика/ Ризик-менеджмент</t>
  </si>
  <si>
    <t>.</t>
  </si>
  <si>
    <t xml:space="preserve">Організація підприємницької діяльності </t>
  </si>
  <si>
    <t>Організація виробництва</t>
  </si>
  <si>
    <t>курс роб Менеджмент - может поменять местами с тренингом, а 0,5 кред - на опер менеджм</t>
  </si>
  <si>
    <t xml:space="preserve"> Державна та національна безпека</t>
  </si>
  <si>
    <t>треба збільшувати аудиторку</t>
  </si>
  <si>
    <t>1.1.9</t>
  </si>
  <si>
    <t>1.2.9.1</t>
  </si>
  <si>
    <t>1.2.9.2</t>
  </si>
  <si>
    <t>1.2.10.1</t>
  </si>
  <si>
    <t>1.2.10.2</t>
  </si>
  <si>
    <t>1.2.15</t>
  </si>
  <si>
    <t>1.2.17</t>
  </si>
  <si>
    <t>1.3.1</t>
  </si>
  <si>
    <t>1.3.2</t>
  </si>
  <si>
    <t>1.3.3</t>
  </si>
  <si>
    <t>1.3.4</t>
  </si>
  <si>
    <t>1.4.1</t>
  </si>
  <si>
    <t>1.1</t>
  </si>
  <si>
    <t>1, 2б д*</t>
  </si>
  <si>
    <t>1.2</t>
  </si>
  <si>
    <t>3, 4б д*</t>
  </si>
  <si>
    <t>1.3</t>
  </si>
  <si>
    <t>Дисципліни з інших ОП ДДМА</t>
  </si>
  <si>
    <t>IV. АТЕСТАЦІЯ</t>
  </si>
  <si>
    <t>№</t>
  </si>
  <si>
    <t>Атестація</t>
  </si>
  <si>
    <t xml:space="preserve">Екзаменаційна сесія </t>
  </si>
  <si>
    <t>І . ГРАФІК ОСВІТНЬОГО ПРОЦЕСУ</t>
  </si>
  <si>
    <t>Менеджмент промислового виробництва</t>
  </si>
  <si>
    <t xml:space="preserve">2 </t>
  </si>
  <si>
    <t>Українська мова як іноземна (для іноземних громадян та осіб без громадянства)</t>
  </si>
  <si>
    <t xml:space="preserve">Українська мова як іноземна </t>
  </si>
  <si>
    <t>5</t>
  </si>
  <si>
    <t xml:space="preserve">протокол №  </t>
  </si>
  <si>
    <t>"        "                       2020    р.</t>
  </si>
  <si>
    <t xml:space="preserve">Позначення: Т – теоретичне навчання; С – екзаменаційна сесія;  П – практика; К – канікули; Д– дипломне проектування; А –  атестація </t>
  </si>
  <si>
    <t>Форма  атестації (екзамен, дипломний проект (робота))</t>
  </si>
  <si>
    <t>Гарант освітньої програми</t>
  </si>
  <si>
    <t>Договірне право/ Основи адміністративного права</t>
  </si>
  <si>
    <t>Економіка праці та соціально-трудові відносини/Кадровий аудит</t>
  </si>
  <si>
    <t>Гроші та кредит/ контролінг</t>
  </si>
  <si>
    <t>1.1.14</t>
  </si>
  <si>
    <t>1.1.14.1</t>
  </si>
  <si>
    <t>1.1.14.2</t>
  </si>
  <si>
    <t>НАВЧАЛЬНИЙ ПЛАН  (перехідний для гр.  МН-19-1)</t>
  </si>
  <si>
    <t xml:space="preserve">V. План освітнього процесу                 (перехідний для прийому 2019 р.)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</si>
</sst>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-* #,##0.00_р_._-;\-* #,##0.00_р_._-;_-* &quot;-&quot;??_р_._-;_-@_-"/>
    <numFmt numFmtId="164" formatCode="#,##0_-;\-* #,##0_-;\ _-;_-@_-"/>
    <numFmt numFmtId="165" formatCode="#,##0.0_ ;\-#,##0.0\ "/>
    <numFmt numFmtId="166" formatCode="0.0"/>
    <numFmt numFmtId="167" formatCode="#,##0.0_-;\-* #,##0.0_-;\ _-;_-@_-"/>
    <numFmt numFmtId="168" formatCode="#,##0_ ;\-#,##0\ "/>
    <numFmt numFmtId="169" formatCode="#,##0_-;\-* #,##0_-;\ &quot;&quot;_-;_-@_-"/>
    <numFmt numFmtId="170" formatCode="#,##0;\-* #,##0_-;\ &quot;&quot;_-;_-@_-"/>
    <numFmt numFmtId="171" formatCode="#,##0.0;\-* #,##0.0_-;\ &quot;&quot;_-;_-@_-"/>
    <numFmt numFmtId="172" formatCode="#,##0.0_-;\-* #,##0.0_-;\ &quot;&quot;_-;_-@_-"/>
  </numFmts>
  <fonts count="6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4"/>
      <name val="Times New Roman"/>
      <family val="1"/>
      <charset val="204"/>
    </font>
    <font>
      <b/>
      <sz val="18"/>
      <name val="Times New Roman"/>
      <family val="1"/>
      <charset val="204"/>
    </font>
    <font>
      <sz val="8"/>
      <name val="Times New Roman"/>
      <family val="1"/>
      <charset val="204"/>
    </font>
    <font>
      <sz val="12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Arial Cyr"/>
      <charset val="204"/>
    </font>
    <font>
      <sz val="14"/>
      <name val="Arial Cyr"/>
      <charset val="204"/>
    </font>
    <font>
      <sz val="14"/>
      <name val="Arial Cyr"/>
      <family val="2"/>
      <charset val="204"/>
    </font>
    <font>
      <sz val="16"/>
      <name val="Arial Cyr"/>
      <family val="2"/>
      <charset val="204"/>
    </font>
    <font>
      <sz val="22"/>
      <name val="Times New Roman"/>
      <family val="1"/>
      <charset val="204"/>
    </font>
    <font>
      <b/>
      <sz val="24"/>
      <name val="Times New Roman"/>
      <family val="1"/>
      <charset val="204"/>
    </font>
    <font>
      <sz val="24"/>
      <name val="Times New Roman"/>
      <family val="1"/>
      <charset val="204"/>
    </font>
    <font>
      <sz val="20"/>
      <name val="Times New Roman"/>
      <family val="1"/>
      <charset val="204"/>
    </font>
    <font>
      <u/>
      <sz val="22"/>
      <name val="Times New Roman"/>
      <family val="1"/>
      <charset val="204"/>
    </font>
    <font>
      <b/>
      <sz val="22"/>
      <name val="Times New Roman"/>
      <family val="1"/>
      <charset val="204"/>
    </font>
    <font>
      <sz val="22"/>
      <name val="Arial Cyr"/>
      <family val="2"/>
      <charset val="204"/>
    </font>
    <font>
      <b/>
      <sz val="20"/>
      <name val="Times New Roman"/>
      <family val="1"/>
      <charset val="204"/>
    </font>
    <font>
      <sz val="20"/>
      <name val="Arial Cyr"/>
      <family val="2"/>
      <charset val="204"/>
    </font>
    <font>
      <b/>
      <sz val="16"/>
      <name val="Times New Roman Cyr"/>
      <charset val="204"/>
    </font>
    <font>
      <sz val="12"/>
      <name val="Times New Roman"/>
      <family val="1"/>
    </font>
    <font>
      <b/>
      <sz val="11"/>
      <name val="Times New Roman"/>
      <family val="1"/>
      <charset val="204"/>
    </font>
    <font>
      <sz val="12"/>
      <name val="Arial"/>
      <family val="2"/>
    </font>
    <font>
      <b/>
      <i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0"/>
      <name val="Arial Cyr"/>
      <family val="2"/>
      <charset val="204"/>
    </font>
    <font>
      <b/>
      <sz val="12"/>
      <name val="Arial Cyr"/>
      <family val="2"/>
      <charset val="204"/>
    </font>
    <font>
      <sz val="16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Arial Cyr"/>
      <family val="2"/>
      <charset val="204"/>
    </font>
    <font>
      <sz val="12"/>
      <color theme="1"/>
      <name val="Times New Roman"/>
      <family val="1"/>
      <charset val="204"/>
    </font>
    <font>
      <sz val="12"/>
      <name val="Calibri"/>
      <family val="2"/>
      <charset val="204"/>
    </font>
    <font>
      <sz val="11"/>
      <name val="Calibri"/>
      <family val="2"/>
      <charset val="204"/>
      <scheme val="minor"/>
    </font>
    <font>
      <sz val="18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rgb="FFFF0000"/>
      <name val="Times New Roman"/>
      <family val="1"/>
      <charset val="204"/>
    </font>
    <font>
      <sz val="10"/>
      <name val="Times New Roman"/>
      <family val="1"/>
    </font>
    <font>
      <sz val="10"/>
      <name val="Arial"/>
      <family val="2"/>
    </font>
    <font>
      <sz val="12"/>
      <color rgb="FFFF0000"/>
      <name val="Arial"/>
      <family val="2"/>
    </font>
    <font>
      <sz val="10"/>
      <color rgb="FFFF0000"/>
      <name val="Arial"/>
      <family val="2"/>
    </font>
    <font>
      <b/>
      <sz val="12"/>
      <color rgb="FF00B0F0"/>
      <name val="Times New Roman"/>
      <family val="1"/>
      <charset val="204"/>
    </font>
    <font>
      <sz val="12"/>
      <color rgb="FF00B0F0"/>
      <name val="Times New Roman"/>
      <family val="1"/>
      <charset val="204"/>
    </font>
    <font>
      <sz val="10"/>
      <color rgb="FF00B0F0"/>
      <name val="Times New Roman"/>
      <family val="1"/>
      <charset val="204"/>
    </font>
    <font>
      <b/>
      <i/>
      <sz val="12"/>
      <color rgb="FF00B0F0"/>
      <name val="Times New Roman"/>
      <family val="1"/>
      <charset val="204"/>
    </font>
    <font>
      <b/>
      <sz val="10"/>
      <color rgb="FF00B0F0"/>
      <name val="Times New Roman"/>
      <family val="1"/>
      <charset val="204"/>
    </font>
    <font>
      <sz val="12"/>
      <color rgb="FF00B0F0"/>
      <name val="Arial"/>
      <family val="2"/>
    </font>
    <font>
      <sz val="12"/>
      <color rgb="FF00B0F0"/>
      <name val="Times New Roman"/>
      <family val="1"/>
    </font>
    <font>
      <sz val="10"/>
      <color rgb="FF00B0F0"/>
      <name val="Times New Roman"/>
      <family val="1"/>
    </font>
    <font>
      <sz val="10"/>
      <color rgb="FF00B0F0"/>
      <name val="Arial"/>
      <family val="2"/>
    </font>
    <font>
      <sz val="8"/>
      <color rgb="FF00B0F0"/>
      <name val="Times New Roman"/>
      <family val="1"/>
      <charset val="204"/>
    </font>
    <font>
      <sz val="12"/>
      <color rgb="FF0070C0"/>
      <name val="Times New Roman"/>
      <family val="1"/>
      <charset val="204"/>
    </font>
    <font>
      <sz val="12"/>
      <color rgb="FF0070C0"/>
      <name val="Arial"/>
      <family val="2"/>
    </font>
    <font>
      <sz val="12"/>
      <color rgb="FF0070C0"/>
      <name val="Times New Roman"/>
      <family val="1"/>
    </font>
    <font>
      <sz val="10"/>
      <color rgb="FF0070C0"/>
      <name val="Times New Roman"/>
      <family val="1"/>
    </font>
    <font>
      <sz val="10"/>
      <color rgb="FF0070C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0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8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8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/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/>
      <top style="thin">
        <color indexed="8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3" fillId="0" borderId="0"/>
    <xf numFmtId="0" fontId="13" fillId="0" borderId="0"/>
  </cellStyleXfs>
  <cellXfs count="1458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left" wrapText="1"/>
    </xf>
    <xf numFmtId="0" fontId="2" fillId="0" borderId="0" xfId="0" applyFont="1"/>
    <xf numFmtId="0" fontId="2" fillId="0" borderId="1" xfId="0" applyFont="1" applyFill="1" applyBorder="1" applyAlignment="1">
      <alignment horizontal="left" wrapText="1"/>
    </xf>
    <xf numFmtId="165" fontId="2" fillId="0" borderId="1" xfId="1" applyNumberFormat="1" applyFont="1" applyFill="1" applyBorder="1" applyAlignment="1" applyProtection="1">
      <alignment horizontal="center" vertical="center"/>
    </xf>
    <xf numFmtId="0" fontId="2" fillId="0" borderId="1" xfId="0" applyFont="1" applyBorder="1" applyAlignment="1">
      <alignment horizontal="center" vertical="center"/>
    </xf>
    <xf numFmtId="166" fontId="2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164" fontId="3" fillId="0" borderId="0" xfId="0" applyNumberFormat="1" applyFont="1" applyFill="1" applyBorder="1" applyAlignment="1" applyProtection="1">
      <alignment horizontal="center" vertical="center"/>
    </xf>
    <xf numFmtId="0" fontId="2" fillId="0" borderId="1" xfId="0" applyFont="1" applyBorder="1" applyAlignment="1">
      <alignment horizontal="left" wrapText="1"/>
    </xf>
    <xf numFmtId="167" fontId="3" fillId="0" borderId="0" xfId="0" applyNumberFormat="1" applyFont="1" applyFill="1" applyBorder="1" applyAlignment="1" applyProtection="1">
      <alignment horizontal="center" vertical="center"/>
    </xf>
    <xf numFmtId="168" fontId="3" fillId="0" borderId="0" xfId="0" applyNumberFormat="1" applyFont="1" applyAlignment="1">
      <alignment horizontal="center" vertical="center"/>
    </xf>
    <xf numFmtId="166" fontId="2" fillId="0" borderId="0" xfId="0" applyNumberFormat="1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64" fontId="2" fillId="0" borderId="0" xfId="0" applyNumberFormat="1" applyFont="1"/>
    <xf numFmtId="166" fontId="2" fillId="0" borderId="0" xfId="0" applyNumberFormat="1" applyFont="1"/>
    <xf numFmtId="0" fontId="3" fillId="0" borderId="0" xfId="0" applyFont="1" applyAlignment="1">
      <alignment horizontal="center" vertical="center"/>
    </xf>
    <xf numFmtId="0" fontId="7" fillId="0" borderId="0" xfId="0" applyFont="1"/>
    <xf numFmtId="0" fontId="4" fillId="0" borderId="0" xfId="0" applyFont="1"/>
    <xf numFmtId="0" fontId="4" fillId="0" borderId="0" xfId="0" applyFont="1" applyAlignment="1">
      <alignment horizontal="left" vertical="center" wrapText="1"/>
    </xf>
    <xf numFmtId="0" fontId="7" fillId="0" borderId="0" xfId="0" applyFont="1" applyBorder="1"/>
    <xf numFmtId="0" fontId="10" fillId="0" borderId="0" xfId="2" applyFont="1"/>
    <xf numFmtId="0" fontId="14" fillId="0" borderId="0" xfId="2" applyFont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0" fillId="0" borderId="0" xfId="0" applyAlignment="1">
      <alignment wrapText="1"/>
    </xf>
    <xf numFmtId="0" fontId="10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8" fillId="0" borderId="0" xfId="0" applyFont="1" applyAlignment="1"/>
    <xf numFmtId="0" fontId="6" fillId="0" borderId="0" xfId="0" applyFont="1" applyAlignment="1">
      <alignment vertical="center" wrapText="1"/>
    </xf>
    <xf numFmtId="0" fontId="19" fillId="0" borderId="0" xfId="0" applyFont="1" applyBorder="1" applyAlignment="1"/>
    <xf numFmtId="0" fontId="17" fillId="0" borderId="0" xfId="0" applyFont="1" applyBorder="1" applyAlignment="1">
      <alignment horizontal="center"/>
    </xf>
    <xf numFmtId="0" fontId="4" fillId="0" borderId="0" xfId="0" applyFont="1" applyBorder="1" applyAlignment="1"/>
    <xf numFmtId="0" fontId="20" fillId="0" borderId="0" xfId="0" applyFont="1" applyBorder="1" applyAlignment="1">
      <alignment horizontal="left" wrapText="1"/>
    </xf>
    <xf numFmtId="0" fontId="20" fillId="0" borderId="0" xfId="0" applyFont="1" applyAlignment="1">
      <alignment horizontal="left" wrapText="1"/>
    </xf>
    <xf numFmtId="0" fontId="25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7" fillId="0" borderId="4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3" xfId="0" applyFont="1" applyBorder="1" applyAlignment="1">
      <alignment horizontal="center" vertical="center"/>
    </xf>
    <xf numFmtId="0" fontId="7" fillId="0" borderId="45" xfId="0" applyFont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49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28" xfId="0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9" fillId="0" borderId="0" xfId="2" applyFont="1"/>
    <xf numFmtId="0" fontId="8" fillId="0" borderId="0" xfId="2" applyFont="1"/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vertical="center"/>
    </xf>
    <xf numFmtId="0" fontId="7" fillId="0" borderId="3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61" xfId="0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7" fillId="2" borderId="27" xfId="0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 wrapText="1"/>
    </xf>
    <xf numFmtId="0" fontId="7" fillId="0" borderId="41" xfId="0" applyFont="1" applyFill="1" applyBorder="1" applyAlignment="1">
      <alignment horizontal="center" vertical="center" wrapText="1"/>
    </xf>
    <xf numFmtId="0" fontId="7" fillId="0" borderId="40" xfId="0" applyFont="1" applyFill="1" applyBorder="1" applyAlignment="1">
      <alignment horizontal="center" vertical="center" wrapText="1"/>
    </xf>
    <xf numFmtId="0" fontId="0" fillId="0" borderId="40" xfId="0" applyBorder="1" applyAlignment="1">
      <alignment horizontal="center" vertical="center"/>
    </xf>
    <xf numFmtId="0" fontId="7" fillId="2" borderId="49" xfId="0" applyFont="1" applyFill="1" applyBorder="1" applyAlignment="1">
      <alignment horizontal="center" vertical="center" wrapText="1"/>
    </xf>
    <xf numFmtId="0" fontId="4" fillId="0" borderId="62" xfId="0" applyFont="1" applyBorder="1" applyAlignment="1">
      <alignment horizontal="center"/>
    </xf>
    <xf numFmtId="0" fontId="4" fillId="0" borderId="63" xfId="0" applyFont="1" applyBorder="1" applyAlignment="1">
      <alignment horizontal="center"/>
    </xf>
    <xf numFmtId="0" fontId="4" fillId="0" borderId="64" xfId="0" applyFont="1" applyBorder="1" applyAlignment="1">
      <alignment horizontal="center"/>
    </xf>
    <xf numFmtId="169" fontId="7" fillId="0" borderId="0" xfId="3" applyNumberFormat="1" applyFont="1" applyFill="1" applyBorder="1" applyAlignment="1" applyProtection="1">
      <alignment vertical="center"/>
    </xf>
    <xf numFmtId="0" fontId="7" fillId="2" borderId="66" xfId="3" applyNumberFormat="1" applyFont="1" applyFill="1" applyBorder="1" applyAlignment="1" applyProtection="1">
      <alignment horizontal="center" vertical="center"/>
    </xf>
    <xf numFmtId="0" fontId="7" fillId="2" borderId="0" xfId="3" applyNumberFormat="1" applyFont="1" applyFill="1" applyBorder="1" applyAlignment="1" applyProtection="1">
      <alignment horizontal="center" vertical="center"/>
    </xf>
    <xf numFmtId="49" fontId="11" fillId="2" borderId="62" xfId="3" applyNumberFormat="1" applyFont="1" applyFill="1" applyBorder="1" applyAlignment="1">
      <alignment vertical="center" wrapText="1"/>
    </xf>
    <xf numFmtId="0" fontId="11" fillId="2" borderId="16" xfId="3" applyFont="1" applyFill="1" applyBorder="1" applyAlignment="1">
      <alignment horizontal="center" vertical="center" wrapText="1"/>
    </xf>
    <xf numFmtId="49" fontId="11" fillId="2" borderId="17" xfId="3" applyNumberFormat="1" applyFont="1" applyFill="1" applyBorder="1" applyAlignment="1">
      <alignment horizontal="center" vertical="center" wrapText="1"/>
    </xf>
    <xf numFmtId="49" fontId="11" fillId="2" borderId="32" xfId="3" applyNumberFormat="1" applyFont="1" applyFill="1" applyBorder="1" applyAlignment="1">
      <alignment horizontal="center" vertical="center" wrapText="1"/>
    </xf>
    <xf numFmtId="169" fontId="11" fillId="2" borderId="19" xfId="3" applyNumberFormat="1" applyFont="1" applyFill="1" applyBorder="1" applyAlignment="1" applyProtection="1">
      <alignment horizontal="center" vertical="center" wrapText="1"/>
    </xf>
    <xf numFmtId="166" fontId="11" fillId="2" borderId="33" xfId="3" applyNumberFormat="1" applyFont="1" applyFill="1" applyBorder="1" applyAlignment="1" applyProtection="1">
      <alignment horizontal="center" vertical="center"/>
    </xf>
    <xf numFmtId="1" fontId="11" fillId="2" borderId="30" xfId="3" applyNumberFormat="1" applyFont="1" applyFill="1" applyBorder="1" applyAlignment="1" applyProtection="1">
      <alignment horizontal="center" vertical="center"/>
    </xf>
    <xf numFmtId="1" fontId="11" fillId="2" borderId="16" xfId="3" applyNumberFormat="1" applyFont="1" applyFill="1" applyBorder="1" applyAlignment="1" applyProtection="1">
      <alignment horizontal="center" vertical="center"/>
    </xf>
    <xf numFmtId="1" fontId="11" fillId="2" borderId="17" xfId="3" applyNumberFormat="1" applyFont="1" applyFill="1" applyBorder="1" applyAlignment="1" applyProtection="1">
      <alignment horizontal="center" vertical="center"/>
    </xf>
    <xf numFmtId="0" fontId="27" fillId="2" borderId="16" xfId="3" applyFont="1" applyFill="1" applyBorder="1" applyAlignment="1">
      <alignment horizontal="center" vertical="center" wrapText="1"/>
    </xf>
    <xf numFmtId="0" fontId="27" fillId="2" borderId="19" xfId="3" applyFont="1" applyFill="1" applyBorder="1" applyAlignment="1">
      <alignment horizontal="center" vertical="center" wrapText="1"/>
    </xf>
    <xf numFmtId="169" fontId="27" fillId="0" borderId="0" xfId="3" applyNumberFormat="1" applyFont="1" applyFill="1" applyBorder="1" applyAlignment="1" applyProtection="1">
      <alignment vertical="center"/>
    </xf>
    <xf numFmtId="49" fontId="27" fillId="2" borderId="37" xfId="0" applyNumberFormat="1" applyFont="1" applyFill="1" applyBorder="1" applyAlignment="1" applyProtection="1">
      <alignment horizontal="center" vertical="center"/>
    </xf>
    <xf numFmtId="49" fontId="7" fillId="2" borderId="63" xfId="3" applyNumberFormat="1" applyFont="1" applyFill="1" applyBorder="1" applyAlignment="1">
      <alignment vertical="center" wrapText="1"/>
    </xf>
    <xf numFmtId="0" fontId="11" fillId="2" borderId="49" xfId="3" applyFont="1" applyFill="1" applyBorder="1" applyAlignment="1">
      <alignment horizontal="center" vertical="center" wrapText="1"/>
    </xf>
    <xf numFmtId="0" fontId="11" fillId="2" borderId="1" xfId="3" applyNumberFormat="1" applyFont="1" applyFill="1" applyBorder="1" applyAlignment="1">
      <alignment horizontal="center" vertical="center" wrapText="1"/>
    </xf>
    <xf numFmtId="0" fontId="11" fillId="2" borderId="3" xfId="3" applyNumberFormat="1" applyFont="1" applyFill="1" applyBorder="1" applyAlignment="1">
      <alignment horizontal="center" vertical="center" wrapText="1"/>
    </xf>
    <xf numFmtId="169" fontId="11" fillId="2" borderId="28" xfId="3" applyNumberFormat="1" applyFont="1" applyFill="1" applyBorder="1" applyAlignment="1" applyProtection="1">
      <alignment horizontal="center" vertical="center" wrapText="1"/>
    </xf>
    <xf numFmtId="166" fontId="7" fillId="2" borderId="39" xfId="3" applyNumberFormat="1" applyFont="1" applyFill="1" applyBorder="1" applyAlignment="1" applyProtection="1">
      <alignment horizontal="center" vertical="center"/>
    </xf>
    <xf numFmtId="0" fontId="7" fillId="2" borderId="37" xfId="3" applyFont="1" applyFill="1" applyBorder="1" applyAlignment="1">
      <alignment horizontal="center" vertical="center" wrapText="1"/>
    </xf>
    <xf numFmtId="0" fontId="7" fillId="2" borderId="49" xfId="3" applyFont="1" applyFill="1" applyBorder="1" applyAlignment="1">
      <alignment horizontal="center" vertical="center" wrapText="1"/>
    </xf>
    <xf numFmtId="0" fontId="7" fillId="2" borderId="1" xfId="3" applyFont="1" applyFill="1" applyBorder="1" applyAlignment="1">
      <alignment horizontal="center" vertical="center" wrapText="1"/>
    </xf>
    <xf numFmtId="0" fontId="27" fillId="2" borderId="49" xfId="3" applyFont="1" applyFill="1" applyBorder="1" applyAlignment="1">
      <alignment horizontal="center" vertical="center" wrapText="1"/>
    </xf>
    <xf numFmtId="0" fontId="27" fillId="2" borderId="28" xfId="3" applyFont="1" applyFill="1" applyBorder="1" applyAlignment="1">
      <alignment horizontal="center" vertical="center" wrapText="1"/>
    </xf>
    <xf numFmtId="49" fontId="11" fillId="2" borderId="1" xfId="3" applyNumberFormat="1" applyFont="1" applyFill="1" applyBorder="1" applyAlignment="1">
      <alignment horizontal="center" vertical="center" wrapText="1"/>
    </xf>
    <xf numFmtId="49" fontId="11" fillId="2" borderId="3" xfId="3" applyNumberFormat="1" applyFont="1" applyFill="1" applyBorder="1" applyAlignment="1">
      <alignment horizontal="center" vertical="center" wrapText="1"/>
    </xf>
    <xf numFmtId="169" fontId="27" fillId="2" borderId="49" xfId="3" applyNumberFormat="1" applyFont="1" applyFill="1" applyBorder="1" applyAlignment="1" applyProtection="1">
      <alignment vertical="center"/>
    </xf>
    <xf numFmtId="169" fontId="27" fillId="2" borderId="28" xfId="3" applyNumberFormat="1" applyFont="1" applyFill="1" applyBorder="1" applyAlignment="1" applyProtection="1">
      <alignment vertical="center"/>
    </xf>
    <xf numFmtId="0" fontId="11" fillId="2" borderId="49" xfId="0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169" fontId="11" fillId="2" borderId="28" xfId="0" applyNumberFormat="1" applyFont="1" applyFill="1" applyBorder="1" applyAlignment="1" applyProtection="1">
      <alignment horizontal="center" vertical="center" wrapText="1"/>
    </xf>
    <xf numFmtId="166" fontId="7" fillId="2" borderId="39" xfId="0" applyNumberFormat="1" applyFont="1" applyFill="1" applyBorder="1" applyAlignment="1" applyProtection="1">
      <alignment horizontal="center" vertical="center"/>
    </xf>
    <xf numFmtId="0" fontId="27" fillId="2" borderId="1" xfId="0" applyFont="1" applyFill="1" applyBorder="1" applyAlignment="1">
      <alignment horizontal="center" vertical="center" wrapText="1"/>
    </xf>
    <xf numFmtId="0" fontId="27" fillId="2" borderId="49" xfId="0" applyFont="1" applyFill="1" applyBorder="1" applyAlignment="1">
      <alignment horizontal="center" vertical="center" wrapText="1"/>
    </xf>
    <xf numFmtId="0" fontId="27" fillId="2" borderId="28" xfId="0" applyFont="1" applyFill="1" applyBorder="1" applyAlignment="1">
      <alignment horizontal="center" vertical="center" wrapText="1"/>
    </xf>
    <xf numFmtId="49" fontId="28" fillId="2" borderId="63" xfId="0" applyNumberFormat="1" applyFont="1" applyFill="1" applyBorder="1" applyAlignment="1">
      <alignment vertical="center" wrapText="1"/>
    </xf>
    <xf numFmtId="166" fontId="11" fillId="2" borderId="72" xfId="3" applyNumberFormat="1" applyFont="1" applyFill="1" applyBorder="1" applyAlignment="1" applyProtection="1">
      <alignment horizontal="center" vertical="center"/>
    </xf>
    <xf numFmtId="1" fontId="11" fillId="2" borderId="73" xfId="3" applyNumberFormat="1" applyFont="1" applyFill="1" applyBorder="1" applyAlignment="1" applyProtection="1">
      <alignment horizontal="center" vertical="center"/>
    </xf>
    <xf numFmtId="1" fontId="11" fillId="2" borderId="49" xfId="3" applyNumberFormat="1" applyFont="1" applyFill="1" applyBorder="1" applyAlignment="1" applyProtection="1">
      <alignment horizontal="center" vertical="center"/>
    </xf>
    <xf numFmtId="1" fontId="11" fillId="2" borderId="1" xfId="3" applyNumberFormat="1" applyFont="1" applyFill="1" applyBorder="1" applyAlignment="1" applyProtection="1">
      <alignment horizontal="center" vertical="center"/>
    </xf>
    <xf numFmtId="49" fontId="27" fillId="2" borderId="46" xfId="0" applyNumberFormat="1" applyFont="1" applyFill="1" applyBorder="1" applyAlignment="1" applyProtection="1">
      <alignment horizontal="center" vertical="center"/>
    </xf>
    <xf numFmtId="49" fontId="27" fillId="2" borderId="63" xfId="3" applyNumberFormat="1" applyFont="1" applyFill="1" applyBorder="1" applyAlignment="1">
      <alignment horizontal="left" vertical="center" wrapText="1"/>
    </xf>
    <xf numFmtId="0" fontId="11" fillId="2" borderId="74" xfId="0" applyNumberFormat="1" applyFont="1" applyFill="1" applyBorder="1" applyAlignment="1">
      <alignment horizontal="center" vertical="center" wrapText="1"/>
    </xf>
    <xf numFmtId="49" fontId="3" fillId="2" borderId="74" xfId="0" applyNumberFormat="1" applyFont="1" applyFill="1" applyBorder="1" applyAlignment="1">
      <alignment horizontal="center" vertical="center" wrapText="1"/>
    </xf>
    <xf numFmtId="164" fontId="11" fillId="2" borderId="75" xfId="0" applyNumberFormat="1" applyFont="1" applyFill="1" applyBorder="1" applyAlignment="1" applyProtection="1">
      <alignment horizontal="center" vertical="center" wrapText="1"/>
    </xf>
    <xf numFmtId="166" fontId="7" fillId="2" borderId="76" xfId="0" applyNumberFormat="1" applyFont="1" applyFill="1" applyBorder="1" applyAlignment="1" applyProtection="1">
      <alignment horizontal="center" vertical="center"/>
    </xf>
    <xf numFmtId="0" fontId="7" fillId="2" borderId="77" xfId="0" applyFont="1" applyFill="1" applyBorder="1" applyAlignment="1">
      <alignment horizontal="center" vertical="center" wrapText="1"/>
    </xf>
    <xf numFmtId="0" fontId="7" fillId="2" borderId="49" xfId="3" applyNumberFormat="1" applyFont="1" applyFill="1" applyBorder="1" applyAlignment="1" applyProtection="1">
      <alignment vertical="center"/>
    </xf>
    <xf numFmtId="0" fontId="7" fillId="2" borderId="28" xfId="3" applyNumberFormat="1" applyFont="1" applyFill="1" applyBorder="1" applyAlignment="1" applyProtection="1">
      <alignment vertical="center"/>
    </xf>
    <xf numFmtId="169" fontId="29" fillId="0" borderId="0" xfId="3" applyNumberFormat="1" applyFont="1" applyFill="1" applyBorder="1" applyAlignment="1" applyProtection="1">
      <alignment vertical="center"/>
    </xf>
    <xf numFmtId="49" fontId="11" fillId="2" borderId="74" xfId="0" applyNumberFormat="1" applyFont="1" applyFill="1" applyBorder="1" applyAlignment="1">
      <alignment horizontal="center" vertical="center" wrapText="1"/>
    </xf>
    <xf numFmtId="164" fontId="7" fillId="2" borderId="49" xfId="0" applyNumberFormat="1" applyFont="1" applyFill="1" applyBorder="1" applyAlignment="1">
      <alignment horizontal="center" vertical="center" wrapText="1"/>
    </xf>
    <xf numFmtId="0" fontId="7" fillId="2" borderId="49" xfId="0" applyNumberFormat="1" applyFont="1" applyFill="1" applyBorder="1" applyAlignment="1" applyProtection="1">
      <alignment horizontal="center" vertical="center"/>
    </xf>
    <xf numFmtId="0" fontId="7" fillId="2" borderId="28" xfId="0" applyNumberFormat="1" applyFont="1" applyFill="1" applyBorder="1" applyAlignment="1" applyProtection="1">
      <alignment horizontal="center" vertical="center"/>
    </xf>
    <xf numFmtId="49" fontId="11" fillId="2" borderId="37" xfId="0" applyNumberFormat="1" applyFont="1" applyFill="1" applyBorder="1" applyAlignment="1" applyProtection="1">
      <alignment horizontal="center" vertical="center"/>
    </xf>
    <xf numFmtId="49" fontId="11" fillId="2" borderId="63" xfId="3" applyNumberFormat="1" applyFont="1" applyFill="1" applyBorder="1" applyAlignment="1">
      <alignment horizontal="left" vertical="center" wrapText="1"/>
    </xf>
    <xf numFmtId="169" fontId="11" fillId="2" borderId="28" xfId="3" applyNumberFormat="1" applyFont="1" applyFill="1" applyBorder="1" applyAlignment="1" applyProtection="1">
      <alignment horizontal="center" vertical="center"/>
    </xf>
    <xf numFmtId="171" fontId="11" fillId="2" borderId="39" xfId="3" applyNumberFormat="1" applyFont="1" applyFill="1" applyBorder="1" applyAlignment="1" applyProtection="1">
      <alignment horizontal="center" vertical="center"/>
    </xf>
    <xf numFmtId="0" fontId="11" fillId="2" borderId="37" xfId="3" applyFont="1" applyFill="1" applyBorder="1" applyAlignment="1">
      <alignment horizontal="center" vertical="center" wrapText="1"/>
    </xf>
    <xf numFmtId="0" fontId="11" fillId="2" borderId="3" xfId="3" applyFont="1" applyFill="1" applyBorder="1" applyAlignment="1">
      <alignment horizontal="center" vertical="center" wrapText="1"/>
    </xf>
    <xf numFmtId="169" fontId="27" fillId="2" borderId="28" xfId="3" applyNumberFormat="1" applyFont="1" applyFill="1" applyBorder="1" applyAlignment="1" applyProtection="1">
      <alignment horizontal="center" vertical="center"/>
    </xf>
    <xf numFmtId="170" fontId="30" fillId="2" borderId="28" xfId="3" applyNumberFormat="1" applyFont="1" applyFill="1" applyBorder="1" applyAlignment="1" applyProtection="1">
      <alignment horizontal="center" vertical="center"/>
    </xf>
    <xf numFmtId="49" fontId="11" fillId="2" borderId="63" xfId="3" applyNumberFormat="1" applyFont="1" applyFill="1" applyBorder="1" applyAlignment="1">
      <alignment vertical="center" wrapText="1"/>
    </xf>
    <xf numFmtId="169" fontId="11" fillId="2" borderId="49" xfId="3" applyNumberFormat="1" applyFont="1" applyFill="1" applyBorder="1" applyAlignment="1" applyProtection="1">
      <alignment horizontal="center" vertical="center"/>
    </xf>
    <xf numFmtId="0" fontId="11" fillId="2" borderId="28" xfId="3" applyFont="1" applyFill="1" applyBorder="1" applyAlignment="1">
      <alignment horizontal="center" vertical="center" wrapText="1"/>
    </xf>
    <xf numFmtId="49" fontId="11" fillId="2" borderId="46" xfId="0" applyNumberFormat="1" applyFont="1" applyFill="1" applyBorder="1" applyAlignment="1" applyProtection="1">
      <alignment horizontal="center" vertical="center"/>
    </xf>
    <xf numFmtId="171" fontId="11" fillId="2" borderId="48" xfId="3" applyNumberFormat="1" applyFont="1" applyFill="1" applyBorder="1" applyAlignment="1" applyProtection="1">
      <alignment horizontal="center" vertical="center"/>
    </xf>
    <xf numFmtId="170" fontId="11" fillId="2" borderId="49" xfId="3" applyNumberFormat="1" applyFont="1" applyFill="1" applyBorder="1" applyAlignment="1" applyProtection="1">
      <alignment horizontal="center" vertical="center"/>
    </xf>
    <xf numFmtId="171" fontId="7" fillId="2" borderId="48" xfId="3" applyNumberFormat="1" applyFont="1" applyFill="1" applyBorder="1" applyAlignment="1" applyProtection="1">
      <alignment horizontal="center" vertical="center"/>
    </xf>
    <xf numFmtId="49" fontId="11" fillId="2" borderId="64" xfId="3" applyNumberFormat="1" applyFont="1" applyFill="1" applyBorder="1" applyAlignment="1">
      <alignment vertical="center" wrapText="1"/>
    </xf>
    <xf numFmtId="169" fontId="11" fillId="2" borderId="23" xfId="3" applyNumberFormat="1" applyFont="1" applyFill="1" applyBorder="1" applyAlignment="1" applyProtection="1">
      <alignment horizontal="center" vertical="center"/>
    </xf>
    <xf numFmtId="0" fontId="11" fillId="2" borderId="24" xfId="3" applyFont="1" applyFill="1" applyBorder="1" applyAlignment="1">
      <alignment horizontal="center" vertical="center" wrapText="1"/>
    </xf>
    <xf numFmtId="0" fontId="11" fillId="2" borderId="41" xfId="3" applyFont="1" applyFill="1" applyBorder="1" applyAlignment="1">
      <alignment horizontal="center" vertical="center" wrapText="1"/>
    </xf>
    <xf numFmtId="171" fontId="11" fillId="2" borderId="78" xfId="3" applyNumberFormat="1" applyFont="1" applyFill="1" applyBorder="1" applyAlignment="1" applyProtection="1">
      <alignment horizontal="center" vertical="center"/>
    </xf>
    <xf numFmtId="0" fontId="11" fillId="2" borderId="79" xfId="3" applyFont="1" applyFill="1" applyBorder="1" applyAlignment="1">
      <alignment horizontal="center" vertical="center" wrapText="1"/>
    </xf>
    <xf numFmtId="0" fontId="11" fillId="2" borderId="23" xfId="3" applyFont="1" applyFill="1" applyBorder="1" applyAlignment="1">
      <alignment horizontal="center" vertical="center" wrapText="1"/>
    </xf>
    <xf numFmtId="0" fontId="27" fillId="2" borderId="42" xfId="3" applyFont="1" applyFill="1" applyBorder="1" applyAlignment="1">
      <alignment horizontal="center" vertical="center" wrapText="1"/>
    </xf>
    <xf numFmtId="0" fontId="27" fillId="2" borderId="43" xfId="3" applyFont="1" applyFill="1" applyBorder="1" applyAlignment="1">
      <alignment horizontal="center" vertical="center" wrapText="1"/>
    </xf>
    <xf numFmtId="166" fontId="11" fillId="2" borderId="60" xfId="3" applyNumberFormat="1" applyFont="1" applyFill="1" applyBorder="1" applyAlignment="1">
      <alignment horizontal="center" vertical="center" wrapText="1"/>
    </xf>
    <xf numFmtId="1" fontId="11" fillId="2" borderId="60" xfId="3" applyNumberFormat="1" applyFont="1" applyFill="1" applyBorder="1" applyAlignment="1">
      <alignment horizontal="center" vertical="center" wrapText="1"/>
    </xf>
    <xf numFmtId="49" fontId="7" fillId="2" borderId="39" xfId="3" applyNumberFormat="1" applyFont="1" applyFill="1" applyBorder="1" applyAlignment="1">
      <alignment vertical="center" wrapText="1"/>
    </xf>
    <xf numFmtId="0" fontId="7" fillId="2" borderId="1" xfId="3" applyNumberFormat="1" applyFont="1" applyFill="1" applyBorder="1" applyAlignment="1">
      <alignment horizontal="center" vertical="center"/>
    </xf>
    <xf numFmtId="0" fontId="7" fillId="2" borderId="3" xfId="3" applyNumberFormat="1" applyFont="1" applyFill="1" applyBorder="1" applyAlignment="1">
      <alignment horizontal="center" vertical="center"/>
    </xf>
    <xf numFmtId="171" fontId="7" fillId="2" borderId="63" xfId="3" applyNumberFormat="1" applyFont="1" applyFill="1" applyBorder="1" applyAlignment="1" applyProtection="1">
      <alignment horizontal="center" vertical="center"/>
    </xf>
    <xf numFmtId="0" fontId="7" fillId="2" borderId="49" xfId="3" applyNumberFormat="1" applyFont="1" applyFill="1" applyBorder="1" applyAlignment="1">
      <alignment horizontal="center" vertical="center" wrapText="1"/>
    </xf>
    <xf numFmtId="49" fontId="7" fillId="2" borderId="28" xfId="3" applyNumberFormat="1" applyFont="1" applyFill="1" applyBorder="1" applyAlignment="1">
      <alignment vertical="center" wrapText="1"/>
    </xf>
    <xf numFmtId="0" fontId="7" fillId="2" borderId="27" xfId="3" applyNumberFormat="1" applyFont="1" applyFill="1" applyBorder="1" applyAlignment="1">
      <alignment horizontal="center" vertical="center" wrapText="1"/>
    </xf>
    <xf numFmtId="0" fontId="7" fillId="2" borderId="28" xfId="3" applyNumberFormat="1" applyFont="1" applyFill="1" applyBorder="1" applyAlignment="1">
      <alignment horizontal="center" vertical="center" wrapText="1"/>
    </xf>
    <xf numFmtId="166" fontId="11" fillId="2" borderId="65" xfId="3" applyNumberFormat="1" applyFont="1" applyFill="1" applyBorder="1" applyAlignment="1">
      <alignment horizontal="center" vertical="center" wrapText="1"/>
    </xf>
    <xf numFmtId="1" fontId="11" fillId="2" borderId="65" xfId="3" applyNumberFormat="1" applyFont="1" applyFill="1" applyBorder="1" applyAlignment="1">
      <alignment horizontal="center" vertical="center" wrapText="1"/>
    </xf>
    <xf numFmtId="0" fontId="7" fillId="2" borderId="16" xfId="3" applyNumberFormat="1" applyFont="1" applyFill="1" applyBorder="1" applyAlignment="1" applyProtection="1">
      <alignment horizontal="center" vertical="center"/>
    </xf>
    <xf numFmtId="0" fontId="7" fillId="2" borderId="49" xfId="3" applyNumberFormat="1" applyFont="1" applyFill="1" applyBorder="1" applyAlignment="1" applyProtection="1">
      <alignment horizontal="center" vertical="center"/>
    </xf>
    <xf numFmtId="0" fontId="7" fillId="0" borderId="23" xfId="3" applyNumberFormat="1" applyFont="1" applyFill="1" applyBorder="1" applyAlignment="1" applyProtection="1">
      <alignment horizontal="center" vertical="center"/>
    </xf>
    <xf numFmtId="0" fontId="7" fillId="0" borderId="41" xfId="3" applyNumberFormat="1" applyFont="1" applyFill="1" applyBorder="1" applyAlignment="1" applyProtection="1">
      <alignment horizontal="center" vertical="center"/>
    </xf>
    <xf numFmtId="171" fontId="7" fillId="0" borderId="64" xfId="3" applyNumberFormat="1" applyFont="1" applyFill="1" applyBorder="1" applyAlignment="1" applyProtection="1">
      <alignment horizontal="center" vertical="center"/>
    </xf>
    <xf numFmtId="0" fontId="7" fillId="0" borderId="24" xfId="3" applyNumberFormat="1" applyFont="1" applyFill="1" applyBorder="1" applyAlignment="1" applyProtection="1">
      <alignment horizontal="center" vertical="center"/>
    </xf>
    <xf numFmtId="166" fontId="11" fillId="2" borderId="70" xfId="3" applyNumberFormat="1" applyFont="1" applyFill="1" applyBorder="1" applyAlignment="1">
      <alignment horizontal="center" vertical="center" wrapText="1"/>
    </xf>
    <xf numFmtId="1" fontId="11" fillId="2" borderId="70" xfId="3" applyNumberFormat="1" applyFont="1" applyFill="1" applyBorder="1" applyAlignment="1">
      <alignment horizontal="center" vertical="center" wrapText="1"/>
    </xf>
    <xf numFmtId="0" fontId="7" fillId="0" borderId="1" xfId="3" applyNumberFormat="1" applyFont="1" applyFill="1" applyBorder="1" applyAlignment="1" applyProtection="1">
      <alignment horizontal="center" vertical="center"/>
    </xf>
    <xf numFmtId="171" fontId="7" fillId="0" borderId="84" xfId="3" applyNumberFormat="1" applyFont="1" applyFill="1" applyBorder="1" applyAlignment="1" applyProtection="1">
      <alignment horizontal="center" vertical="center"/>
    </xf>
    <xf numFmtId="0" fontId="7" fillId="0" borderId="11" xfId="3" applyNumberFormat="1" applyFont="1" applyFill="1" applyBorder="1" applyAlignment="1" applyProtection="1">
      <alignment horizontal="center" vertical="center"/>
    </xf>
    <xf numFmtId="0" fontId="7" fillId="0" borderId="35" xfId="3" applyNumberFormat="1" applyFont="1" applyFill="1" applyBorder="1" applyAlignment="1" applyProtection="1">
      <alignment horizontal="center" vertical="center"/>
    </xf>
    <xf numFmtId="0" fontId="7" fillId="0" borderId="34" xfId="3" applyNumberFormat="1" applyFont="1" applyFill="1" applyBorder="1" applyAlignment="1" applyProtection="1">
      <alignment horizontal="center" vertical="center"/>
    </xf>
    <xf numFmtId="1" fontId="7" fillId="0" borderId="27" xfId="3" applyNumberFormat="1" applyFont="1" applyFill="1" applyBorder="1" applyAlignment="1">
      <alignment horizontal="center" vertical="center"/>
    </xf>
    <xf numFmtId="49" fontId="7" fillId="0" borderId="1" xfId="3" applyNumberFormat="1" applyFont="1" applyFill="1" applyBorder="1" applyAlignment="1">
      <alignment horizontal="center" vertical="center"/>
    </xf>
    <xf numFmtId="49" fontId="7" fillId="0" borderId="3" xfId="3" applyNumberFormat="1" applyFont="1" applyFill="1" applyBorder="1" applyAlignment="1">
      <alignment horizontal="center" vertical="center"/>
    </xf>
    <xf numFmtId="0" fontId="7" fillId="0" borderId="3" xfId="3" applyNumberFormat="1" applyFont="1" applyFill="1" applyBorder="1" applyAlignment="1">
      <alignment horizontal="center" vertical="center"/>
    </xf>
    <xf numFmtId="0" fontId="7" fillId="0" borderId="28" xfId="3" applyNumberFormat="1" applyFont="1" applyFill="1" applyBorder="1" applyAlignment="1" applyProtection="1">
      <alignment horizontal="center" vertical="center"/>
    </xf>
    <xf numFmtId="49" fontId="7" fillId="0" borderId="39" xfId="3" applyNumberFormat="1" applyFont="1" applyFill="1" applyBorder="1" applyAlignment="1">
      <alignment vertical="center" wrapText="1"/>
    </xf>
    <xf numFmtId="171" fontId="7" fillId="0" borderId="63" xfId="3" applyNumberFormat="1" applyFont="1" applyFill="1" applyBorder="1" applyAlignment="1" applyProtection="1">
      <alignment horizontal="center" vertical="center"/>
    </xf>
    <xf numFmtId="1" fontId="7" fillId="0" borderId="1" xfId="3" applyNumberFormat="1" applyFont="1" applyFill="1" applyBorder="1" applyAlignment="1">
      <alignment horizontal="center" vertical="center"/>
    </xf>
    <xf numFmtId="0" fontId="7" fillId="0" borderId="1" xfId="3" applyNumberFormat="1" applyFont="1" applyFill="1" applyBorder="1" applyAlignment="1">
      <alignment horizontal="center" vertical="center"/>
    </xf>
    <xf numFmtId="1" fontId="7" fillId="0" borderId="28" xfId="3" applyNumberFormat="1" applyFont="1" applyFill="1" applyBorder="1" applyAlignment="1">
      <alignment horizontal="center" vertical="center" wrapText="1"/>
    </xf>
    <xf numFmtId="0" fontId="7" fillId="0" borderId="49" xfId="3" applyNumberFormat="1" applyFont="1" applyFill="1" applyBorder="1" applyAlignment="1">
      <alignment horizontal="center" vertical="center" wrapText="1"/>
    </xf>
    <xf numFmtId="0" fontId="7" fillId="0" borderId="28" xfId="3" applyNumberFormat="1" applyFont="1" applyFill="1" applyBorder="1" applyAlignment="1">
      <alignment horizontal="center" vertical="center" wrapText="1"/>
    </xf>
    <xf numFmtId="0" fontId="7" fillId="0" borderId="27" xfId="3" applyNumberFormat="1" applyFont="1" applyFill="1" applyBorder="1" applyAlignment="1">
      <alignment horizontal="center" vertical="center" wrapText="1"/>
    </xf>
    <xf numFmtId="0" fontId="7" fillId="0" borderId="3" xfId="3" applyNumberFormat="1" applyFont="1" applyFill="1" applyBorder="1" applyAlignment="1">
      <alignment horizontal="center" vertical="center" wrapText="1"/>
    </xf>
    <xf numFmtId="0" fontId="7" fillId="0" borderId="28" xfId="3" applyFont="1" applyFill="1" applyBorder="1" applyAlignment="1">
      <alignment horizontal="center" vertical="center" wrapText="1"/>
    </xf>
    <xf numFmtId="0" fontId="7" fillId="0" borderId="27" xfId="3" applyNumberFormat="1" applyFont="1" applyFill="1" applyBorder="1" applyAlignment="1" applyProtection="1">
      <alignment horizontal="center" vertical="center"/>
    </xf>
    <xf numFmtId="0" fontId="7" fillId="0" borderId="17" xfId="3" applyNumberFormat="1" applyFont="1" applyFill="1" applyBorder="1" applyAlignment="1" applyProtection="1">
      <alignment horizontal="center" vertical="center"/>
    </xf>
    <xf numFmtId="0" fontId="7" fillId="0" borderId="49" xfId="3" applyNumberFormat="1" applyFont="1" applyFill="1" applyBorder="1" applyAlignment="1" applyProtection="1">
      <alignment horizontal="center" vertical="center"/>
    </xf>
    <xf numFmtId="0" fontId="7" fillId="2" borderId="27" xfId="3" applyFont="1" applyFill="1" applyBorder="1" applyAlignment="1">
      <alignment horizontal="center" vertical="center" wrapText="1"/>
    </xf>
    <xf numFmtId="166" fontId="11" fillId="2" borderId="60" xfId="3" applyNumberFormat="1" applyFont="1" applyFill="1" applyBorder="1" applyAlignment="1" applyProtection="1">
      <alignment horizontal="center" vertical="center"/>
    </xf>
    <xf numFmtId="1" fontId="11" fillId="2" borderId="60" xfId="3" applyNumberFormat="1" applyFont="1" applyFill="1" applyBorder="1" applyAlignment="1" applyProtection="1">
      <alignment horizontal="center" vertical="center"/>
    </xf>
    <xf numFmtId="0" fontId="7" fillId="2" borderId="17" xfId="3" applyNumberFormat="1" applyFont="1" applyFill="1" applyBorder="1" applyAlignment="1" applyProtection="1">
      <alignment horizontal="center" vertical="center"/>
    </xf>
    <xf numFmtId="0" fontId="7" fillId="2" borderId="28" xfId="3" applyFont="1" applyFill="1" applyBorder="1" applyAlignment="1">
      <alignment horizontal="center" vertical="center" wrapText="1"/>
    </xf>
    <xf numFmtId="49" fontId="7" fillId="2" borderId="72" xfId="3" applyNumberFormat="1" applyFont="1" applyFill="1" applyBorder="1" applyAlignment="1">
      <alignment vertical="center" wrapText="1"/>
    </xf>
    <xf numFmtId="169" fontId="7" fillId="2" borderId="28" xfId="3" applyNumberFormat="1" applyFont="1" applyFill="1" applyBorder="1" applyAlignment="1" applyProtection="1">
      <alignment vertical="center"/>
    </xf>
    <xf numFmtId="1" fontId="11" fillId="2" borderId="28" xfId="3" applyNumberFormat="1" applyFont="1" applyFill="1" applyBorder="1" applyAlignment="1" applyProtection="1">
      <alignment horizontal="center" vertical="center"/>
    </xf>
    <xf numFmtId="171" fontId="7" fillId="2" borderId="62" xfId="3" applyNumberFormat="1" applyFont="1" applyFill="1" applyBorder="1" applyAlignment="1" applyProtection="1">
      <alignment horizontal="center" vertical="center"/>
    </xf>
    <xf numFmtId="0" fontId="7" fillId="2" borderId="35" xfId="3" applyNumberFormat="1" applyFont="1" applyFill="1" applyBorder="1" applyAlignment="1" applyProtection="1">
      <alignment horizontal="center" vertical="center"/>
    </xf>
    <xf numFmtId="0" fontId="7" fillId="2" borderId="34" xfId="3" applyNumberFormat="1" applyFont="1" applyFill="1" applyBorder="1" applyAlignment="1" applyProtection="1">
      <alignment horizontal="center" vertical="center"/>
    </xf>
    <xf numFmtId="49" fontId="27" fillId="2" borderId="63" xfId="0" applyNumberFormat="1" applyFont="1" applyFill="1" applyBorder="1" applyAlignment="1" applyProtection="1">
      <alignment horizontal="center" vertical="center"/>
    </xf>
    <xf numFmtId="0" fontId="7" fillId="2" borderId="28" xfId="3" applyNumberFormat="1" applyFont="1" applyFill="1" applyBorder="1" applyAlignment="1" applyProtection="1">
      <alignment horizontal="center" vertical="center"/>
    </xf>
    <xf numFmtId="170" fontId="31" fillId="2" borderId="28" xfId="0" applyNumberFormat="1" applyFont="1" applyFill="1" applyBorder="1" applyAlignment="1" applyProtection="1">
      <alignment horizontal="center" vertical="center"/>
    </xf>
    <xf numFmtId="1" fontId="11" fillId="2" borderId="88" xfId="3" applyNumberFormat="1" applyFont="1" applyFill="1" applyBorder="1" applyAlignment="1" applyProtection="1">
      <alignment horizontal="center" vertical="center"/>
    </xf>
    <xf numFmtId="166" fontId="11" fillId="2" borderId="87" xfId="3" applyNumberFormat="1" applyFont="1" applyFill="1" applyBorder="1" applyAlignment="1" applyProtection="1">
      <alignment horizontal="center" vertical="center"/>
    </xf>
    <xf numFmtId="0" fontId="7" fillId="2" borderId="16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170" fontId="31" fillId="2" borderId="19" xfId="0" applyNumberFormat="1" applyFont="1" applyFill="1" applyBorder="1" applyAlignment="1" applyProtection="1">
      <alignment horizontal="center" vertical="center"/>
    </xf>
    <xf numFmtId="166" fontId="11" fillId="2" borderId="34" xfId="3" applyNumberFormat="1" applyFont="1" applyFill="1" applyBorder="1" applyAlignment="1" applyProtection="1">
      <alignment horizontal="center" vertical="center"/>
    </xf>
    <xf numFmtId="1" fontId="11" fillId="2" borderId="35" xfId="3" applyNumberFormat="1" applyFont="1" applyFill="1" applyBorder="1" applyAlignment="1" applyProtection="1">
      <alignment horizontal="center" vertical="center"/>
    </xf>
    <xf numFmtId="166" fontId="11" fillId="2" borderId="49" xfId="3" applyNumberFormat="1" applyFont="1" applyFill="1" applyBorder="1" applyAlignment="1" applyProtection="1">
      <alignment horizontal="center" vertical="center"/>
    </xf>
    <xf numFmtId="170" fontId="7" fillId="2" borderId="16" xfId="0" applyNumberFormat="1" applyFont="1" applyFill="1" applyBorder="1" applyAlignment="1" applyProtection="1">
      <alignment horizontal="center" vertical="center"/>
    </xf>
    <xf numFmtId="170" fontId="7" fillId="2" borderId="17" xfId="0" applyNumberFormat="1" applyFont="1" applyFill="1" applyBorder="1" applyAlignment="1" applyProtection="1">
      <alignment horizontal="center" vertical="center"/>
    </xf>
    <xf numFmtId="0" fontId="11" fillId="2" borderId="17" xfId="0" applyFont="1" applyFill="1" applyBorder="1" applyAlignment="1">
      <alignment horizontal="left" vertical="top" wrapText="1"/>
    </xf>
    <xf numFmtId="0" fontId="11" fillId="2" borderId="19" xfId="0" applyFont="1" applyFill="1" applyBorder="1" applyAlignment="1">
      <alignment horizontal="left" vertical="top" wrapText="1"/>
    </xf>
    <xf numFmtId="0" fontId="11" fillId="2" borderId="16" xfId="0" applyFont="1" applyFill="1" applyBorder="1" applyAlignment="1">
      <alignment horizontal="left" vertical="top" wrapText="1"/>
    </xf>
    <xf numFmtId="166" fontId="32" fillId="4" borderId="70" xfId="3" applyNumberFormat="1" applyFont="1" applyFill="1" applyBorder="1" applyAlignment="1" applyProtection="1">
      <alignment horizontal="center" vertical="center"/>
    </xf>
    <xf numFmtId="0" fontId="7" fillId="2" borderId="26" xfId="0" applyFont="1" applyFill="1" applyBorder="1" applyAlignment="1">
      <alignment horizontal="center" vertical="center"/>
    </xf>
    <xf numFmtId="172" fontId="7" fillId="0" borderId="0" xfId="3" applyNumberFormat="1" applyFont="1" applyFill="1" applyBorder="1" applyAlignment="1" applyProtection="1">
      <alignment vertical="center"/>
    </xf>
    <xf numFmtId="169" fontId="7" fillId="2" borderId="0" xfId="3" applyNumberFormat="1" applyFont="1" applyFill="1" applyBorder="1" applyAlignment="1" applyProtection="1">
      <alignment horizontal="right" vertical="center"/>
    </xf>
    <xf numFmtId="169" fontId="7" fillId="2" borderId="0" xfId="3" applyNumberFormat="1" applyFont="1" applyFill="1" applyBorder="1" applyAlignment="1" applyProtection="1">
      <alignment vertical="center"/>
    </xf>
    <xf numFmtId="0" fontId="7" fillId="2" borderId="0" xfId="3" applyFont="1" applyFill="1" applyBorder="1" applyAlignment="1">
      <alignment horizontal="left" wrapText="1"/>
    </xf>
    <xf numFmtId="0" fontId="7" fillId="2" borderId="0" xfId="3" applyFont="1" applyFill="1" applyBorder="1" applyAlignment="1">
      <alignment horizontal="center" wrapText="1"/>
    </xf>
    <xf numFmtId="0" fontId="27" fillId="2" borderId="0" xfId="3" applyNumberFormat="1" applyFont="1" applyFill="1" applyBorder="1" applyAlignment="1" applyProtection="1">
      <alignment horizontal="center" vertical="center"/>
    </xf>
    <xf numFmtId="169" fontId="29" fillId="2" borderId="0" xfId="3" applyNumberFormat="1" applyFont="1" applyFill="1" applyBorder="1" applyAlignment="1" applyProtection="1">
      <alignment vertical="center"/>
    </xf>
    <xf numFmtId="169" fontId="29" fillId="2" borderId="0" xfId="3" applyNumberFormat="1" applyFont="1" applyFill="1" applyBorder="1" applyAlignment="1" applyProtection="1">
      <alignment horizontal="center" vertical="center" wrapText="1"/>
    </xf>
    <xf numFmtId="0" fontId="29" fillId="2" borderId="0" xfId="3" applyNumberFormat="1" applyFont="1" applyFill="1" applyBorder="1" applyAlignment="1" applyProtection="1">
      <alignment horizontal="center" vertical="center" wrapText="1"/>
    </xf>
    <xf numFmtId="0" fontId="7" fillId="2" borderId="60" xfId="3" applyNumberFormat="1" applyFont="1" applyFill="1" applyBorder="1" applyAlignment="1" applyProtection="1">
      <alignment horizontal="center" vertical="center"/>
    </xf>
    <xf numFmtId="0" fontId="11" fillId="2" borderId="1" xfId="3" applyFont="1" applyFill="1" applyBorder="1" applyAlignment="1">
      <alignment horizontal="center" vertical="center" wrapText="1"/>
    </xf>
    <xf numFmtId="0" fontId="7" fillId="2" borderId="1" xfId="3" applyNumberFormat="1" applyFont="1" applyFill="1" applyBorder="1" applyAlignment="1" applyProtection="1">
      <alignment horizontal="center" vertical="center"/>
    </xf>
    <xf numFmtId="0" fontId="0" fillId="0" borderId="0" xfId="0"/>
    <xf numFmtId="169" fontId="11" fillId="0" borderId="0" xfId="3" applyNumberFormat="1" applyFont="1" applyFill="1" applyBorder="1" applyAlignment="1" applyProtection="1">
      <alignment vertical="center"/>
    </xf>
    <xf numFmtId="49" fontId="11" fillId="2" borderId="82" xfId="3" applyNumberFormat="1" applyFont="1" applyFill="1" applyBorder="1" applyAlignment="1">
      <alignment vertical="center" wrapText="1"/>
    </xf>
    <xf numFmtId="169" fontId="11" fillId="2" borderId="42" xfId="3" applyNumberFormat="1" applyFont="1" applyFill="1" applyBorder="1" applyAlignment="1" applyProtection="1">
      <alignment horizontal="center" vertical="center"/>
    </xf>
    <xf numFmtId="0" fontId="11" fillId="2" borderId="2" xfId="3" applyFont="1" applyFill="1" applyBorder="1" applyAlignment="1">
      <alignment horizontal="center" vertical="center" wrapText="1"/>
    </xf>
    <xf numFmtId="0" fontId="11" fillId="2" borderId="43" xfId="3" applyFont="1" applyFill="1" applyBorder="1" applyAlignment="1">
      <alignment horizontal="center" vertical="center" wrapText="1"/>
    </xf>
    <xf numFmtId="0" fontId="11" fillId="2" borderId="46" xfId="3" applyFont="1" applyFill="1" applyBorder="1" applyAlignment="1">
      <alignment horizontal="center" vertical="center" wrapText="1"/>
    </xf>
    <xf numFmtId="0" fontId="11" fillId="0" borderId="60" xfId="3" applyFont="1" applyFill="1" applyBorder="1" applyAlignment="1">
      <alignment horizontal="center" vertical="center" wrapText="1"/>
    </xf>
    <xf numFmtId="166" fontId="28" fillId="0" borderId="60" xfId="3" applyNumberFormat="1" applyFont="1" applyFill="1" applyBorder="1" applyAlignment="1">
      <alignment horizontal="center" vertical="center" wrapText="1"/>
    </xf>
    <xf numFmtId="1" fontId="28" fillId="0" borderId="60" xfId="3" applyNumberFormat="1" applyFont="1" applyFill="1" applyBorder="1" applyAlignment="1">
      <alignment horizontal="center" vertical="center" wrapText="1"/>
    </xf>
    <xf numFmtId="0" fontId="27" fillId="2" borderId="18" xfId="3" applyFont="1" applyFill="1" applyBorder="1" applyAlignment="1">
      <alignment horizontal="center" vertical="center" wrapText="1"/>
    </xf>
    <xf numFmtId="0" fontId="27" fillId="2" borderId="27" xfId="3" applyFont="1" applyFill="1" applyBorder="1" applyAlignment="1">
      <alignment horizontal="center" vertical="center" wrapText="1"/>
    </xf>
    <xf numFmtId="0" fontId="27" fillId="2" borderId="27" xfId="0" applyFont="1" applyFill="1" applyBorder="1" applyAlignment="1">
      <alignment horizontal="center" vertical="center" wrapText="1"/>
    </xf>
    <xf numFmtId="0" fontId="27" fillId="2" borderId="44" xfId="3" applyFont="1" applyFill="1" applyBorder="1" applyAlignment="1">
      <alignment horizontal="center" vertical="center" wrapText="1"/>
    </xf>
    <xf numFmtId="49" fontId="11" fillId="0" borderId="17" xfId="0" applyNumberFormat="1" applyFont="1" applyFill="1" applyBorder="1" applyAlignment="1">
      <alignment horizontal="center" vertical="center"/>
    </xf>
    <xf numFmtId="1" fontId="11" fillId="0" borderId="17" xfId="0" applyNumberFormat="1" applyFont="1" applyFill="1" applyBorder="1" applyAlignment="1">
      <alignment horizontal="center" vertical="center"/>
    </xf>
    <xf numFmtId="0" fontId="11" fillId="0" borderId="19" xfId="3" applyFont="1" applyFill="1" applyBorder="1" applyAlignment="1">
      <alignment horizontal="center" vertical="center" wrapText="1"/>
    </xf>
    <xf numFmtId="49" fontId="7" fillId="2" borderId="38" xfId="3" applyNumberFormat="1" applyFont="1" applyFill="1" applyBorder="1" applyAlignment="1">
      <alignment vertical="center" wrapText="1"/>
    </xf>
    <xf numFmtId="49" fontId="11" fillId="0" borderId="16" xfId="0" applyNumberFormat="1" applyFont="1" applyFill="1" applyBorder="1" applyAlignment="1">
      <alignment horizontal="center" vertical="center"/>
    </xf>
    <xf numFmtId="0" fontId="11" fillId="0" borderId="19" xfId="0" applyNumberFormat="1" applyFont="1" applyFill="1" applyBorder="1" applyAlignment="1" applyProtection="1">
      <alignment horizontal="center" vertical="center"/>
    </xf>
    <xf numFmtId="1" fontId="7" fillId="0" borderId="49" xfId="3" applyNumberFormat="1" applyFont="1" applyFill="1" applyBorder="1" applyAlignment="1">
      <alignment horizontal="center" vertical="center"/>
    </xf>
    <xf numFmtId="49" fontId="7" fillId="0" borderId="28" xfId="3" applyNumberFormat="1" applyFont="1" applyFill="1" applyBorder="1" applyAlignment="1">
      <alignment horizontal="center" vertical="center"/>
    </xf>
    <xf numFmtId="1" fontId="7" fillId="2" borderId="49" xfId="3" applyNumberFormat="1" applyFont="1" applyFill="1" applyBorder="1" applyAlignment="1">
      <alignment horizontal="center" vertical="center"/>
    </xf>
    <xf numFmtId="49" fontId="7" fillId="2" borderId="28" xfId="3" applyNumberFormat="1" applyFont="1" applyFill="1" applyBorder="1" applyAlignment="1">
      <alignment horizontal="center" vertical="center"/>
    </xf>
    <xf numFmtId="1" fontId="11" fillId="0" borderId="30" xfId="0" applyNumberFormat="1" applyFont="1" applyFill="1" applyBorder="1" applyAlignment="1">
      <alignment horizontal="center" vertical="center"/>
    </xf>
    <xf numFmtId="0" fontId="11" fillId="0" borderId="18" xfId="0" applyNumberFormat="1" applyFont="1" applyFill="1" applyBorder="1" applyAlignment="1">
      <alignment horizontal="center" vertical="center" wrapText="1"/>
    </xf>
    <xf numFmtId="1" fontId="11" fillId="0" borderId="16" xfId="0" applyNumberFormat="1" applyFont="1" applyFill="1" applyBorder="1" applyAlignment="1">
      <alignment horizontal="center" vertical="center" wrapText="1"/>
    </xf>
    <xf numFmtId="0" fontId="11" fillId="0" borderId="18" xfId="3" applyFont="1" applyFill="1" applyBorder="1" applyAlignment="1">
      <alignment horizontal="center" vertical="center" wrapText="1"/>
    </xf>
    <xf numFmtId="0" fontId="11" fillId="0" borderId="16" xfId="3" applyFont="1" applyFill="1" applyBorder="1" applyAlignment="1">
      <alignment horizontal="center" vertical="center" wrapText="1"/>
    </xf>
    <xf numFmtId="165" fontId="11" fillId="0" borderId="62" xfId="0" applyNumberFormat="1" applyFont="1" applyFill="1" applyBorder="1" applyAlignment="1" applyProtection="1">
      <alignment horizontal="center" vertical="center"/>
    </xf>
    <xf numFmtId="49" fontId="11" fillId="0" borderId="31" xfId="0" applyNumberFormat="1" applyFont="1" applyFill="1" applyBorder="1" applyAlignment="1">
      <alignment horizontal="left" vertical="center" wrapText="1"/>
    </xf>
    <xf numFmtId="49" fontId="7" fillId="0" borderId="38" xfId="3" applyNumberFormat="1" applyFont="1" applyFill="1" applyBorder="1" applyAlignment="1">
      <alignment vertical="center" wrapText="1"/>
    </xf>
    <xf numFmtId="49" fontId="11" fillId="2" borderId="39" xfId="3" applyNumberFormat="1" applyFont="1" applyFill="1" applyBorder="1" applyAlignment="1">
      <alignment horizontal="left" vertical="center" wrapText="1"/>
    </xf>
    <xf numFmtId="49" fontId="11" fillId="2" borderId="39" xfId="3" applyNumberFormat="1" applyFont="1" applyFill="1" applyBorder="1" applyAlignment="1">
      <alignment vertical="center" wrapText="1"/>
    </xf>
    <xf numFmtId="49" fontId="11" fillId="0" borderId="62" xfId="0" applyNumberFormat="1" applyFont="1" applyFill="1" applyBorder="1" applyAlignment="1" applyProtection="1">
      <alignment horizontal="center" vertical="center"/>
    </xf>
    <xf numFmtId="49" fontId="27" fillId="0" borderId="63" xfId="0" applyNumberFormat="1" applyFont="1" applyFill="1" applyBorder="1" applyAlignment="1" applyProtection="1">
      <alignment horizontal="center" vertical="center"/>
    </xf>
    <xf numFmtId="49" fontId="11" fillId="2" borderId="63" xfId="0" applyNumberFormat="1" applyFont="1" applyFill="1" applyBorder="1" applyAlignment="1" applyProtection="1">
      <alignment horizontal="center" vertical="center"/>
    </xf>
    <xf numFmtId="49" fontId="11" fillId="2" borderId="82" xfId="0" applyNumberFormat="1" applyFont="1" applyFill="1" applyBorder="1" applyAlignment="1" applyProtection="1">
      <alignment horizontal="center" vertical="center"/>
    </xf>
    <xf numFmtId="166" fontId="11" fillId="2" borderId="90" xfId="3" applyNumberFormat="1" applyFont="1" applyFill="1" applyBorder="1" applyAlignment="1" applyProtection="1">
      <alignment horizontal="center" vertical="center"/>
    </xf>
    <xf numFmtId="166" fontId="11" fillId="2" borderId="11" xfId="3" applyNumberFormat="1" applyFont="1" applyFill="1" applyBorder="1" applyAlignment="1" applyProtection="1">
      <alignment horizontal="center" vertical="center"/>
    </xf>
    <xf numFmtId="166" fontId="11" fillId="2" borderId="27" xfId="3" applyNumberFormat="1" applyFont="1" applyFill="1" applyBorder="1" applyAlignment="1" applyProtection="1">
      <alignment horizontal="center" vertical="center"/>
    </xf>
    <xf numFmtId="1" fontId="11" fillId="2" borderId="19" xfId="3" applyNumberFormat="1" applyFont="1" applyFill="1" applyBorder="1" applyAlignment="1" applyProtection="1">
      <alignment horizontal="center" vertical="center"/>
    </xf>
    <xf numFmtId="166" fontId="11" fillId="2" borderId="62" xfId="0" applyNumberFormat="1" applyFont="1" applyFill="1" applyBorder="1" applyAlignment="1" applyProtection="1">
      <alignment horizontal="center" vertical="center"/>
    </xf>
    <xf numFmtId="166" fontId="11" fillId="2" borderId="63" xfId="0" applyNumberFormat="1" applyFont="1" applyFill="1" applyBorder="1" applyAlignment="1" applyProtection="1">
      <alignment horizontal="center" vertical="center"/>
    </xf>
    <xf numFmtId="166" fontId="11" fillId="2" borderId="64" xfId="0" applyNumberFormat="1" applyFont="1" applyFill="1" applyBorder="1" applyAlignment="1" applyProtection="1">
      <alignment horizontal="center" vertical="center"/>
    </xf>
    <xf numFmtId="0" fontId="11" fillId="2" borderId="16" xfId="0" applyFont="1" applyFill="1" applyBorder="1" applyAlignment="1">
      <alignment horizontal="center" vertical="center" wrapText="1"/>
    </xf>
    <xf numFmtId="0" fontId="11" fillId="2" borderId="17" xfId="3" applyFont="1" applyFill="1" applyBorder="1" applyAlignment="1">
      <alignment horizontal="center" vertical="center" wrapText="1"/>
    </xf>
    <xf numFmtId="0" fontId="11" fillId="2" borderId="19" xfId="3" applyFont="1" applyFill="1" applyBorder="1" applyAlignment="1">
      <alignment horizontal="center" vertical="center" wrapText="1"/>
    </xf>
    <xf numFmtId="49" fontId="7" fillId="2" borderId="33" xfId="3" applyNumberFormat="1" applyFont="1" applyFill="1" applyBorder="1" applyAlignment="1">
      <alignment vertical="center" wrapText="1"/>
    </xf>
    <xf numFmtId="49" fontId="7" fillId="0" borderId="78" xfId="3" applyNumberFormat="1" applyFont="1" applyFill="1" applyBorder="1" applyAlignment="1">
      <alignment vertical="center" wrapText="1"/>
    </xf>
    <xf numFmtId="0" fontId="7" fillId="2" borderId="19" xfId="3" applyNumberFormat="1" applyFont="1" applyFill="1" applyBorder="1" applyAlignment="1" applyProtection="1">
      <alignment horizontal="center" vertical="center"/>
    </xf>
    <xf numFmtId="170" fontId="7" fillId="2" borderId="16" xfId="3" applyNumberFormat="1" applyFont="1" applyFill="1" applyBorder="1" applyAlignment="1" applyProtection="1">
      <alignment horizontal="center" vertical="center"/>
    </xf>
    <xf numFmtId="170" fontId="7" fillId="2" borderId="17" xfId="3" applyNumberFormat="1" applyFont="1" applyFill="1" applyBorder="1" applyAlignment="1" applyProtection="1">
      <alignment horizontal="center" vertical="center"/>
    </xf>
    <xf numFmtId="0" fontId="7" fillId="2" borderId="12" xfId="3" applyNumberFormat="1" applyFont="1" applyFill="1" applyBorder="1" applyAlignment="1" applyProtection="1">
      <alignment horizontal="center" vertical="center"/>
    </xf>
    <xf numFmtId="171" fontId="7" fillId="2" borderId="84" xfId="3" applyNumberFormat="1" applyFont="1" applyFill="1" applyBorder="1" applyAlignment="1" applyProtection="1">
      <alignment horizontal="center" vertical="center"/>
    </xf>
    <xf numFmtId="170" fontId="7" fillId="2" borderId="34" xfId="3" applyNumberFormat="1" applyFont="1" applyFill="1" applyBorder="1" applyAlignment="1" applyProtection="1">
      <alignment horizontal="center" vertical="center"/>
    </xf>
    <xf numFmtId="170" fontId="7" fillId="2" borderId="12" xfId="3" applyNumberFormat="1" applyFont="1" applyFill="1" applyBorder="1" applyAlignment="1" applyProtection="1">
      <alignment horizontal="center" vertical="center"/>
    </xf>
    <xf numFmtId="171" fontId="7" fillId="2" borderId="70" xfId="3" applyNumberFormat="1" applyFont="1" applyFill="1" applyBorder="1" applyAlignment="1" applyProtection="1">
      <alignment horizontal="center" vertical="center"/>
    </xf>
    <xf numFmtId="170" fontId="7" fillId="2" borderId="19" xfId="3" applyNumberFormat="1" applyFont="1" applyFill="1" applyBorder="1" applyAlignment="1" applyProtection="1">
      <alignment horizontal="center" vertical="center"/>
    </xf>
    <xf numFmtId="170" fontId="7" fillId="2" borderId="35" xfId="3" applyNumberFormat="1" applyFont="1" applyFill="1" applyBorder="1" applyAlignment="1" applyProtection="1">
      <alignment horizontal="center" vertical="center"/>
    </xf>
    <xf numFmtId="170" fontId="7" fillId="2" borderId="8" xfId="3" applyNumberFormat="1" applyFont="1" applyFill="1" applyBorder="1" applyAlignment="1" applyProtection="1">
      <alignment horizontal="center" vertical="center"/>
    </xf>
    <xf numFmtId="170" fontId="7" fillId="2" borderId="9" xfId="3" applyNumberFormat="1" applyFont="1" applyFill="1" applyBorder="1" applyAlignment="1" applyProtection="1">
      <alignment horizontal="center" vertical="center"/>
    </xf>
    <xf numFmtId="170" fontId="7" fillId="2" borderId="10" xfId="3" applyNumberFormat="1" applyFont="1" applyFill="1" applyBorder="1" applyAlignment="1" applyProtection="1">
      <alignment horizontal="center" vertical="center"/>
    </xf>
    <xf numFmtId="0" fontId="7" fillId="2" borderId="20" xfId="3" applyNumberFormat="1" applyFont="1" applyFill="1" applyBorder="1" applyAlignment="1" applyProtection="1">
      <alignment horizontal="center" vertical="center"/>
    </xf>
    <xf numFmtId="0" fontId="7" fillId="2" borderId="4" xfId="3" applyNumberFormat="1" applyFont="1" applyFill="1" applyBorder="1" applyAlignment="1" applyProtection="1">
      <alignment horizontal="center" vertical="center"/>
    </xf>
    <xf numFmtId="0" fontId="7" fillId="2" borderId="6" xfId="3" applyNumberFormat="1" applyFont="1" applyFill="1" applyBorder="1" applyAlignment="1" applyProtection="1">
      <alignment horizontal="center" vertical="center"/>
    </xf>
    <xf numFmtId="0" fontId="7" fillId="2" borderId="80" xfId="3" applyNumberFormat="1" applyFont="1" applyFill="1" applyBorder="1" applyAlignment="1" applyProtection="1">
      <alignment horizontal="center" vertical="center"/>
    </xf>
    <xf numFmtId="170" fontId="7" fillId="0" borderId="1" xfId="3" applyNumberFormat="1" applyFont="1" applyFill="1" applyBorder="1" applyAlignment="1" applyProtection="1">
      <alignment horizontal="center" vertical="center"/>
    </xf>
    <xf numFmtId="170" fontId="7" fillId="0" borderId="28" xfId="3" applyNumberFormat="1" applyFont="1" applyFill="1" applyBorder="1" applyAlignment="1" applyProtection="1">
      <alignment horizontal="center" vertical="center"/>
    </xf>
    <xf numFmtId="1" fontId="7" fillId="0" borderId="28" xfId="3" applyNumberFormat="1" applyFont="1" applyFill="1" applyBorder="1" applyAlignment="1" applyProtection="1">
      <alignment horizontal="center" vertical="center"/>
    </xf>
    <xf numFmtId="0" fontId="7" fillId="0" borderId="73" xfId="3" applyFont="1" applyFill="1" applyBorder="1" applyAlignment="1">
      <alignment horizontal="center" vertical="center" wrapText="1"/>
    </xf>
    <xf numFmtId="170" fontId="7" fillId="0" borderId="37" xfId="3" applyNumberFormat="1" applyFont="1" applyFill="1" applyBorder="1" applyAlignment="1" applyProtection="1">
      <alignment horizontal="center" vertical="center"/>
    </xf>
    <xf numFmtId="1" fontId="7" fillId="0" borderId="37" xfId="3" applyNumberFormat="1" applyFont="1" applyFill="1" applyBorder="1" applyAlignment="1">
      <alignment horizontal="center" vertical="center"/>
    </xf>
    <xf numFmtId="0" fontId="7" fillId="0" borderId="37" xfId="3" applyNumberFormat="1" applyFont="1" applyFill="1" applyBorder="1" applyAlignment="1" applyProtection="1">
      <alignment horizontal="center" vertical="center"/>
    </xf>
    <xf numFmtId="0" fontId="7" fillId="0" borderId="37" xfId="3" applyFont="1" applyFill="1" applyBorder="1" applyAlignment="1">
      <alignment horizontal="center" vertical="center" wrapText="1"/>
    </xf>
    <xf numFmtId="171" fontId="7" fillId="0" borderId="37" xfId="3" applyNumberFormat="1" applyFont="1" applyFill="1" applyBorder="1" applyAlignment="1" applyProtection="1">
      <alignment horizontal="center" vertical="center"/>
    </xf>
    <xf numFmtId="171" fontId="7" fillId="0" borderId="1" xfId="3" applyNumberFormat="1" applyFont="1" applyFill="1" applyBorder="1" applyAlignment="1" applyProtection="1">
      <alignment horizontal="center" vertical="center"/>
    </xf>
    <xf numFmtId="0" fontId="7" fillId="0" borderId="16" xfId="3" applyNumberFormat="1" applyFont="1" applyFill="1" applyBorder="1" applyAlignment="1" applyProtection="1">
      <alignment horizontal="center" vertical="center"/>
    </xf>
    <xf numFmtId="1" fontId="7" fillId="0" borderId="19" xfId="3" applyNumberFormat="1" applyFont="1" applyFill="1" applyBorder="1" applyAlignment="1">
      <alignment horizontal="center" vertical="center" wrapText="1"/>
    </xf>
    <xf numFmtId="170" fontId="7" fillId="0" borderId="49" xfId="3" applyNumberFormat="1" applyFont="1" applyFill="1" applyBorder="1" applyAlignment="1" applyProtection="1">
      <alignment horizontal="center" vertical="center"/>
    </xf>
    <xf numFmtId="1" fontId="7" fillId="0" borderId="49" xfId="3" applyNumberFormat="1" applyFont="1" applyFill="1" applyBorder="1" applyAlignment="1" applyProtection="1">
      <alignment horizontal="center" vertical="center"/>
    </xf>
    <xf numFmtId="171" fontId="7" fillId="0" borderId="49" xfId="3" applyNumberFormat="1" applyFont="1" applyFill="1" applyBorder="1" applyAlignment="1" applyProtection="1">
      <alignment horizontal="center" vertical="center"/>
    </xf>
    <xf numFmtId="0" fontId="11" fillId="2" borderId="62" xfId="0" applyNumberFormat="1" applyFont="1" applyFill="1" applyBorder="1" applyAlignment="1" applyProtection="1">
      <alignment horizontal="left" vertical="center"/>
    </xf>
    <xf numFmtId="0" fontId="11" fillId="2" borderId="63" xfId="0" applyNumberFormat="1" applyFont="1" applyFill="1" applyBorder="1" applyAlignment="1" applyProtection="1">
      <alignment horizontal="left" vertical="center" wrapText="1"/>
    </xf>
    <xf numFmtId="0" fontId="11" fillId="2" borderId="82" xfId="0" applyNumberFormat="1" applyFont="1" applyFill="1" applyBorder="1" applyAlignment="1" applyProtection="1">
      <alignment horizontal="left" vertical="center"/>
    </xf>
    <xf numFmtId="0" fontId="7" fillId="2" borderId="4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170" fontId="31" fillId="2" borderId="43" xfId="0" applyNumberFormat="1" applyFont="1" applyFill="1" applyBorder="1" applyAlignment="1" applyProtection="1">
      <alignment horizontal="center" vertical="center"/>
    </xf>
    <xf numFmtId="166" fontId="11" fillId="2" borderId="0" xfId="3" applyNumberFormat="1" applyFont="1" applyFill="1" applyBorder="1" applyAlignment="1" applyProtection="1">
      <alignment horizontal="center" vertical="center"/>
    </xf>
    <xf numFmtId="1" fontId="11" fillId="2" borderId="65" xfId="0" applyNumberFormat="1" applyFont="1" applyFill="1" applyBorder="1" applyAlignment="1" applyProtection="1">
      <alignment horizontal="center" vertical="center"/>
    </xf>
    <xf numFmtId="1" fontId="28" fillId="0" borderId="70" xfId="3" applyNumberFormat="1" applyFont="1" applyFill="1" applyBorder="1" applyAlignment="1">
      <alignment horizontal="center" vertical="center" wrapText="1"/>
    </xf>
    <xf numFmtId="164" fontId="7" fillId="2" borderId="28" xfId="0" applyNumberFormat="1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166" fontId="7" fillId="2" borderId="0" xfId="3" applyNumberFormat="1" applyFont="1" applyFill="1" applyBorder="1" applyAlignment="1" applyProtection="1">
      <alignment horizontal="center" vertical="center"/>
    </xf>
    <xf numFmtId="171" fontId="7" fillId="2" borderId="0" xfId="3" applyNumberFormat="1" applyFont="1" applyFill="1" applyBorder="1" applyAlignment="1" applyProtection="1">
      <alignment horizontal="center" vertical="center"/>
    </xf>
    <xf numFmtId="0" fontId="11" fillId="2" borderId="26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left" wrapText="1"/>
    </xf>
    <xf numFmtId="0" fontId="2" fillId="0" borderId="1" xfId="0" applyFont="1" applyBorder="1" applyAlignment="1">
      <alignment wrapText="1"/>
    </xf>
    <xf numFmtId="166" fontId="2" fillId="5" borderId="0" xfId="0" applyNumberFormat="1" applyFont="1" applyFill="1" applyAlignment="1">
      <alignment horizontal="center" vertical="center"/>
    </xf>
    <xf numFmtId="1" fontId="11" fillId="0" borderId="19" xfId="0" applyNumberFormat="1" applyFont="1" applyFill="1" applyBorder="1" applyAlignment="1">
      <alignment horizontal="center" vertical="center" wrapText="1"/>
    </xf>
    <xf numFmtId="0" fontId="7" fillId="0" borderId="16" xfId="3" applyFont="1" applyFill="1" applyBorder="1" applyAlignment="1">
      <alignment horizontal="center" vertical="center" wrapText="1"/>
    </xf>
    <xf numFmtId="170" fontId="11" fillId="2" borderId="38" xfId="3" applyNumberFormat="1" applyFont="1" applyFill="1" applyBorder="1" applyAlignment="1" applyProtection="1">
      <alignment horizontal="center" vertical="center"/>
    </xf>
    <xf numFmtId="170" fontId="11" fillId="2" borderId="28" xfId="3" applyNumberFormat="1" applyFont="1" applyFill="1" applyBorder="1" applyAlignment="1" applyProtection="1">
      <alignment horizontal="center" vertical="center"/>
    </xf>
    <xf numFmtId="49" fontId="11" fillId="2" borderId="62" xfId="0" applyNumberFormat="1" applyFont="1" applyFill="1" applyBorder="1" applyAlignment="1" applyProtection="1">
      <alignment horizontal="center" vertical="center"/>
    </xf>
    <xf numFmtId="170" fontId="11" fillId="2" borderId="31" xfId="0" applyNumberFormat="1" applyFont="1" applyFill="1" applyBorder="1" applyAlignment="1" applyProtection="1">
      <alignment horizontal="left" vertical="center" wrapText="1"/>
    </xf>
    <xf numFmtId="170" fontId="11" fillId="2" borderId="86" xfId="0" applyNumberFormat="1" applyFont="1" applyFill="1" applyBorder="1" applyAlignment="1" applyProtection="1">
      <alignment horizontal="left" vertical="center" wrapText="1"/>
    </xf>
    <xf numFmtId="170" fontId="7" fillId="2" borderId="23" xfId="0" applyNumberFormat="1" applyFont="1" applyFill="1" applyBorder="1" applyAlignment="1" applyProtection="1">
      <alignment horizontal="center" vertical="center"/>
    </xf>
    <xf numFmtId="170" fontId="7" fillId="2" borderId="24" xfId="0" applyNumberFormat="1" applyFont="1" applyFill="1" applyBorder="1" applyAlignment="1" applyProtection="1">
      <alignment horizontal="center" vertical="center"/>
    </xf>
    <xf numFmtId="49" fontId="11" fillId="2" borderId="64" xfId="0" applyNumberFormat="1" applyFont="1" applyFill="1" applyBorder="1" applyAlignment="1" applyProtection="1">
      <alignment horizontal="center" vertical="center"/>
    </xf>
    <xf numFmtId="170" fontId="7" fillId="2" borderId="32" xfId="0" applyNumberFormat="1" applyFont="1" applyFill="1" applyBorder="1" applyAlignment="1" applyProtection="1">
      <alignment horizontal="center" vertical="center"/>
    </xf>
    <xf numFmtId="170" fontId="7" fillId="2" borderId="61" xfId="0" applyNumberFormat="1" applyFont="1" applyFill="1" applyBorder="1" applyAlignment="1" applyProtection="1">
      <alignment horizontal="center" vertical="center"/>
    </xf>
    <xf numFmtId="166" fontId="11" fillId="2" borderId="95" xfId="0" applyNumberFormat="1" applyFont="1" applyFill="1" applyBorder="1" applyAlignment="1" applyProtection="1">
      <alignment horizontal="center" vertical="center"/>
    </xf>
    <xf numFmtId="166" fontId="11" fillId="2" borderId="30" xfId="0" applyNumberFormat="1" applyFont="1" applyFill="1" applyBorder="1" applyAlignment="1" applyProtection="1">
      <alignment horizontal="center" vertical="center"/>
    </xf>
    <xf numFmtId="166" fontId="11" fillId="2" borderId="79" xfId="0" applyNumberFormat="1" applyFont="1" applyFill="1" applyBorder="1" applyAlignment="1" applyProtection="1">
      <alignment horizontal="center" vertical="center"/>
    </xf>
    <xf numFmtId="1" fontId="11" fillId="2" borderId="95" xfId="0" applyNumberFormat="1" applyFont="1" applyFill="1" applyBorder="1" applyAlignment="1" applyProtection="1">
      <alignment horizontal="center" vertical="center"/>
    </xf>
    <xf numFmtId="170" fontId="11" fillId="2" borderId="30" xfId="0" applyNumberFormat="1" applyFont="1" applyFill="1" applyBorder="1" applyAlignment="1" applyProtection="1">
      <alignment horizontal="center" vertical="center"/>
    </xf>
    <xf numFmtId="170" fontId="11" fillId="2" borderId="79" xfId="0" applyNumberFormat="1" applyFont="1" applyFill="1" applyBorder="1" applyAlignment="1" applyProtection="1">
      <alignment horizontal="center" vertical="center"/>
    </xf>
    <xf numFmtId="0" fontId="11" fillId="2" borderId="23" xfId="0" applyFont="1" applyFill="1" applyBorder="1" applyAlignment="1">
      <alignment horizontal="center" vertical="center" wrapText="1"/>
    </xf>
    <xf numFmtId="0" fontId="11" fillId="2" borderId="24" xfId="0" applyFont="1" applyFill="1" applyBorder="1" applyAlignment="1">
      <alignment horizontal="left" vertical="top" wrapText="1"/>
    </xf>
    <xf numFmtId="0" fontId="11" fillId="2" borderId="23" xfId="0" applyFont="1" applyFill="1" applyBorder="1" applyAlignment="1">
      <alignment horizontal="left" vertical="top" wrapText="1"/>
    </xf>
    <xf numFmtId="0" fontId="11" fillId="2" borderId="41" xfId="0" applyFont="1" applyFill="1" applyBorder="1" applyAlignment="1">
      <alignment horizontal="left" vertical="top" wrapText="1"/>
    </xf>
    <xf numFmtId="0" fontId="11" fillId="2" borderId="32" xfId="0" applyFont="1" applyFill="1" applyBorder="1" applyAlignment="1">
      <alignment horizontal="left" vertical="top" wrapText="1"/>
    </xf>
    <xf numFmtId="0" fontId="11" fillId="2" borderId="61" xfId="0" applyFont="1" applyFill="1" applyBorder="1" applyAlignment="1">
      <alignment horizontal="left" vertical="top" wrapText="1"/>
    </xf>
    <xf numFmtId="164" fontId="3" fillId="0" borderId="1" xfId="0" applyNumberFormat="1" applyFont="1" applyFill="1" applyBorder="1" applyAlignment="1" applyProtection="1">
      <alignment horizontal="center" vertical="center"/>
    </xf>
    <xf numFmtId="167" fontId="3" fillId="0" borderId="1" xfId="0" applyNumberFormat="1" applyFont="1" applyFill="1" applyBorder="1" applyAlignment="1" applyProtection="1">
      <alignment horizontal="center" vertical="center"/>
    </xf>
    <xf numFmtId="0" fontId="7" fillId="2" borderId="34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170" fontId="31" fillId="2" borderId="35" xfId="0" applyNumberFormat="1" applyFont="1" applyFill="1" applyBorder="1" applyAlignment="1" applyProtection="1">
      <alignment horizontal="center" vertical="center"/>
    </xf>
    <xf numFmtId="166" fontId="11" fillId="2" borderId="84" xfId="0" applyNumberFormat="1" applyFont="1" applyFill="1" applyBorder="1" applyAlignment="1" applyProtection="1">
      <alignment horizontal="center" vertical="center"/>
    </xf>
    <xf numFmtId="166" fontId="2" fillId="0" borderId="27" xfId="0" applyNumberFormat="1" applyFont="1" applyBorder="1" applyAlignment="1">
      <alignment horizontal="center" vertical="center"/>
    </xf>
    <xf numFmtId="2" fontId="0" fillId="0" borderId="0" xfId="0" applyNumberFormat="1"/>
    <xf numFmtId="0" fontId="11" fillId="2" borderId="0" xfId="0" applyFont="1" applyFill="1" applyBorder="1" applyAlignment="1" applyProtection="1">
      <alignment horizontal="right" vertical="center"/>
    </xf>
    <xf numFmtId="164" fontId="3" fillId="0" borderId="1" xfId="0" applyNumberFormat="1" applyFont="1" applyFill="1" applyBorder="1" applyAlignment="1" applyProtection="1">
      <alignment horizontal="center" vertical="center"/>
    </xf>
    <xf numFmtId="166" fontId="37" fillId="0" borderId="1" xfId="0" applyNumberFormat="1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0" fontId="37" fillId="0" borderId="0" xfId="0" applyFont="1"/>
    <xf numFmtId="0" fontId="36" fillId="0" borderId="0" xfId="0" applyFont="1"/>
    <xf numFmtId="0" fontId="7" fillId="2" borderId="83" xfId="3" applyNumberFormat="1" applyFont="1" applyFill="1" applyBorder="1" applyAlignment="1" applyProtection="1">
      <alignment horizontal="center" vertical="center"/>
    </xf>
    <xf numFmtId="0" fontId="7" fillId="2" borderId="7" xfId="3" applyNumberFormat="1" applyFont="1" applyFill="1" applyBorder="1" applyAlignment="1" applyProtection="1">
      <alignment horizontal="center" vertical="center"/>
    </xf>
    <xf numFmtId="0" fontId="7" fillId="2" borderId="96" xfId="3" applyNumberFormat="1" applyFont="1" applyFill="1" applyBorder="1" applyAlignment="1" applyProtection="1">
      <alignment horizontal="center" vertical="center"/>
    </xf>
    <xf numFmtId="0" fontId="27" fillId="2" borderId="31" xfId="3" applyFont="1" applyFill="1" applyBorder="1" applyAlignment="1">
      <alignment horizontal="center" vertical="center" wrapText="1"/>
    </xf>
    <xf numFmtId="0" fontId="27" fillId="2" borderId="38" xfId="3" applyFont="1" applyFill="1" applyBorder="1" applyAlignment="1">
      <alignment horizontal="center" vertical="center" wrapText="1"/>
    </xf>
    <xf numFmtId="0" fontId="27" fillId="2" borderId="38" xfId="0" applyFont="1" applyFill="1" applyBorder="1" applyAlignment="1">
      <alignment horizontal="center" vertical="center" wrapText="1"/>
    </xf>
    <xf numFmtId="0" fontId="7" fillId="2" borderId="38" xfId="3" applyNumberFormat="1" applyFont="1" applyFill="1" applyBorder="1" applyAlignment="1" applyProtection="1">
      <alignment vertical="center"/>
    </xf>
    <xf numFmtId="0" fontId="7" fillId="2" borderId="38" xfId="0" applyNumberFormat="1" applyFont="1" applyFill="1" applyBorder="1" applyAlignment="1" applyProtection="1">
      <alignment horizontal="center" vertical="center"/>
    </xf>
    <xf numFmtId="0" fontId="7" fillId="2" borderId="38" xfId="3" applyFont="1" applyFill="1" applyBorder="1" applyAlignment="1">
      <alignment horizontal="center" vertical="center" wrapText="1"/>
    </xf>
    <xf numFmtId="0" fontId="27" fillId="2" borderId="47" xfId="3" applyFont="1" applyFill="1" applyBorder="1" applyAlignment="1">
      <alignment horizontal="center" vertical="center" wrapText="1"/>
    </xf>
    <xf numFmtId="0" fontId="11" fillId="0" borderId="31" xfId="0" applyNumberFormat="1" applyFont="1" applyFill="1" applyBorder="1" applyAlignment="1">
      <alignment horizontal="center" vertical="center" wrapText="1"/>
    </xf>
    <xf numFmtId="0" fontId="7" fillId="0" borderId="31" xfId="3" applyFont="1" applyFill="1" applyBorder="1" applyAlignment="1">
      <alignment horizontal="center" vertical="center" wrapText="1"/>
    </xf>
    <xf numFmtId="0" fontId="11" fillId="0" borderId="31" xfId="3" applyFont="1" applyFill="1" applyBorder="1" applyAlignment="1">
      <alignment horizontal="center" vertical="center" wrapText="1"/>
    </xf>
    <xf numFmtId="0" fontId="7" fillId="0" borderId="38" xfId="3" applyNumberFormat="1" applyFont="1" applyFill="1" applyBorder="1" applyAlignment="1">
      <alignment horizontal="center" vertical="center" wrapText="1"/>
    </xf>
    <xf numFmtId="0" fontId="7" fillId="2" borderId="38" xfId="3" applyNumberFormat="1" applyFont="1" applyFill="1" applyBorder="1" applyAlignment="1">
      <alignment horizontal="center" vertical="center" wrapText="1"/>
    </xf>
    <xf numFmtId="1" fontId="11" fillId="2" borderId="30" xfId="0" applyNumberFormat="1" applyFont="1" applyFill="1" applyBorder="1" applyAlignment="1">
      <alignment horizontal="center" vertical="center" wrapText="1"/>
    </xf>
    <xf numFmtId="1" fontId="11" fillId="2" borderId="98" xfId="3" applyNumberFormat="1" applyFont="1" applyFill="1" applyBorder="1" applyAlignment="1" applyProtection="1">
      <alignment horizontal="center" vertical="center"/>
    </xf>
    <xf numFmtId="166" fontId="11" fillId="2" borderId="98" xfId="3" applyNumberFormat="1" applyFont="1" applyFill="1" applyBorder="1" applyAlignment="1" applyProtection="1">
      <alignment horizontal="center" vertical="center"/>
    </xf>
    <xf numFmtId="0" fontId="11" fillId="2" borderId="84" xfId="0" applyNumberFormat="1" applyFont="1" applyFill="1" applyBorder="1" applyAlignment="1" applyProtection="1">
      <alignment horizontal="left" vertical="center" wrapText="1"/>
    </xf>
    <xf numFmtId="1" fontId="11" fillId="2" borderId="37" xfId="0" applyNumberFormat="1" applyFont="1" applyFill="1" applyBorder="1" applyAlignment="1">
      <alignment horizontal="center" vertical="center" wrapText="1"/>
    </xf>
    <xf numFmtId="166" fontId="11" fillId="2" borderId="50" xfId="3" applyNumberFormat="1" applyFont="1" applyFill="1" applyBorder="1" applyAlignment="1" applyProtection="1">
      <alignment horizontal="center" vertical="center"/>
    </xf>
    <xf numFmtId="1" fontId="11" fillId="2" borderId="79" xfId="0" applyNumberFormat="1" applyFont="1" applyFill="1" applyBorder="1" applyAlignment="1" applyProtection="1">
      <alignment horizontal="center" vertical="center"/>
    </xf>
    <xf numFmtId="166" fontId="11" fillId="2" borderId="38" xfId="3" applyNumberFormat="1" applyFont="1" applyFill="1" applyBorder="1" applyAlignment="1" applyProtection="1">
      <alignment horizontal="center" vertical="center"/>
    </xf>
    <xf numFmtId="1" fontId="11" fillId="2" borderId="68" xfId="0" applyNumberFormat="1" applyFont="1" applyFill="1" applyBorder="1" applyAlignment="1" applyProtection="1">
      <alignment horizontal="center" vertical="center"/>
    </xf>
    <xf numFmtId="0" fontId="11" fillId="2" borderId="18" xfId="0" applyFont="1" applyFill="1" applyBorder="1" applyAlignment="1">
      <alignment horizontal="left" vertical="top" wrapText="1"/>
    </xf>
    <xf numFmtId="0" fontId="11" fillId="2" borderId="31" xfId="0" applyFont="1" applyFill="1" applyBorder="1" applyAlignment="1">
      <alignment horizontal="left" vertical="top" wrapText="1"/>
    </xf>
    <xf numFmtId="170" fontId="11" fillId="2" borderId="41" xfId="3" applyNumberFormat="1" applyFont="1" applyFill="1" applyBorder="1" applyAlignment="1">
      <alignment horizontal="center" vertical="center" wrapText="1"/>
    </xf>
    <xf numFmtId="0" fontId="11" fillId="2" borderId="40" xfId="0" applyFont="1" applyFill="1" applyBorder="1" applyAlignment="1">
      <alignment horizontal="left" vertical="top" wrapText="1"/>
    </xf>
    <xf numFmtId="0" fontId="11" fillId="2" borderId="86" xfId="0" applyFont="1" applyFill="1" applyBorder="1" applyAlignment="1">
      <alignment horizontal="left" vertical="top" wrapText="1"/>
    </xf>
    <xf numFmtId="0" fontId="7" fillId="2" borderId="31" xfId="3" applyNumberFormat="1" applyFont="1" applyFill="1" applyBorder="1" applyAlignment="1" applyProtection="1">
      <alignment horizontal="center" vertical="center"/>
    </xf>
    <xf numFmtId="0" fontId="7" fillId="2" borderId="50" xfId="3" applyNumberFormat="1" applyFont="1" applyFill="1" applyBorder="1" applyAlignment="1" applyProtection="1">
      <alignment horizontal="center" vertical="center"/>
    </xf>
    <xf numFmtId="0" fontId="7" fillId="2" borderId="38" xfId="3" applyNumberFormat="1" applyFont="1" applyFill="1" applyBorder="1" applyAlignment="1" applyProtection="1">
      <alignment horizontal="center" vertical="center"/>
    </xf>
    <xf numFmtId="0" fontId="7" fillId="0" borderId="86" xfId="3" applyNumberFormat="1" applyFont="1" applyFill="1" applyBorder="1" applyAlignment="1" applyProtection="1">
      <alignment horizontal="center" vertical="center"/>
    </xf>
    <xf numFmtId="0" fontId="7" fillId="0" borderId="50" xfId="3" applyNumberFormat="1" applyFont="1" applyFill="1" applyBorder="1" applyAlignment="1" applyProtection="1">
      <alignment horizontal="center" vertical="center"/>
    </xf>
    <xf numFmtId="0" fontId="7" fillId="0" borderId="38" xfId="3" applyNumberFormat="1" applyFont="1" applyFill="1" applyBorder="1" applyAlignment="1" applyProtection="1">
      <alignment horizontal="center" vertical="center"/>
    </xf>
    <xf numFmtId="49" fontId="7" fillId="0" borderId="39" xfId="0" applyNumberFormat="1" applyFont="1" applyBorder="1" applyAlignment="1">
      <alignment vertical="center" wrapText="1"/>
    </xf>
    <xf numFmtId="49" fontId="7" fillId="0" borderId="72" xfId="0" applyNumberFormat="1" applyFont="1" applyBorder="1" applyAlignment="1">
      <alignment vertical="center" wrapText="1"/>
    </xf>
    <xf numFmtId="1" fontId="11" fillId="2" borderId="26" xfId="3" applyNumberFormat="1" applyFont="1" applyFill="1" applyBorder="1" applyAlignment="1">
      <alignment horizontal="center" vertical="center" wrapText="1"/>
    </xf>
    <xf numFmtId="1" fontId="11" fillId="2" borderId="99" xfId="3" applyNumberFormat="1" applyFont="1" applyFill="1" applyBorder="1" applyAlignment="1">
      <alignment horizontal="center" vertical="center" wrapText="1"/>
    </xf>
    <xf numFmtId="0" fontId="11" fillId="2" borderId="99" xfId="0" applyFont="1" applyFill="1" applyBorder="1" applyAlignment="1">
      <alignment horizontal="center" vertical="center" wrapText="1"/>
    </xf>
    <xf numFmtId="0" fontId="7" fillId="2" borderId="80" xfId="0" applyFont="1" applyFill="1" applyBorder="1" applyAlignment="1">
      <alignment horizontal="center" vertical="center" wrapText="1"/>
    </xf>
    <xf numFmtId="0" fontId="7" fillId="2" borderId="60" xfId="0" applyFont="1" applyFill="1" applyBorder="1" applyAlignment="1">
      <alignment horizontal="center" vertical="center" wrapText="1"/>
    </xf>
    <xf numFmtId="0" fontId="7" fillId="2" borderId="81" xfId="0" applyFont="1" applyFill="1" applyBorder="1" applyAlignment="1">
      <alignment horizontal="center" vertical="center" wrapText="1"/>
    </xf>
    <xf numFmtId="0" fontId="7" fillId="2" borderId="29" xfId="0" applyFont="1" applyFill="1" applyBorder="1" applyAlignment="1">
      <alignment horizontal="center" vertical="center"/>
    </xf>
    <xf numFmtId="170" fontId="11" fillId="2" borderId="1" xfId="3" applyNumberFormat="1" applyFont="1" applyFill="1" applyBorder="1" applyAlignment="1" applyProtection="1">
      <alignment horizontal="center" vertical="center"/>
    </xf>
    <xf numFmtId="49" fontId="11" fillId="2" borderId="30" xfId="0" applyNumberFormat="1" applyFont="1" applyFill="1" applyBorder="1" applyAlignment="1" applyProtection="1">
      <alignment horizontal="center" vertical="center"/>
    </xf>
    <xf numFmtId="0" fontId="11" fillId="0" borderId="80" xfId="3" applyFont="1" applyFill="1" applyBorder="1" applyAlignment="1">
      <alignment horizontal="center" vertical="center" wrapText="1"/>
    </xf>
    <xf numFmtId="0" fontId="11" fillId="0" borderId="81" xfId="3" applyFont="1" applyFill="1" applyBorder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38" fillId="0" borderId="1" xfId="0" applyFont="1" applyFill="1" applyBorder="1" applyAlignment="1">
      <alignment horizontal="left" wrapText="1"/>
    </xf>
    <xf numFmtId="166" fontId="38" fillId="0" borderId="1" xfId="0" applyNumberFormat="1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/>
    </xf>
    <xf numFmtId="0" fontId="38" fillId="0" borderId="0" xfId="0" applyFont="1"/>
    <xf numFmtId="0" fontId="0" fillId="0" borderId="0" xfId="0" applyFont="1"/>
    <xf numFmtId="1" fontId="28" fillId="0" borderId="81" xfId="3" applyNumberFormat="1" applyFont="1" applyFill="1" applyBorder="1" applyAlignment="1">
      <alignment horizontal="center" vertical="center" wrapText="1"/>
    </xf>
    <xf numFmtId="1" fontId="11" fillId="2" borderId="81" xfId="3" applyNumberFormat="1" applyFont="1" applyFill="1" applyBorder="1" applyAlignment="1">
      <alignment horizontal="center" vertical="center" wrapText="1"/>
    </xf>
    <xf numFmtId="1" fontId="11" fillId="2" borderId="70" xfId="0" applyNumberFormat="1" applyFont="1" applyFill="1" applyBorder="1" applyAlignment="1" applyProtection="1">
      <alignment horizontal="center" vertical="center"/>
    </xf>
    <xf numFmtId="0" fontId="0" fillId="0" borderId="1" xfId="0" applyBorder="1" applyAlignment="1">
      <alignment vertical="center" wrapText="1"/>
    </xf>
    <xf numFmtId="0" fontId="0" fillId="4" borderId="0" xfId="0" applyFill="1"/>
    <xf numFmtId="0" fontId="0" fillId="0" borderId="0" xfId="0" applyFill="1" applyBorder="1"/>
    <xf numFmtId="169" fontId="41" fillId="0" borderId="0" xfId="3" applyNumberFormat="1" applyFont="1" applyFill="1" applyBorder="1" applyAlignment="1" applyProtection="1">
      <alignment vertical="center"/>
    </xf>
    <xf numFmtId="0" fontId="42" fillId="2" borderId="3" xfId="0" applyFont="1" applyFill="1" applyBorder="1"/>
    <xf numFmtId="0" fontId="43" fillId="0" borderId="3" xfId="0" applyFont="1" applyBorder="1"/>
    <xf numFmtId="169" fontId="29" fillId="0" borderId="0" xfId="0" applyNumberFormat="1" applyFont="1" applyFill="1" applyBorder="1" applyAlignment="1" applyProtection="1">
      <alignment vertical="center"/>
    </xf>
    <xf numFmtId="165" fontId="29" fillId="0" borderId="1" xfId="0" applyNumberFormat="1" applyFont="1" applyFill="1" applyBorder="1" applyAlignment="1" applyProtection="1">
      <alignment vertical="center"/>
    </xf>
    <xf numFmtId="0" fontId="43" fillId="5" borderId="0" xfId="0" applyFont="1" applyFill="1"/>
    <xf numFmtId="0" fontId="0" fillId="0" borderId="1" xfId="0" applyBorder="1" applyAlignment="1">
      <alignment vertical="center" wrapText="1"/>
    </xf>
    <xf numFmtId="164" fontId="3" fillId="0" borderId="1" xfId="0" applyNumberFormat="1" applyFont="1" applyFill="1" applyBorder="1" applyAlignment="1" applyProtection="1">
      <alignment horizontal="center" vertical="center"/>
    </xf>
    <xf numFmtId="164" fontId="3" fillId="0" borderId="1" xfId="0" applyNumberFormat="1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>
      <alignment horizontal="left" wrapText="1"/>
    </xf>
    <xf numFmtId="166" fontId="2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66" fontId="2" fillId="6" borderId="1" xfId="0" applyNumberFormat="1" applyFont="1" applyFill="1" applyBorder="1" applyAlignment="1">
      <alignment horizontal="center" vertical="center"/>
    </xf>
    <xf numFmtId="165" fontId="2" fillId="6" borderId="1" xfId="1" applyNumberFormat="1" applyFont="1" applyFill="1" applyBorder="1" applyAlignment="1" applyProtection="1">
      <alignment horizontal="center" vertical="center"/>
    </xf>
    <xf numFmtId="165" fontId="3" fillId="0" borderId="0" xfId="0" applyNumberFormat="1" applyFont="1" applyFill="1" applyBorder="1" applyAlignment="1" applyProtection="1">
      <alignment horizontal="center" vertical="center"/>
    </xf>
    <xf numFmtId="166" fontId="38" fillId="6" borderId="1" xfId="0" applyNumberFormat="1" applyFont="1" applyFill="1" applyBorder="1" applyAlignment="1">
      <alignment horizontal="center" vertical="center"/>
    </xf>
    <xf numFmtId="166" fontId="2" fillId="7" borderId="1" xfId="0" applyNumberFormat="1" applyFont="1" applyFill="1" applyBorder="1" applyAlignment="1">
      <alignment horizontal="center" vertical="center"/>
    </xf>
    <xf numFmtId="166" fontId="2" fillId="4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38" fillId="4" borderId="1" xfId="0" applyFont="1" applyFill="1" applyBorder="1" applyAlignment="1">
      <alignment horizontal="left" wrapText="1"/>
    </xf>
    <xf numFmtId="166" fontId="38" fillId="4" borderId="1" xfId="0" applyNumberFormat="1" applyFont="1" applyFill="1" applyBorder="1" applyAlignment="1">
      <alignment horizontal="center" vertical="center"/>
    </xf>
    <xf numFmtId="0" fontId="38" fillId="4" borderId="1" xfId="0" applyFont="1" applyFill="1" applyBorder="1" applyAlignment="1">
      <alignment horizontal="center" vertical="center"/>
    </xf>
    <xf numFmtId="49" fontId="11" fillId="7" borderId="63" xfId="3" applyNumberFormat="1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wrapText="1"/>
    </xf>
    <xf numFmtId="0" fontId="8" fillId="6" borderId="0" xfId="0" applyFont="1" applyFill="1" applyAlignment="1">
      <alignment horizontal="center" wrapText="1"/>
    </xf>
    <xf numFmtId="0" fontId="44" fillId="6" borderId="0" xfId="0" applyFont="1" applyFill="1"/>
    <xf numFmtId="0" fontId="38" fillId="8" borderId="1" xfId="0" applyFont="1" applyFill="1" applyBorder="1" applyAlignment="1">
      <alignment horizontal="center" vertical="center"/>
    </xf>
    <xf numFmtId="0" fontId="0" fillId="9" borderId="0" xfId="0" applyFill="1"/>
    <xf numFmtId="169" fontId="7" fillId="9" borderId="0" xfId="3" applyNumberFormat="1" applyFont="1" applyFill="1" applyBorder="1" applyAlignment="1" applyProtection="1">
      <alignment vertical="center"/>
    </xf>
    <xf numFmtId="0" fontId="2" fillId="9" borderId="0" xfId="0" applyFont="1" applyFill="1"/>
    <xf numFmtId="165" fontId="29" fillId="9" borderId="1" xfId="0" applyNumberFormat="1" applyFont="1" applyFill="1" applyBorder="1" applyAlignment="1" applyProtection="1">
      <alignment vertical="center"/>
    </xf>
    <xf numFmtId="0" fontId="45" fillId="9" borderId="0" xfId="0" applyFont="1" applyFill="1" applyAlignment="1">
      <alignment horizontal="center"/>
    </xf>
    <xf numFmtId="0" fontId="0" fillId="9" borderId="1" xfId="0" applyFill="1" applyBorder="1"/>
    <xf numFmtId="0" fontId="0" fillId="9" borderId="1" xfId="0" applyFont="1" applyFill="1" applyBorder="1"/>
    <xf numFmtId="0" fontId="0" fillId="10" borderId="1" xfId="0" applyFill="1" applyBorder="1"/>
    <xf numFmtId="0" fontId="3" fillId="0" borderId="1" xfId="0" applyFont="1" applyFill="1" applyBorder="1" applyAlignment="1">
      <alignment horizontal="left" wrapText="1"/>
    </xf>
    <xf numFmtId="0" fontId="3" fillId="4" borderId="1" xfId="0" applyFont="1" applyFill="1" applyBorder="1" applyAlignment="1">
      <alignment horizontal="left" wrapText="1"/>
    </xf>
    <xf numFmtId="0" fontId="3" fillId="7" borderId="1" xfId="0" applyFont="1" applyFill="1" applyBorder="1" applyAlignment="1">
      <alignment horizontal="left" wrapText="1"/>
    </xf>
    <xf numFmtId="0" fontId="11" fillId="0" borderId="70" xfId="3" applyFont="1" applyFill="1" applyBorder="1" applyAlignment="1">
      <alignment horizontal="center" vertical="center" wrapText="1"/>
    </xf>
    <xf numFmtId="166" fontId="28" fillId="0" borderId="70" xfId="3" applyNumberFormat="1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 applyProtection="1">
      <alignment horizontal="center" vertical="center"/>
    </xf>
    <xf numFmtId="0" fontId="46" fillId="0" borderId="1" xfId="0" applyFont="1" applyFill="1" applyBorder="1" applyAlignment="1">
      <alignment horizontal="left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wrapText="1"/>
    </xf>
    <xf numFmtId="0" fontId="46" fillId="0" borderId="1" xfId="0" applyFont="1" applyBorder="1" applyAlignment="1">
      <alignment horizontal="left" wrapText="1"/>
    </xf>
    <xf numFmtId="0" fontId="3" fillId="0" borderId="12" xfId="0" applyFont="1" applyBorder="1" applyAlignment="1">
      <alignment horizontal="left" wrapText="1"/>
    </xf>
    <xf numFmtId="0" fontId="3" fillId="4" borderId="1" xfId="0" applyFont="1" applyFill="1" applyBorder="1" applyAlignment="1">
      <alignment wrapText="1"/>
    </xf>
    <xf numFmtId="0" fontId="3" fillId="11" borderId="1" xfId="0" applyFont="1" applyFill="1" applyBorder="1" applyAlignment="1">
      <alignment horizontal="left" wrapText="1"/>
    </xf>
    <xf numFmtId="0" fontId="46" fillId="4" borderId="1" xfId="0" applyFont="1" applyFill="1" applyBorder="1" applyAlignment="1">
      <alignment horizontal="left" wrapText="1"/>
    </xf>
    <xf numFmtId="169" fontId="2" fillId="0" borderId="1" xfId="3" applyNumberFormat="1" applyFont="1" applyFill="1" applyBorder="1" applyAlignment="1" applyProtection="1">
      <alignment vertical="center"/>
    </xf>
    <xf numFmtId="0" fontId="2" fillId="2" borderId="1" xfId="3" applyNumberFormat="1" applyFont="1" applyFill="1" applyBorder="1" applyAlignment="1" applyProtection="1">
      <alignment horizontal="center" vertical="center"/>
    </xf>
    <xf numFmtId="169" fontId="47" fillId="0" borderId="1" xfId="3" applyNumberFormat="1" applyFont="1" applyFill="1" applyBorder="1" applyAlignment="1" applyProtection="1">
      <alignment vertical="center"/>
    </xf>
    <xf numFmtId="169" fontId="48" fillId="0" borderId="1" xfId="3" applyNumberFormat="1" applyFont="1" applyFill="1" applyBorder="1" applyAlignment="1" applyProtection="1">
      <alignment vertical="center"/>
    </xf>
    <xf numFmtId="165" fontId="2" fillId="0" borderId="1" xfId="3" applyNumberFormat="1" applyFont="1" applyFill="1" applyBorder="1" applyAlignment="1" applyProtection="1">
      <alignment vertical="center"/>
    </xf>
    <xf numFmtId="165" fontId="7" fillId="0" borderId="0" xfId="3" applyNumberFormat="1" applyFont="1" applyFill="1" applyBorder="1" applyAlignment="1" applyProtection="1">
      <alignment vertical="center"/>
    </xf>
    <xf numFmtId="165" fontId="27" fillId="0" borderId="0" xfId="3" applyNumberFormat="1" applyFont="1" applyFill="1" applyBorder="1" applyAlignment="1" applyProtection="1">
      <alignment vertical="center"/>
    </xf>
    <xf numFmtId="165" fontId="48" fillId="0" borderId="1" xfId="3" applyNumberFormat="1" applyFont="1" applyFill="1" applyBorder="1" applyAlignment="1" applyProtection="1">
      <alignment vertical="center"/>
    </xf>
    <xf numFmtId="165" fontId="29" fillId="0" borderId="0" xfId="3" applyNumberFormat="1" applyFont="1" applyFill="1" applyBorder="1" applyAlignment="1" applyProtection="1">
      <alignment vertical="center"/>
    </xf>
    <xf numFmtId="166" fontId="7" fillId="0" borderId="0" xfId="3" applyNumberFormat="1" applyFont="1" applyFill="1" applyBorder="1" applyAlignment="1" applyProtection="1">
      <alignment vertical="center"/>
    </xf>
    <xf numFmtId="169" fontId="2" fillId="0" borderId="1" xfId="3" applyNumberFormat="1" applyFont="1" applyFill="1" applyBorder="1" applyAlignment="1" applyProtection="1">
      <alignment vertical="center" wrapText="1"/>
    </xf>
    <xf numFmtId="166" fontId="2" fillId="0" borderId="1" xfId="3" applyNumberFormat="1" applyFont="1" applyFill="1" applyBorder="1" applyAlignment="1" applyProtection="1">
      <alignment vertical="center"/>
    </xf>
    <xf numFmtId="0" fontId="0" fillId="0" borderId="1" xfId="0" applyBorder="1" applyAlignment="1">
      <alignment vertical="center" wrapText="1"/>
    </xf>
    <xf numFmtId="164" fontId="3" fillId="0" borderId="1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>
      <alignment horizontal="center" wrapText="1"/>
    </xf>
    <xf numFmtId="0" fontId="2" fillId="4" borderId="1" xfId="0" applyFont="1" applyFill="1" applyBorder="1" applyAlignment="1">
      <alignment horizontal="left" wrapText="1"/>
    </xf>
    <xf numFmtId="0" fontId="7" fillId="0" borderId="4" xfId="3" applyNumberFormat="1" applyFont="1" applyFill="1" applyBorder="1" applyAlignment="1" applyProtection="1">
      <alignment horizontal="center" vertical="center"/>
    </xf>
    <xf numFmtId="0" fontId="7" fillId="0" borderId="83" xfId="3" applyNumberFormat="1" applyFont="1" applyFill="1" applyBorder="1" applyAlignment="1" applyProtection="1">
      <alignment horizontal="center" vertical="center"/>
    </xf>
    <xf numFmtId="0" fontId="7" fillId="0" borderId="7" xfId="3" applyNumberFormat="1" applyFont="1" applyFill="1" applyBorder="1" applyAlignment="1" applyProtection="1">
      <alignment horizontal="center" vertical="center"/>
    </xf>
    <xf numFmtId="0" fontId="7" fillId="0" borderId="6" xfId="3" applyNumberFormat="1" applyFont="1" applyFill="1" applyBorder="1" applyAlignment="1" applyProtection="1">
      <alignment horizontal="center" vertical="center"/>
    </xf>
    <xf numFmtId="0" fontId="7" fillId="0" borderId="96" xfId="3" applyNumberFormat="1" applyFont="1" applyFill="1" applyBorder="1" applyAlignment="1" applyProtection="1">
      <alignment horizontal="center" vertical="center"/>
    </xf>
    <xf numFmtId="0" fontId="7" fillId="0" borderId="66" xfId="3" applyNumberFormat="1" applyFont="1" applyFill="1" applyBorder="1" applyAlignment="1" applyProtection="1">
      <alignment horizontal="center" vertical="center"/>
    </xf>
    <xf numFmtId="0" fontId="7" fillId="0" borderId="60" xfId="3" applyNumberFormat="1" applyFont="1" applyFill="1" applyBorder="1" applyAlignment="1" applyProtection="1">
      <alignment horizontal="center" vertical="center"/>
    </xf>
    <xf numFmtId="0" fontId="7" fillId="0" borderId="0" xfId="3" applyNumberFormat="1" applyFont="1" applyFill="1" applyBorder="1" applyAlignment="1" applyProtection="1">
      <alignment horizontal="center" vertical="center"/>
    </xf>
    <xf numFmtId="0" fontId="7" fillId="0" borderId="20" xfId="3" applyNumberFormat="1" applyFont="1" applyFill="1" applyBorder="1" applyAlignment="1" applyProtection="1">
      <alignment horizontal="center" vertical="center"/>
    </xf>
    <xf numFmtId="0" fontId="7" fillId="0" borderId="80" xfId="3" applyNumberFormat="1" applyFont="1" applyFill="1" applyBorder="1" applyAlignment="1" applyProtection="1">
      <alignment horizontal="center" vertical="center"/>
    </xf>
    <xf numFmtId="49" fontId="11" fillId="0" borderId="62" xfId="3" applyNumberFormat="1" applyFont="1" applyFill="1" applyBorder="1" applyAlignment="1">
      <alignment vertical="center" wrapText="1"/>
    </xf>
    <xf numFmtId="49" fontId="11" fillId="0" borderId="17" xfId="3" applyNumberFormat="1" applyFont="1" applyFill="1" applyBorder="1" applyAlignment="1">
      <alignment horizontal="center" vertical="center" wrapText="1"/>
    </xf>
    <xf numFmtId="49" fontId="11" fillId="0" borderId="32" xfId="3" applyNumberFormat="1" applyFont="1" applyFill="1" applyBorder="1" applyAlignment="1">
      <alignment horizontal="center" vertical="center" wrapText="1"/>
    </xf>
    <xf numFmtId="169" fontId="11" fillId="0" borderId="19" xfId="3" applyNumberFormat="1" applyFont="1" applyFill="1" applyBorder="1" applyAlignment="1" applyProtection="1">
      <alignment horizontal="center" vertical="center" wrapText="1"/>
    </xf>
    <xf numFmtId="166" fontId="11" fillId="0" borderId="33" xfId="3" applyNumberFormat="1" applyFont="1" applyFill="1" applyBorder="1" applyAlignment="1" applyProtection="1">
      <alignment horizontal="center" vertical="center"/>
    </xf>
    <xf numFmtId="1" fontId="11" fillId="0" borderId="30" xfId="3" applyNumberFormat="1" applyFont="1" applyFill="1" applyBorder="1" applyAlignment="1" applyProtection="1">
      <alignment horizontal="center" vertical="center"/>
    </xf>
    <xf numFmtId="1" fontId="11" fillId="0" borderId="16" xfId="3" applyNumberFormat="1" applyFont="1" applyFill="1" applyBorder="1" applyAlignment="1" applyProtection="1">
      <alignment horizontal="center" vertical="center"/>
    </xf>
    <xf numFmtId="1" fontId="11" fillId="0" borderId="17" xfId="3" applyNumberFormat="1" applyFont="1" applyFill="1" applyBorder="1" applyAlignment="1" applyProtection="1">
      <alignment horizontal="center" vertical="center"/>
    </xf>
    <xf numFmtId="1" fontId="11" fillId="0" borderId="19" xfId="3" applyNumberFormat="1" applyFont="1" applyFill="1" applyBorder="1" applyAlignment="1" applyProtection="1">
      <alignment horizontal="center" vertical="center"/>
    </xf>
    <xf numFmtId="0" fontId="27" fillId="0" borderId="18" xfId="3" applyFont="1" applyFill="1" applyBorder="1" applyAlignment="1">
      <alignment horizontal="center" vertical="center" wrapText="1"/>
    </xf>
    <xf numFmtId="0" fontId="27" fillId="0" borderId="31" xfId="3" applyFont="1" applyFill="1" applyBorder="1" applyAlignment="1">
      <alignment horizontal="center" vertical="center" wrapText="1"/>
    </xf>
    <xf numFmtId="0" fontId="27" fillId="0" borderId="19" xfId="3" applyFont="1" applyFill="1" applyBorder="1" applyAlignment="1">
      <alignment horizontal="center" vertical="center" wrapText="1"/>
    </xf>
    <xf numFmtId="0" fontId="27" fillId="0" borderId="16" xfId="3" applyFont="1" applyFill="1" applyBorder="1" applyAlignment="1">
      <alignment horizontal="center" vertical="center" wrapText="1"/>
    </xf>
    <xf numFmtId="49" fontId="27" fillId="0" borderId="37" xfId="0" applyNumberFormat="1" applyFont="1" applyFill="1" applyBorder="1" applyAlignment="1" applyProtection="1">
      <alignment horizontal="center" vertical="center"/>
    </xf>
    <xf numFmtId="49" fontId="7" fillId="0" borderId="63" xfId="3" applyNumberFormat="1" applyFont="1" applyFill="1" applyBorder="1" applyAlignment="1">
      <alignment vertical="center" wrapText="1"/>
    </xf>
    <xf numFmtId="0" fontId="11" fillId="0" borderId="49" xfId="3" applyFont="1" applyFill="1" applyBorder="1" applyAlignment="1">
      <alignment horizontal="center" vertical="center" wrapText="1"/>
    </xf>
    <xf numFmtId="0" fontId="11" fillId="0" borderId="1" xfId="3" applyNumberFormat="1" applyFont="1" applyFill="1" applyBorder="1" applyAlignment="1">
      <alignment horizontal="center" vertical="center" wrapText="1"/>
    </xf>
    <xf numFmtId="0" fontId="11" fillId="0" borderId="3" xfId="3" applyNumberFormat="1" applyFont="1" applyFill="1" applyBorder="1" applyAlignment="1">
      <alignment horizontal="center" vertical="center" wrapText="1"/>
    </xf>
    <xf numFmtId="169" fontId="11" fillId="0" borderId="28" xfId="3" applyNumberFormat="1" applyFont="1" applyFill="1" applyBorder="1" applyAlignment="1" applyProtection="1">
      <alignment horizontal="center" vertical="center" wrapText="1"/>
    </xf>
    <xf numFmtId="166" fontId="7" fillId="0" borderId="39" xfId="3" applyNumberFormat="1" applyFont="1" applyFill="1" applyBorder="1" applyAlignment="1" applyProtection="1">
      <alignment horizontal="center" vertical="center"/>
    </xf>
    <xf numFmtId="0" fontId="7" fillId="0" borderId="49" xfId="3" applyFont="1" applyFill="1" applyBorder="1" applyAlignment="1">
      <alignment horizontal="center" vertical="center" wrapText="1"/>
    </xf>
    <xf numFmtId="0" fontId="7" fillId="0" borderId="1" xfId="3" applyFont="1" applyFill="1" applyBorder="1" applyAlignment="1">
      <alignment horizontal="center" vertical="center" wrapText="1"/>
    </xf>
    <xf numFmtId="0" fontId="27" fillId="0" borderId="27" xfId="3" applyFont="1" applyFill="1" applyBorder="1" applyAlignment="1">
      <alignment horizontal="center" vertical="center" wrapText="1"/>
    </xf>
    <xf numFmtId="0" fontId="27" fillId="0" borderId="38" xfId="3" applyFont="1" applyFill="1" applyBorder="1" applyAlignment="1">
      <alignment horizontal="center" vertical="center" wrapText="1"/>
    </xf>
    <xf numFmtId="0" fontId="27" fillId="0" borderId="28" xfId="3" applyFont="1" applyFill="1" applyBorder="1" applyAlignment="1">
      <alignment horizontal="center" vertical="center" wrapText="1"/>
    </xf>
    <xf numFmtId="0" fontId="27" fillId="0" borderId="49" xfId="3" applyFont="1" applyFill="1" applyBorder="1" applyAlignment="1">
      <alignment horizontal="center" vertical="center" wrapText="1"/>
    </xf>
    <xf numFmtId="49" fontId="11" fillId="0" borderId="3" xfId="3" applyNumberFormat="1" applyFont="1" applyFill="1" applyBorder="1" applyAlignment="1">
      <alignment horizontal="center" vertical="center" wrapText="1"/>
    </xf>
    <xf numFmtId="169" fontId="27" fillId="0" borderId="49" xfId="3" applyNumberFormat="1" applyFont="1" applyFill="1" applyBorder="1" applyAlignment="1" applyProtection="1">
      <alignment vertical="center"/>
    </xf>
    <xf numFmtId="169" fontId="27" fillId="0" borderId="28" xfId="3" applyNumberFormat="1" applyFont="1" applyFill="1" applyBorder="1" applyAlignment="1" applyProtection="1">
      <alignment vertical="center"/>
    </xf>
    <xf numFmtId="0" fontId="11" fillId="0" borderId="49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169" fontId="11" fillId="0" borderId="28" xfId="0" applyNumberFormat="1" applyFont="1" applyFill="1" applyBorder="1" applyAlignment="1" applyProtection="1">
      <alignment horizontal="center" vertical="center" wrapText="1"/>
    </xf>
    <xf numFmtId="166" fontId="7" fillId="0" borderId="39" xfId="0" applyNumberFormat="1" applyFont="1" applyFill="1" applyBorder="1" applyAlignment="1" applyProtection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0" fontId="27" fillId="0" borderId="27" xfId="0" applyFont="1" applyFill="1" applyBorder="1" applyAlignment="1">
      <alignment horizontal="center" vertical="center" wrapText="1"/>
    </xf>
    <xf numFmtId="0" fontId="27" fillId="0" borderId="38" xfId="0" applyFont="1" applyFill="1" applyBorder="1" applyAlignment="1">
      <alignment horizontal="center" vertical="center" wrapText="1"/>
    </xf>
    <xf numFmtId="0" fontId="27" fillId="0" borderId="28" xfId="0" applyFont="1" applyFill="1" applyBorder="1" applyAlignment="1">
      <alignment horizontal="center" vertical="center" wrapText="1"/>
    </xf>
    <xf numFmtId="0" fontId="27" fillId="0" borderId="49" xfId="0" applyFont="1" applyFill="1" applyBorder="1" applyAlignment="1">
      <alignment horizontal="center" vertical="center" wrapText="1"/>
    </xf>
    <xf numFmtId="49" fontId="11" fillId="0" borderId="37" xfId="0" applyNumberFormat="1" applyFont="1" applyFill="1" applyBorder="1" applyAlignment="1" applyProtection="1">
      <alignment horizontal="center" vertical="center"/>
    </xf>
    <xf numFmtId="1" fontId="11" fillId="0" borderId="28" xfId="3" applyNumberFormat="1" applyFont="1" applyFill="1" applyBorder="1" applyAlignment="1" applyProtection="1">
      <alignment horizontal="center" vertical="center"/>
    </xf>
    <xf numFmtId="49" fontId="11" fillId="0" borderId="63" xfId="3" applyNumberFormat="1" applyFont="1" applyFill="1" applyBorder="1" applyAlignment="1">
      <alignment horizontal="left" vertical="center" wrapText="1"/>
    </xf>
    <xf numFmtId="49" fontId="11" fillId="0" borderId="1" xfId="3" applyNumberFormat="1" applyFont="1" applyFill="1" applyBorder="1" applyAlignment="1">
      <alignment horizontal="center" vertical="center" wrapText="1"/>
    </xf>
    <xf numFmtId="169" fontId="11" fillId="0" borderId="28" xfId="3" applyNumberFormat="1" applyFont="1" applyFill="1" applyBorder="1" applyAlignment="1" applyProtection="1">
      <alignment horizontal="center" vertical="center"/>
    </xf>
    <xf numFmtId="171" fontId="11" fillId="0" borderId="39" xfId="3" applyNumberFormat="1" applyFont="1" applyFill="1" applyBorder="1" applyAlignment="1" applyProtection="1">
      <alignment horizontal="center" vertical="center"/>
    </xf>
    <xf numFmtId="0" fontId="11" fillId="0" borderId="37" xfId="3" applyFont="1" applyFill="1" applyBorder="1" applyAlignment="1">
      <alignment horizontal="center" vertical="center" wrapText="1"/>
    </xf>
    <xf numFmtId="0" fontId="11" fillId="0" borderId="1" xfId="3" applyFont="1" applyFill="1" applyBorder="1" applyAlignment="1">
      <alignment horizontal="center" vertical="center" wrapText="1"/>
    </xf>
    <xf numFmtId="0" fontId="11" fillId="0" borderId="28" xfId="3" applyFont="1" applyFill="1" applyBorder="1" applyAlignment="1">
      <alignment horizontal="center" vertical="center" wrapText="1"/>
    </xf>
    <xf numFmtId="169" fontId="27" fillId="0" borderId="28" xfId="3" applyNumberFormat="1" applyFont="1" applyFill="1" applyBorder="1" applyAlignment="1" applyProtection="1">
      <alignment horizontal="center" vertical="center"/>
    </xf>
    <xf numFmtId="0" fontId="11" fillId="0" borderId="3" xfId="3" applyFont="1" applyFill="1" applyBorder="1" applyAlignment="1">
      <alignment horizontal="center" vertical="center" wrapText="1"/>
    </xf>
    <xf numFmtId="170" fontId="30" fillId="0" borderId="28" xfId="3" applyNumberFormat="1" applyFont="1" applyFill="1" applyBorder="1" applyAlignment="1" applyProtection="1">
      <alignment horizontal="center" vertical="center"/>
    </xf>
    <xf numFmtId="0" fontId="7" fillId="0" borderId="27" xfId="3" applyFont="1" applyFill="1" applyBorder="1" applyAlignment="1">
      <alignment horizontal="center" vertical="center" wrapText="1"/>
    </xf>
    <xf numFmtId="0" fontId="7" fillId="0" borderId="38" xfId="3" applyFont="1" applyFill="1" applyBorder="1" applyAlignment="1">
      <alignment horizontal="center" vertical="center" wrapText="1"/>
    </xf>
    <xf numFmtId="169" fontId="7" fillId="0" borderId="28" xfId="3" applyNumberFormat="1" applyFont="1" applyFill="1" applyBorder="1" applyAlignment="1" applyProtection="1">
      <alignment vertical="center"/>
    </xf>
    <xf numFmtId="49" fontId="11" fillId="0" borderId="63" xfId="3" applyNumberFormat="1" applyFont="1" applyFill="1" applyBorder="1" applyAlignment="1">
      <alignment vertical="center" wrapText="1"/>
    </xf>
    <xf numFmtId="169" fontId="11" fillId="0" borderId="49" xfId="3" applyNumberFormat="1" applyFont="1" applyFill="1" applyBorder="1" applyAlignment="1" applyProtection="1">
      <alignment horizontal="center" vertical="center"/>
    </xf>
    <xf numFmtId="49" fontId="11" fillId="0" borderId="46" xfId="0" applyNumberFormat="1" applyFont="1" applyFill="1" applyBorder="1" applyAlignment="1" applyProtection="1">
      <alignment horizontal="center" vertical="center"/>
    </xf>
    <xf numFmtId="171" fontId="11" fillId="0" borderId="48" xfId="3" applyNumberFormat="1" applyFont="1" applyFill="1" applyBorder="1" applyAlignment="1" applyProtection="1">
      <alignment horizontal="center" vertical="center"/>
    </xf>
    <xf numFmtId="49" fontId="11" fillId="0" borderId="82" xfId="3" applyNumberFormat="1" applyFont="1" applyFill="1" applyBorder="1" applyAlignment="1">
      <alignment vertical="center" wrapText="1"/>
    </xf>
    <xf numFmtId="169" fontId="11" fillId="0" borderId="42" xfId="3" applyNumberFormat="1" applyFont="1" applyFill="1" applyBorder="1" applyAlignment="1" applyProtection="1">
      <alignment horizontal="center" vertical="center"/>
    </xf>
    <xf numFmtId="0" fontId="11" fillId="0" borderId="43" xfId="3" applyFont="1" applyFill="1" applyBorder="1" applyAlignment="1">
      <alignment horizontal="center" vertical="center" wrapText="1"/>
    </xf>
    <xf numFmtId="0" fontId="11" fillId="0" borderId="46" xfId="3" applyFont="1" applyFill="1" applyBorder="1" applyAlignment="1">
      <alignment horizontal="center" vertical="center" wrapText="1"/>
    </xf>
    <xf numFmtId="0" fontId="27" fillId="0" borderId="44" xfId="3" applyFont="1" applyFill="1" applyBorder="1" applyAlignment="1">
      <alignment horizontal="center" vertical="center" wrapText="1"/>
    </xf>
    <xf numFmtId="0" fontId="27" fillId="0" borderId="47" xfId="3" applyFont="1" applyFill="1" applyBorder="1" applyAlignment="1">
      <alignment horizontal="center" vertical="center" wrapText="1"/>
    </xf>
    <xf numFmtId="0" fontId="27" fillId="0" borderId="43" xfId="3" applyFont="1" applyFill="1" applyBorder="1" applyAlignment="1">
      <alignment horizontal="center" vertical="center" wrapText="1"/>
    </xf>
    <xf numFmtId="0" fontId="27" fillId="0" borderId="42" xfId="3" applyFont="1" applyFill="1" applyBorder="1" applyAlignment="1">
      <alignment horizontal="center" vertical="center" wrapText="1"/>
    </xf>
    <xf numFmtId="49" fontId="11" fillId="0" borderId="1" xfId="3" applyNumberFormat="1" applyFont="1" applyFill="1" applyBorder="1" applyAlignment="1">
      <alignment vertical="center" wrapText="1"/>
    </xf>
    <xf numFmtId="169" fontId="11" fillId="0" borderId="1" xfId="3" applyNumberFormat="1" applyFont="1" applyFill="1" applyBorder="1" applyAlignment="1" applyProtection="1">
      <alignment horizontal="center" vertical="center"/>
    </xf>
    <xf numFmtId="171" fontId="11" fillId="0" borderId="1" xfId="3" applyNumberFormat="1" applyFont="1" applyFill="1" applyBorder="1" applyAlignment="1" applyProtection="1">
      <alignment horizontal="center" vertical="center"/>
    </xf>
    <xf numFmtId="0" fontId="27" fillId="0" borderId="1" xfId="3" applyFont="1" applyFill="1" applyBorder="1" applyAlignment="1">
      <alignment horizontal="center" vertical="center" wrapText="1"/>
    </xf>
    <xf numFmtId="49" fontId="11" fillId="0" borderId="63" xfId="0" applyNumberFormat="1" applyFont="1" applyFill="1" applyBorder="1" applyAlignment="1" applyProtection="1">
      <alignment horizontal="center" vertical="center"/>
    </xf>
    <xf numFmtId="49" fontId="11" fillId="0" borderId="39" xfId="3" applyNumberFormat="1" applyFont="1" applyFill="1" applyBorder="1" applyAlignment="1">
      <alignment horizontal="left" vertical="center" wrapText="1"/>
    </xf>
    <xf numFmtId="49" fontId="11" fillId="0" borderId="39" xfId="3" applyNumberFormat="1" applyFont="1" applyFill="1" applyBorder="1" applyAlignment="1">
      <alignment vertical="center" wrapText="1"/>
    </xf>
    <xf numFmtId="170" fontId="11" fillId="0" borderId="38" xfId="3" applyNumberFormat="1" applyFont="1" applyFill="1" applyBorder="1" applyAlignment="1" applyProtection="1">
      <alignment horizontal="center" vertical="center"/>
    </xf>
    <xf numFmtId="170" fontId="11" fillId="0" borderId="1" xfId="3" applyNumberFormat="1" applyFont="1" applyFill="1" applyBorder="1" applyAlignment="1" applyProtection="1">
      <alignment horizontal="center" vertical="center"/>
    </xf>
    <xf numFmtId="170" fontId="11" fillId="0" borderId="28" xfId="3" applyNumberFormat="1" applyFont="1" applyFill="1" applyBorder="1" applyAlignment="1" applyProtection="1">
      <alignment horizontal="center" vertical="center"/>
    </xf>
    <xf numFmtId="171" fontId="7" fillId="0" borderId="48" xfId="3" applyNumberFormat="1" applyFont="1" applyFill="1" applyBorder="1" applyAlignment="1" applyProtection="1">
      <alignment horizontal="center" vertical="center"/>
    </xf>
    <xf numFmtId="0" fontId="6" fillId="0" borderId="38" xfId="3" applyNumberFormat="1" applyFont="1" applyFill="1" applyBorder="1" applyAlignment="1">
      <alignment horizontal="center" vertical="center" wrapText="1"/>
    </xf>
    <xf numFmtId="49" fontId="7" fillId="0" borderId="28" xfId="3" applyNumberFormat="1" applyFont="1" applyFill="1" applyBorder="1" applyAlignment="1">
      <alignment vertical="center" wrapText="1"/>
    </xf>
    <xf numFmtId="49" fontId="11" fillId="0" borderId="82" xfId="0" applyNumberFormat="1" applyFont="1" applyFill="1" applyBorder="1" applyAlignment="1" applyProtection="1">
      <alignment horizontal="center" vertical="center"/>
    </xf>
    <xf numFmtId="0" fontId="11" fillId="0" borderId="23" xfId="3" applyFont="1" applyFill="1" applyBorder="1" applyAlignment="1">
      <alignment horizontal="center" vertical="center" wrapText="1"/>
    </xf>
    <xf numFmtId="0" fontId="11" fillId="0" borderId="24" xfId="3" applyFont="1" applyFill="1" applyBorder="1" applyAlignment="1">
      <alignment horizontal="center" vertical="center" wrapText="1"/>
    </xf>
    <xf numFmtId="0" fontId="11" fillId="0" borderId="41" xfId="3" applyFont="1" applyFill="1" applyBorder="1" applyAlignment="1">
      <alignment horizontal="center" vertical="center" wrapText="1"/>
    </xf>
    <xf numFmtId="49" fontId="11" fillId="0" borderId="0" xfId="3" applyNumberFormat="1" applyFont="1" applyFill="1" applyBorder="1" applyAlignment="1">
      <alignment vertical="center" wrapText="1"/>
    </xf>
    <xf numFmtId="49" fontId="7" fillId="0" borderId="39" xfId="0" applyNumberFormat="1" applyFont="1" applyFill="1" applyBorder="1" applyAlignment="1">
      <alignment vertical="center" wrapText="1"/>
    </xf>
    <xf numFmtId="166" fontId="11" fillId="0" borderId="60" xfId="3" applyNumberFormat="1" applyFont="1" applyFill="1" applyBorder="1" applyAlignment="1">
      <alignment horizontal="center" vertical="center" wrapText="1"/>
    </xf>
    <xf numFmtId="1" fontId="11" fillId="0" borderId="60" xfId="3" applyNumberFormat="1" applyFont="1" applyFill="1" applyBorder="1" applyAlignment="1">
      <alignment horizontal="center" vertical="center" wrapText="1"/>
    </xf>
    <xf numFmtId="0" fontId="11" fillId="0" borderId="62" xfId="0" applyNumberFormat="1" applyFont="1" applyFill="1" applyBorder="1" applyAlignment="1" applyProtection="1">
      <alignment horizontal="left" vertical="center"/>
    </xf>
    <xf numFmtId="170" fontId="31" fillId="0" borderId="19" xfId="0" applyNumberFormat="1" applyFont="1" applyFill="1" applyBorder="1" applyAlignment="1" applyProtection="1">
      <alignment horizontal="center" vertical="center"/>
    </xf>
    <xf numFmtId="166" fontId="11" fillId="0" borderId="62" xfId="0" applyNumberFormat="1" applyFont="1" applyFill="1" applyBorder="1" applyAlignment="1" applyProtection="1">
      <alignment horizontal="center" vertical="center"/>
    </xf>
    <xf numFmtId="1" fontId="11" fillId="0" borderId="30" xfId="0" applyNumberFormat="1" applyFont="1" applyFill="1" applyBorder="1" applyAlignment="1">
      <alignment horizontal="center" vertical="center" wrapText="1"/>
    </xf>
    <xf numFmtId="0" fontId="11" fillId="0" borderId="17" xfId="3" applyFont="1" applyFill="1" applyBorder="1" applyAlignment="1">
      <alignment horizontal="center" vertical="center" wrapText="1"/>
    </xf>
    <xf numFmtId="166" fontId="11" fillId="0" borderId="90" xfId="3" applyNumberFormat="1" applyFont="1" applyFill="1" applyBorder="1" applyAlignment="1" applyProtection="1">
      <alignment horizontal="center" vertical="center"/>
    </xf>
    <xf numFmtId="1" fontId="11" fillId="0" borderId="98" xfId="3" applyNumberFormat="1" applyFont="1" applyFill="1" applyBorder="1" applyAlignment="1" applyProtection="1">
      <alignment horizontal="center" vertical="center"/>
    </xf>
    <xf numFmtId="1" fontId="11" fillId="0" borderId="88" xfId="3" applyNumberFormat="1" applyFont="1" applyFill="1" applyBorder="1" applyAlignment="1" applyProtection="1">
      <alignment horizontal="center" vertical="center"/>
    </xf>
    <xf numFmtId="166" fontId="11" fillId="0" borderId="87" xfId="3" applyNumberFormat="1" applyFont="1" applyFill="1" applyBorder="1" applyAlignment="1" applyProtection="1">
      <alignment horizontal="center" vertical="center"/>
    </xf>
    <xf numFmtId="166" fontId="11" fillId="0" borderId="98" xfId="3" applyNumberFormat="1" applyFont="1" applyFill="1" applyBorder="1" applyAlignment="1" applyProtection="1">
      <alignment horizontal="center" vertical="center"/>
    </xf>
    <xf numFmtId="0" fontId="11" fillId="0" borderId="84" xfId="0" applyNumberFormat="1" applyFont="1" applyFill="1" applyBorder="1" applyAlignment="1" applyProtection="1">
      <alignment horizontal="left" vertical="center" wrapText="1"/>
    </xf>
    <xf numFmtId="0" fontId="7" fillId="0" borderId="3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170" fontId="31" fillId="0" borderId="35" xfId="0" applyNumberFormat="1" applyFont="1" applyFill="1" applyBorder="1" applyAlignment="1" applyProtection="1">
      <alignment horizontal="center" vertical="center"/>
    </xf>
    <xf numFmtId="166" fontId="11" fillId="0" borderId="84" xfId="0" applyNumberFormat="1" applyFont="1" applyFill="1" applyBorder="1" applyAlignment="1" applyProtection="1">
      <alignment horizontal="center" vertical="center"/>
    </xf>
    <xf numFmtId="1" fontId="11" fillId="0" borderId="37" xfId="0" applyNumberFormat="1" applyFont="1" applyFill="1" applyBorder="1" applyAlignment="1">
      <alignment horizontal="center" vertical="center" wrapText="1"/>
    </xf>
    <xf numFmtId="166" fontId="11" fillId="0" borderId="11" xfId="3" applyNumberFormat="1" applyFont="1" applyFill="1" applyBorder="1" applyAlignment="1" applyProtection="1">
      <alignment horizontal="center" vertical="center"/>
    </xf>
    <xf numFmtId="166" fontId="11" fillId="0" borderId="50" xfId="3" applyNumberFormat="1" applyFont="1" applyFill="1" applyBorder="1" applyAlignment="1" applyProtection="1">
      <alignment horizontal="center" vertical="center"/>
    </xf>
    <xf numFmtId="1" fontId="11" fillId="0" borderId="35" xfId="3" applyNumberFormat="1" applyFont="1" applyFill="1" applyBorder="1" applyAlignment="1" applyProtection="1">
      <alignment horizontal="center" vertical="center"/>
    </xf>
    <xf numFmtId="166" fontId="11" fillId="0" borderId="34" xfId="3" applyNumberFormat="1" applyFont="1" applyFill="1" applyBorder="1" applyAlignment="1" applyProtection="1">
      <alignment horizontal="center" vertical="center"/>
    </xf>
    <xf numFmtId="0" fontId="11" fillId="0" borderId="63" xfId="0" applyNumberFormat="1" applyFont="1" applyFill="1" applyBorder="1" applyAlignment="1" applyProtection="1">
      <alignment horizontal="left" vertical="center" wrapText="1"/>
    </xf>
    <xf numFmtId="170" fontId="31" fillId="0" borderId="28" xfId="0" applyNumberFormat="1" applyFont="1" applyFill="1" applyBorder="1" applyAlignment="1" applyProtection="1">
      <alignment horizontal="center" vertical="center"/>
    </xf>
    <xf numFmtId="166" fontId="11" fillId="0" borderId="63" xfId="0" applyNumberFormat="1" applyFont="1" applyFill="1" applyBorder="1" applyAlignment="1" applyProtection="1">
      <alignment horizontal="center" vertical="center"/>
    </xf>
    <xf numFmtId="0" fontId="11" fillId="0" borderId="82" xfId="0" applyNumberFormat="1" applyFont="1" applyFill="1" applyBorder="1" applyAlignment="1" applyProtection="1">
      <alignment horizontal="left" vertical="center"/>
    </xf>
    <xf numFmtId="0" fontId="7" fillId="0" borderId="4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0" fontId="31" fillId="0" borderId="43" xfId="0" applyNumberFormat="1" applyFont="1" applyFill="1" applyBorder="1" applyAlignment="1" applyProtection="1">
      <alignment horizontal="center" vertical="center"/>
    </xf>
    <xf numFmtId="166" fontId="11" fillId="0" borderId="64" xfId="0" applyNumberFormat="1" applyFont="1" applyFill="1" applyBorder="1" applyAlignment="1" applyProtection="1">
      <alignment horizontal="center" vertical="center"/>
    </xf>
    <xf numFmtId="1" fontId="11" fillId="0" borderId="79" xfId="0" applyNumberFormat="1" applyFont="1" applyFill="1" applyBorder="1" applyAlignment="1" applyProtection="1">
      <alignment horizontal="center" vertical="center"/>
    </xf>
    <xf numFmtId="166" fontId="11" fillId="0" borderId="27" xfId="3" applyNumberFormat="1" applyFont="1" applyFill="1" applyBorder="1" applyAlignment="1" applyProtection="1">
      <alignment horizontal="center" vertical="center"/>
    </xf>
    <xf numFmtId="166" fontId="11" fillId="0" borderId="38" xfId="3" applyNumberFormat="1" applyFont="1" applyFill="1" applyBorder="1" applyAlignment="1" applyProtection="1">
      <alignment horizontal="center" vertical="center"/>
    </xf>
    <xf numFmtId="166" fontId="11" fillId="0" borderId="49" xfId="3" applyNumberFormat="1" applyFont="1" applyFill="1" applyBorder="1" applyAlignment="1" applyProtection="1">
      <alignment horizontal="center" vertical="center"/>
    </xf>
    <xf numFmtId="166" fontId="11" fillId="0" borderId="0" xfId="3" applyNumberFormat="1" applyFont="1" applyFill="1" applyBorder="1" applyAlignment="1" applyProtection="1">
      <alignment horizontal="center" vertical="center"/>
    </xf>
    <xf numFmtId="1" fontId="11" fillId="0" borderId="65" xfId="0" applyNumberFormat="1" applyFont="1" applyFill="1" applyBorder="1" applyAlignment="1" applyProtection="1">
      <alignment horizontal="center" vertical="center"/>
    </xf>
    <xf numFmtId="1" fontId="11" fillId="0" borderId="68" xfId="0" applyNumberFormat="1" applyFont="1" applyFill="1" applyBorder="1" applyAlignment="1" applyProtection="1">
      <alignment horizontal="center" vertical="center"/>
    </xf>
    <xf numFmtId="170" fontId="11" fillId="0" borderId="31" xfId="0" applyNumberFormat="1" applyFont="1" applyFill="1" applyBorder="1" applyAlignment="1" applyProtection="1">
      <alignment horizontal="left" vertical="center" wrapText="1"/>
    </xf>
    <xf numFmtId="170" fontId="7" fillId="0" borderId="16" xfId="0" applyNumberFormat="1" applyFont="1" applyFill="1" applyBorder="1" applyAlignment="1" applyProtection="1">
      <alignment horizontal="center" vertical="center"/>
    </xf>
    <xf numFmtId="170" fontId="7" fillId="0" borderId="17" xfId="0" applyNumberFormat="1" applyFont="1" applyFill="1" applyBorder="1" applyAlignment="1" applyProtection="1">
      <alignment horizontal="center" vertical="center"/>
    </xf>
    <xf numFmtId="170" fontId="7" fillId="0" borderId="32" xfId="0" applyNumberFormat="1" applyFont="1" applyFill="1" applyBorder="1" applyAlignment="1" applyProtection="1">
      <alignment horizontal="center" vertical="center"/>
    </xf>
    <xf numFmtId="166" fontId="11" fillId="0" borderId="30" xfId="0" applyNumberFormat="1" applyFont="1" applyFill="1" applyBorder="1" applyAlignment="1" applyProtection="1">
      <alignment horizontal="center" vertical="center"/>
    </xf>
    <xf numFmtId="170" fontId="11" fillId="0" borderId="30" xfId="0" applyNumberFormat="1" applyFont="1" applyFill="1" applyBorder="1" applyAlignment="1" applyProtection="1">
      <alignment horizontal="center" vertical="center"/>
    </xf>
    <xf numFmtId="0" fontId="11" fillId="0" borderId="16" xfId="0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horizontal="left" vertical="top" wrapText="1"/>
    </xf>
    <xf numFmtId="0" fontId="11" fillId="0" borderId="18" xfId="0" applyFont="1" applyFill="1" applyBorder="1" applyAlignment="1">
      <alignment horizontal="left" vertical="top" wrapText="1"/>
    </xf>
    <xf numFmtId="0" fontId="11" fillId="0" borderId="31" xfId="0" applyFont="1" applyFill="1" applyBorder="1" applyAlignment="1">
      <alignment horizontal="left" vertical="top" wrapText="1"/>
    </xf>
    <xf numFmtId="0" fontId="11" fillId="0" borderId="32" xfId="0" applyFont="1" applyFill="1" applyBorder="1" applyAlignment="1">
      <alignment horizontal="left" vertical="top" wrapText="1"/>
    </xf>
    <xf numFmtId="0" fontId="11" fillId="0" borderId="16" xfId="0" applyFont="1" applyFill="1" applyBorder="1" applyAlignment="1">
      <alignment horizontal="left" vertical="top" wrapText="1"/>
    </xf>
    <xf numFmtId="0" fontId="11" fillId="0" borderId="19" xfId="0" applyFont="1" applyFill="1" applyBorder="1" applyAlignment="1">
      <alignment horizontal="left" vertical="top" wrapText="1"/>
    </xf>
    <xf numFmtId="166" fontId="11" fillId="0" borderId="95" xfId="0" applyNumberFormat="1" applyFont="1" applyFill="1" applyBorder="1" applyAlignment="1" applyProtection="1">
      <alignment horizontal="center" vertical="center"/>
    </xf>
    <xf numFmtId="1" fontId="11" fillId="0" borderId="95" xfId="0" applyNumberFormat="1" applyFont="1" applyFill="1" applyBorder="1" applyAlignment="1" applyProtection="1">
      <alignment horizontal="center" vertical="center"/>
    </xf>
    <xf numFmtId="1" fontId="11" fillId="0" borderId="70" xfId="0" applyNumberFormat="1" applyFont="1" applyFill="1" applyBorder="1" applyAlignment="1" applyProtection="1">
      <alignment horizontal="center" vertical="center"/>
    </xf>
    <xf numFmtId="166" fontId="11" fillId="0" borderId="65" xfId="3" applyNumberFormat="1" applyFont="1" applyFill="1" applyBorder="1" applyAlignment="1">
      <alignment horizontal="center" vertical="center" wrapText="1"/>
    </xf>
    <xf numFmtId="1" fontId="11" fillId="0" borderId="65" xfId="3" applyNumberFormat="1" applyFont="1" applyFill="1" applyBorder="1" applyAlignment="1">
      <alignment horizontal="center" vertical="center" wrapText="1"/>
    </xf>
    <xf numFmtId="49" fontId="7" fillId="0" borderId="33" xfId="3" applyNumberFormat="1" applyFont="1" applyFill="1" applyBorder="1" applyAlignment="1">
      <alignment vertical="center" wrapText="1"/>
    </xf>
    <xf numFmtId="0" fontId="7" fillId="0" borderId="19" xfId="3" applyNumberFormat="1" applyFont="1" applyFill="1" applyBorder="1" applyAlignment="1" applyProtection="1">
      <alignment horizontal="center" vertical="center"/>
    </xf>
    <xf numFmtId="171" fontId="7" fillId="0" borderId="62" xfId="3" applyNumberFormat="1" applyFont="1" applyFill="1" applyBorder="1" applyAlignment="1" applyProtection="1">
      <alignment horizontal="center" vertical="center"/>
    </xf>
    <xf numFmtId="170" fontId="7" fillId="0" borderId="16" xfId="3" applyNumberFormat="1" applyFont="1" applyFill="1" applyBorder="1" applyAlignment="1" applyProtection="1">
      <alignment horizontal="center" vertical="center"/>
    </xf>
    <xf numFmtId="170" fontId="7" fillId="0" borderId="17" xfId="3" applyNumberFormat="1" applyFont="1" applyFill="1" applyBorder="1" applyAlignment="1" applyProtection="1">
      <alignment horizontal="center" vertical="center"/>
    </xf>
    <xf numFmtId="170" fontId="7" fillId="0" borderId="19" xfId="3" applyNumberFormat="1" applyFont="1" applyFill="1" applyBorder="1" applyAlignment="1" applyProtection="1">
      <alignment horizontal="center" vertical="center"/>
    </xf>
    <xf numFmtId="0" fontId="7" fillId="0" borderId="31" xfId="3" applyNumberFormat="1" applyFont="1" applyFill="1" applyBorder="1" applyAlignment="1" applyProtection="1">
      <alignment horizontal="center" vertical="center"/>
    </xf>
    <xf numFmtId="49" fontId="7" fillId="0" borderId="72" xfId="3" applyNumberFormat="1" applyFont="1" applyFill="1" applyBorder="1" applyAlignment="1">
      <alignment vertical="center" wrapText="1"/>
    </xf>
    <xf numFmtId="0" fontId="7" fillId="0" borderId="12" xfId="3" applyNumberFormat="1" applyFont="1" applyFill="1" applyBorder="1" applyAlignment="1" applyProtection="1">
      <alignment horizontal="center" vertical="center"/>
    </xf>
    <xf numFmtId="170" fontId="7" fillId="0" borderId="34" xfId="3" applyNumberFormat="1" applyFont="1" applyFill="1" applyBorder="1" applyAlignment="1" applyProtection="1">
      <alignment horizontal="center" vertical="center"/>
    </xf>
    <xf numFmtId="170" fontId="7" fillId="0" borderId="12" xfId="3" applyNumberFormat="1" applyFont="1" applyFill="1" applyBorder="1" applyAlignment="1" applyProtection="1">
      <alignment horizontal="center" vertical="center"/>
    </xf>
    <xf numFmtId="170" fontId="7" fillId="0" borderId="35" xfId="3" applyNumberFormat="1" applyFont="1" applyFill="1" applyBorder="1" applyAlignment="1" applyProtection="1">
      <alignment horizontal="center" vertical="center"/>
    </xf>
    <xf numFmtId="166" fontId="11" fillId="0" borderId="70" xfId="3" applyNumberFormat="1" applyFont="1" applyFill="1" applyBorder="1" applyAlignment="1">
      <alignment horizontal="center" vertical="center" wrapText="1"/>
    </xf>
    <xf numFmtId="1" fontId="11" fillId="0" borderId="70" xfId="3" applyNumberFormat="1" applyFont="1" applyFill="1" applyBorder="1" applyAlignment="1">
      <alignment horizontal="center" vertical="center" wrapText="1"/>
    </xf>
    <xf numFmtId="49" fontId="7" fillId="0" borderId="72" xfId="0" applyNumberFormat="1" applyFont="1" applyFill="1" applyBorder="1" applyAlignment="1">
      <alignment vertical="center" wrapText="1"/>
    </xf>
    <xf numFmtId="166" fontId="11" fillId="0" borderId="60" xfId="3" applyNumberFormat="1" applyFont="1" applyFill="1" applyBorder="1" applyAlignment="1" applyProtection="1">
      <alignment horizontal="center" vertical="center"/>
    </xf>
    <xf numFmtId="1" fontId="11" fillId="0" borderId="60" xfId="3" applyNumberFormat="1" applyFont="1" applyFill="1" applyBorder="1" applyAlignment="1" applyProtection="1">
      <alignment horizontal="center" vertical="center"/>
    </xf>
    <xf numFmtId="1" fontId="11" fillId="0" borderId="26" xfId="3" applyNumberFormat="1" applyFont="1" applyFill="1" applyBorder="1" applyAlignment="1">
      <alignment horizontal="center" vertical="center" wrapText="1"/>
    </xf>
    <xf numFmtId="0" fontId="11" fillId="0" borderId="26" xfId="0" applyFont="1" applyFill="1" applyBorder="1" applyAlignment="1">
      <alignment horizontal="center" vertical="center" wrapText="1"/>
    </xf>
    <xf numFmtId="1" fontId="11" fillId="0" borderId="99" xfId="3" applyNumberFormat="1" applyFont="1" applyFill="1" applyBorder="1" applyAlignment="1">
      <alignment horizontal="center" vertical="center" wrapText="1"/>
    </xf>
    <xf numFmtId="0" fontId="11" fillId="0" borderId="99" xfId="0" applyFont="1" applyFill="1" applyBorder="1" applyAlignment="1">
      <alignment horizontal="center" vertical="center" wrapText="1"/>
    </xf>
    <xf numFmtId="0" fontId="7" fillId="0" borderId="80" xfId="0" applyFont="1" applyFill="1" applyBorder="1" applyAlignment="1">
      <alignment horizontal="center" vertical="center" wrapText="1"/>
    </xf>
    <xf numFmtId="0" fontId="7" fillId="0" borderId="60" xfId="0" applyFont="1" applyFill="1" applyBorder="1" applyAlignment="1">
      <alignment horizontal="center" vertical="center" wrapText="1"/>
    </xf>
    <xf numFmtId="0" fontId="7" fillId="0" borderId="81" xfId="0" applyFont="1" applyFill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 vertical="center"/>
    </xf>
    <xf numFmtId="0" fontId="7" fillId="0" borderId="26" xfId="0" applyFont="1" applyFill="1" applyBorder="1" applyAlignment="1">
      <alignment horizontal="center" vertical="center"/>
    </xf>
    <xf numFmtId="0" fontId="11" fillId="0" borderId="26" xfId="0" applyFont="1" applyFill="1" applyBorder="1" applyAlignment="1">
      <alignment horizontal="center" vertical="center"/>
    </xf>
    <xf numFmtId="169" fontId="7" fillId="0" borderId="0" xfId="3" applyNumberFormat="1" applyFont="1" applyFill="1" applyBorder="1" applyAlignment="1" applyProtection="1">
      <alignment horizontal="right" vertical="center"/>
    </xf>
    <xf numFmtId="166" fontId="7" fillId="0" borderId="0" xfId="3" applyNumberFormat="1" applyFont="1" applyFill="1" applyBorder="1" applyAlignment="1" applyProtection="1">
      <alignment horizontal="center" vertical="center"/>
    </xf>
    <xf numFmtId="171" fontId="7" fillId="0" borderId="0" xfId="3" applyNumberFormat="1" applyFont="1" applyFill="1" applyBorder="1" applyAlignment="1" applyProtection="1">
      <alignment horizontal="center" vertical="center"/>
    </xf>
    <xf numFmtId="0" fontId="7" fillId="0" borderId="0" xfId="3" applyFont="1" applyFill="1" applyBorder="1" applyAlignment="1">
      <alignment horizontal="left" wrapText="1"/>
    </xf>
    <xf numFmtId="0" fontId="7" fillId="0" borderId="0" xfId="3" applyFont="1" applyFill="1" applyBorder="1" applyAlignment="1">
      <alignment horizontal="center" wrapText="1"/>
    </xf>
    <xf numFmtId="0" fontId="27" fillId="0" borderId="0" xfId="3" applyNumberFormat="1" applyFont="1" applyFill="1" applyBorder="1" applyAlignment="1" applyProtection="1">
      <alignment horizontal="center" vertical="center"/>
    </xf>
    <xf numFmtId="169" fontId="29" fillId="0" borderId="0" xfId="3" applyNumberFormat="1" applyFont="1" applyFill="1" applyBorder="1" applyAlignment="1" applyProtection="1">
      <alignment horizontal="center" vertical="center" wrapText="1"/>
    </xf>
    <xf numFmtId="0" fontId="29" fillId="0" borderId="0" xfId="3" applyNumberFormat="1" applyFont="1" applyFill="1" applyBorder="1" applyAlignment="1" applyProtection="1">
      <alignment horizontal="center" vertical="center" wrapText="1"/>
    </xf>
    <xf numFmtId="0" fontId="2" fillId="12" borderId="1" xfId="0" applyFont="1" applyFill="1" applyBorder="1" applyAlignment="1">
      <alignment horizontal="left" wrapText="1"/>
    </xf>
    <xf numFmtId="169" fontId="27" fillId="12" borderId="0" xfId="3" applyNumberFormat="1" applyFont="1" applyFill="1" applyBorder="1" applyAlignment="1" applyProtection="1">
      <alignment vertical="center"/>
    </xf>
    <xf numFmtId="169" fontId="47" fillId="12" borderId="1" xfId="3" applyNumberFormat="1" applyFont="1" applyFill="1" applyBorder="1" applyAlignment="1" applyProtection="1">
      <alignment vertical="center"/>
    </xf>
    <xf numFmtId="165" fontId="27" fillId="12" borderId="0" xfId="3" applyNumberFormat="1" applyFont="1" applyFill="1" applyBorder="1" applyAlignment="1" applyProtection="1">
      <alignment vertical="center"/>
    </xf>
    <xf numFmtId="169" fontId="29" fillId="12" borderId="0" xfId="3" applyNumberFormat="1" applyFont="1" applyFill="1" applyBorder="1" applyAlignment="1" applyProtection="1">
      <alignment vertical="center"/>
    </xf>
    <xf numFmtId="169" fontId="48" fillId="12" borderId="1" xfId="3" applyNumberFormat="1" applyFont="1" applyFill="1" applyBorder="1" applyAlignment="1" applyProtection="1">
      <alignment vertical="center"/>
    </xf>
    <xf numFmtId="0" fontId="37" fillId="12" borderId="1" xfId="0" applyFont="1" applyFill="1" applyBorder="1" applyAlignment="1">
      <alignment horizontal="left" wrapText="1"/>
    </xf>
    <xf numFmtId="0" fontId="2" fillId="12" borderId="1" xfId="0" applyFont="1" applyFill="1" applyBorder="1" applyAlignment="1">
      <alignment horizontal="left" vertical="center" wrapText="1"/>
    </xf>
    <xf numFmtId="165" fontId="29" fillId="12" borderId="0" xfId="3" applyNumberFormat="1" applyFont="1" applyFill="1" applyBorder="1" applyAlignment="1" applyProtection="1">
      <alignment vertical="center"/>
    </xf>
    <xf numFmtId="0" fontId="38" fillId="12" borderId="1" xfId="0" applyFont="1" applyFill="1" applyBorder="1" applyAlignment="1">
      <alignment horizontal="left" wrapText="1"/>
    </xf>
    <xf numFmtId="169" fontId="49" fillId="12" borderId="0" xfId="3" applyNumberFormat="1" applyFont="1" applyFill="1" applyBorder="1" applyAlignment="1" applyProtection="1">
      <alignment vertical="center"/>
    </xf>
    <xf numFmtId="169" fontId="50" fillId="12" borderId="1" xfId="3" applyNumberFormat="1" applyFont="1" applyFill="1" applyBorder="1" applyAlignment="1" applyProtection="1">
      <alignment vertical="center"/>
    </xf>
    <xf numFmtId="49" fontId="11" fillId="0" borderId="39" xfId="0" applyNumberFormat="1" applyFont="1" applyFill="1" applyBorder="1" applyAlignment="1">
      <alignment vertical="center" wrapText="1"/>
    </xf>
    <xf numFmtId="49" fontId="28" fillId="2" borderId="39" xfId="0" applyNumberFormat="1" applyFont="1" applyFill="1" applyBorder="1" applyAlignment="1">
      <alignment vertical="center" wrapText="1"/>
    </xf>
    <xf numFmtId="169" fontId="11" fillId="2" borderId="3" xfId="0" applyNumberFormat="1" applyFont="1" applyFill="1" applyBorder="1" applyAlignment="1" applyProtection="1">
      <alignment horizontal="center" vertical="center" wrapText="1"/>
    </xf>
    <xf numFmtId="166" fontId="11" fillId="2" borderId="1" xfId="3" applyNumberFormat="1" applyFont="1" applyFill="1" applyBorder="1" applyAlignment="1" applyProtection="1">
      <alignment horizontal="center" vertical="center"/>
    </xf>
    <xf numFmtId="49" fontId="27" fillId="2" borderId="1" xfId="0" applyNumberFormat="1" applyFont="1" applyFill="1" applyBorder="1" applyAlignment="1" applyProtection="1">
      <alignment horizontal="center" vertical="center"/>
    </xf>
    <xf numFmtId="49" fontId="27" fillId="2" borderId="39" xfId="3" applyNumberFormat="1" applyFont="1" applyFill="1" applyBorder="1" applyAlignment="1">
      <alignment horizontal="left" vertical="center" wrapText="1"/>
    </xf>
    <xf numFmtId="166" fontId="7" fillId="2" borderId="103" xfId="0" applyNumberFormat="1" applyFont="1" applyFill="1" applyBorder="1" applyAlignment="1" applyProtection="1">
      <alignment horizontal="center" vertical="center"/>
    </xf>
    <xf numFmtId="0" fontId="7" fillId="2" borderId="104" xfId="0" applyFont="1" applyFill="1" applyBorder="1" applyAlignment="1">
      <alignment horizontal="center" vertical="center" wrapText="1"/>
    </xf>
    <xf numFmtId="0" fontId="7" fillId="2" borderId="34" xfId="3" applyFont="1" applyFill="1" applyBorder="1" applyAlignment="1">
      <alignment horizontal="center" vertical="center" wrapText="1"/>
    </xf>
    <xf numFmtId="164" fontId="7" fillId="2" borderId="35" xfId="0" applyNumberFormat="1" applyFont="1" applyFill="1" applyBorder="1" applyAlignment="1">
      <alignment horizontal="center" vertical="center" wrapText="1"/>
    </xf>
    <xf numFmtId="0" fontId="11" fillId="4" borderId="0" xfId="0" applyFont="1" applyFill="1" applyBorder="1" applyAlignment="1" applyProtection="1">
      <alignment horizontal="right" vertical="center"/>
    </xf>
    <xf numFmtId="49" fontId="7" fillId="0" borderId="50" xfId="3" applyNumberFormat="1" applyFont="1" applyFill="1" applyBorder="1" applyAlignment="1">
      <alignment vertical="center" wrapText="1"/>
    </xf>
    <xf numFmtId="0" fontId="7" fillId="0" borderId="42" xfId="3" applyNumberFormat="1" applyFont="1" applyFill="1" applyBorder="1" applyAlignment="1" applyProtection="1">
      <alignment horizontal="center" vertical="center"/>
    </xf>
    <xf numFmtId="0" fontId="7" fillId="0" borderId="2" xfId="3" applyNumberFormat="1" applyFont="1" applyFill="1" applyBorder="1" applyAlignment="1" applyProtection="1">
      <alignment horizontal="center" vertical="center"/>
    </xf>
    <xf numFmtId="0" fontId="7" fillId="0" borderId="43" xfId="3" applyNumberFormat="1" applyFont="1" applyFill="1" applyBorder="1" applyAlignment="1" applyProtection="1">
      <alignment horizontal="center" vertical="center"/>
    </xf>
    <xf numFmtId="171" fontId="7" fillId="0" borderId="82" xfId="3" applyNumberFormat="1" applyFont="1" applyFill="1" applyBorder="1" applyAlignment="1" applyProtection="1">
      <alignment horizontal="center" vertical="center"/>
    </xf>
    <xf numFmtId="171" fontId="7" fillId="0" borderId="68" xfId="3" applyNumberFormat="1" applyFont="1" applyFill="1" applyBorder="1" applyAlignment="1" applyProtection="1">
      <alignment horizontal="center" vertical="center"/>
    </xf>
    <xf numFmtId="170" fontId="7" fillId="0" borderId="66" xfId="3" applyNumberFormat="1" applyFont="1" applyFill="1" applyBorder="1" applyAlignment="1" applyProtection="1">
      <alignment horizontal="center" vertical="center"/>
    </xf>
    <xf numFmtId="170" fontId="7" fillId="0" borderId="69" xfId="3" applyNumberFormat="1" applyFont="1" applyFill="1" applyBorder="1" applyAlignment="1" applyProtection="1">
      <alignment horizontal="center" vertical="center"/>
    </xf>
    <xf numFmtId="170" fontId="7" fillId="0" borderId="67" xfId="3" applyNumberFormat="1" applyFont="1" applyFill="1" applyBorder="1" applyAlignment="1" applyProtection="1">
      <alignment horizontal="center" vertical="center"/>
    </xf>
    <xf numFmtId="0" fontId="7" fillId="0" borderId="47" xfId="3" applyNumberFormat="1" applyFont="1" applyFill="1" applyBorder="1" applyAlignment="1" applyProtection="1">
      <alignment horizontal="center" vertical="center"/>
    </xf>
    <xf numFmtId="0" fontId="2" fillId="7" borderId="1" xfId="0" applyFont="1" applyFill="1" applyBorder="1" applyAlignment="1">
      <alignment horizontal="left" wrapText="1"/>
    </xf>
    <xf numFmtId="0" fontId="2" fillId="7" borderId="12" xfId="0" applyFont="1" applyFill="1" applyBorder="1" applyAlignment="1">
      <alignment horizontal="left" wrapText="1"/>
    </xf>
    <xf numFmtId="0" fontId="2" fillId="7" borderId="1" xfId="0" applyFont="1" applyFill="1" applyBorder="1" applyAlignment="1">
      <alignment wrapText="1"/>
    </xf>
    <xf numFmtId="0" fontId="37" fillId="7" borderId="1" xfId="0" applyFont="1" applyFill="1" applyBorder="1" applyAlignment="1">
      <alignment horizontal="left" wrapText="1"/>
    </xf>
    <xf numFmtId="0" fontId="11" fillId="0" borderId="0" xfId="0" applyFont="1" applyFill="1" applyBorder="1" applyAlignment="1" applyProtection="1">
      <alignment horizontal="right" vertical="center"/>
    </xf>
    <xf numFmtId="0" fontId="11" fillId="0" borderId="29" xfId="3" applyFont="1" applyFill="1" applyBorder="1" applyAlignment="1">
      <alignment horizontal="center" vertical="center" wrapText="1"/>
    </xf>
    <xf numFmtId="0" fontId="11" fillId="0" borderId="26" xfId="3" applyFont="1" applyFill="1" applyBorder="1" applyAlignment="1">
      <alignment horizontal="center" vertical="center" wrapText="1"/>
    </xf>
    <xf numFmtId="49" fontId="11" fillId="0" borderId="30" xfId="0" applyNumberFormat="1" applyFont="1" applyFill="1" applyBorder="1" applyAlignment="1" applyProtection="1">
      <alignment horizontal="center" vertical="center"/>
    </xf>
    <xf numFmtId="0" fontId="2" fillId="2" borderId="1" xfId="3" applyNumberFormat="1" applyFont="1" applyFill="1" applyBorder="1" applyAlignment="1" applyProtection="1">
      <alignment horizontal="center" vertical="center"/>
    </xf>
    <xf numFmtId="49" fontId="27" fillId="2" borderId="0" xfId="0" applyNumberFormat="1" applyFont="1" applyFill="1" applyBorder="1" applyAlignment="1" applyProtection="1">
      <alignment horizontal="center" vertical="center"/>
    </xf>
    <xf numFmtId="49" fontId="27" fillId="2" borderId="0" xfId="3" applyNumberFormat="1" applyFont="1" applyFill="1" applyBorder="1" applyAlignment="1">
      <alignment horizontal="left" vertical="center" wrapText="1"/>
    </xf>
    <xf numFmtId="0" fontId="11" fillId="2" borderId="0" xfId="0" applyFont="1" applyFill="1" applyBorder="1" applyAlignment="1">
      <alignment horizontal="center" vertical="center" wrapText="1"/>
    </xf>
    <xf numFmtId="49" fontId="3" fillId="2" borderId="0" xfId="0" applyNumberFormat="1" applyFont="1" applyFill="1" applyBorder="1" applyAlignment="1">
      <alignment horizontal="center" vertical="center" wrapText="1"/>
    </xf>
    <xf numFmtId="49" fontId="11" fillId="2" borderId="0" xfId="0" applyNumberFormat="1" applyFont="1" applyFill="1" applyBorder="1" applyAlignment="1">
      <alignment horizontal="center" vertical="center" wrapText="1"/>
    </xf>
    <xf numFmtId="164" fontId="11" fillId="2" borderId="0" xfId="0" applyNumberFormat="1" applyFont="1" applyFill="1" applyBorder="1" applyAlignment="1" applyProtection="1">
      <alignment horizontal="center" vertical="center" wrapText="1"/>
    </xf>
    <xf numFmtId="166" fontId="7" fillId="2" borderId="0" xfId="0" applyNumberFormat="1" applyFont="1" applyFill="1" applyBorder="1" applyAlignment="1" applyProtection="1">
      <alignment horizontal="center" vertical="center"/>
    </xf>
    <xf numFmtId="0" fontId="7" fillId="2" borderId="0" xfId="0" applyFont="1" applyFill="1" applyBorder="1" applyAlignment="1">
      <alignment horizontal="center" vertical="center" wrapText="1"/>
    </xf>
    <xf numFmtId="164" fontId="7" fillId="2" borderId="0" xfId="0" applyNumberFormat="1" applyFont="1" applyFill="1" applyBorder="1" applyAlignment="1">
      <alignment horizontal="center" vertical="center" wrapText="1"/>
    </xf>
    <xf numFmtId="0" fontId="27" fillId="2" borderId="0" xfId="3" applyFont="1" applyFill="1" applyBorder="1" applyAlignment="1">
      <alignment horizontal="center" vertical="center" wrapText="1"/>
    </xf>
    <xf numFmtId="0" fontId="7" fillId="2" borderId="0" xfId="0" applyNumberFormat="1" applyFont="1" applyFill="1" applyBorder="1" applyAlignment="1" applyProtection="1">
      <alignment horizontal="center" vertical="center"/>
    </xf>
    <xf numFmtId="0" fontId="7" fillId="2" borderId="0" xfId="3" applyNumberFormat="1" applyFont="1" applyFill="1" applyBorder="1" applyAlignment="1" applyProtection="1">
      <alignment vertical="center"/>
    </xf>
    <xf numFmtId="49" fontId="27" fillId="2" borderId="2" xfId="0" applyNumberFormat="1" applyFont="1" applyFill="1" applyBorder="1" applyAlignment="1" applyProtection="1">
      <alignment horizontal="center" vertical="center"/>
    </xf>
    <xf numFmtId="49" fontId="27" fillId="2" borderId="48" xfId="3" applyNumberFormat="1" applyFont="1" applyFill="1" applyBorder="1" applyAlignment="1">
      <alignment horizontal="left" vertical="center" wrapText="1"/>
    </xf>
    <xf numFmtId="0" fontId="11" fillId="2" borderId="42" xfId="0" applyFont="1" applyFill="1" applyBorder="1" applyAlignment="1">
      <alignment horizontal="center" vertical="center" wrapText="1"/>
    </xf>
    <xf numFmtId="49" fontId="3" fillId="2" borderId="105" xfId="0" applyNumberFormat="1" applyFont="1" applyFill="1" applyBorder="1" applyAlignment="1">
      <alignment horizontal="center" vertical="center" wrapText="1"/>
    </xf>
    <xf numFmtId="49" fontId="11" fillId="2" borderId="105" xfId="0" applyNumberFormat="1" applyFont="1" applyFill="1" applyBorder="1" applyAlignment="1">
      <alignment horizontal="center" vertical="center" wrapText="1"/>
    </xf>
    <xf numFmtId="164" fontId="11" fillId="2" borderId="106" xfId="0" applyNumberFormat="1" applyFont="1" applyFill="1" applyBorder="1" applyAlignment="1" applyProtection="1">
      <alignment horizontal="center" vertical="center" wrapText="1"/>
    </xf>
    <xf numFmtId="166" fontId="7" fillId="2" borderId="107" xfId="0" applyNumberFormat="1" applyFont="1" applyFill="1" applyBorder="1" applyAlignment="1" applyProtection="1">
      <alignment horizontal="center" vertical="center"/>
    </xf>
    <xf numFmtId="0" fontId="7" fillId="2" borderId="108" xfId="0" applyFont="1" applyFill="1" applyBorder="1" applyAlignment="1">
      <alignment horizontal="center" vertical="center" wrapText="1"/>
    </xf>
    <xf numFmtId="164" fontId="7" fillId="2" borderId="42" xfId="0" applyNumberFormat="1" applyFont="1" applyFill="1" applyBorder="1" applyAlignment="1">
      <alignment horizontal="center" vertical="center" wrapText="1"/>
    </xf>
    <xf numFmtId="164" fontId="7" fillId="2" borderId="43" xfId="0" applyNumberFormat="1" applyFont="1" applyFill="1" applyBorder="1" applyAlignment="1">
      <alignment horizontal="center" vertical="center" wrapText="1"/>
    </xf>
    <xf numFmtId="0" fontId="7" fillId="2" borderId="42" xfId="0" applyNumberFormat="1" applyFont="1" applyFill="1" applyBorder="1" applyAlignment="1" applyProtection="1">
      <alignment horizontal="center" vertical="center"/>
    </xf>
    <xf numFmtId="0" fontId="7" fillId="2" borderId="47" xfId="0" applyNumberFormat="1" applyFont="1" applyFill="1" applyBorder="1" applyAlignment="1" applyProtection="1">
      <alignment horizontal="center" vertical="center"/>
    </xf>
    <xf numFmtId="0" fontId="7" fillId="2" borderId="43" xfId="0" applyNumberFormat="1" applyFont="1" applyFill="1" applyBorder="1" applyAlignment="1" applyProtection="1">
      <alignment horizontal="center" vertical="center"/>
    </xf>
    <xf numFmtId="0" fontId="7" fillId="2" borderId="43" xfId="3" applyNumberFormat="1" applyFont="1" applyFill="1" applyBorder="1" applyAlignment="1" applyProtection="1">
      <alignment vertical="center"/>
    </xf>
    <xf numFmtId="49" fontId="27" fillId="2" borderId="1" xfId="3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164" fontId="11" fillId="2" borderId="1" xfId="0" applyNumberFormat="1" applyFont="1" applyFill="1" applyBorder="1" applyAlignment="1" applyProtection="1">
      <alignment horizontal="center" vertical="center" wrapText="1"/>
    </xf>
    <xf numFmtId="166" fontId="7" fillId="2" borderId="1" xfId="0" applyNumberFormat="1" applyFont="1" applyFill="1" applyBorder="1" applyAlignment="1" applyProtection="1">
      <alignment horizontal="center" vertical="center"/>
    </xf>
    <xf numFmtId="0" fontId="27" fillId="2" borderId="1" xfId="3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 applyProtection="1">
      <alignment horizontal="center" vertical="center"/>
    </xf>
    <xf numFmtId="0" fontId="7" fillId="2" borderId="1" xfId="3" applyNumberFormat="1" applyFont="1" applyFill="1" applyBorder="1" applyAlignment="1" applyProtection="1">
      <alignment vertical="center"/>
    </xf>
    <xf numFmtId="49" fontId="11" fillId="2" borderId="1" xfId="3" applyNumberFormat="1" applyFont="1" applyFill="1" applyBorder="1" applyAlignment="1">
      <alignment horizontal="left" vertical="center" wrapText="1"/>
    </xf>
    <xf numFmtId="166" fontId="51" fillId="0" borderId="33" xfId="3" applyNumberFormat="1" applyFont="1" applyFill="1" applyBorder="1" applyAlignment="1" applyProtection="1">
      <alignment horizontal="center" vertical="center"/>
    </xf>
    <xf numFmtId="171" fontId="51" fillId="0" borderId="39" xfId="3" applyNumberFormat="1" applyFont="1" applyFill="1" applyBorder="1" applyAlignment="1" applyProtection="1">
      <alignment horizontal="center" vertical="center"/>
    </xf>
    <xf numFmtId="49" fontId="51" fillId="0" borderId="62" xfId="3" applyNumberFormat="1" applyFont="1" applyFill="1" applyBorder="1" applyAlignment="1">
      <alignment vertical="center" wrapText="1"/>
    </xf>
    <xf numFmtId="49" fontId="52" fillId="0" borderId="63" xfId="3" applyNumberFormat="1" applyFont="1" applyFill="1" applyBorder="1" applyAlignment="1">
      <alignment vertical="center" wrapText="1"/>
    </xf>
    <xf numFmtId="49" fontId="51" fillId="0" borderId="63" xfId="3" applyNumberFormat="1" applyFont="1" applyFill="1" applyBorder="1" applyAlignment="1">
      <alignment horizontal="left" vertical="center" wrapText="1"/>
    </xf>
    <xf numFmtId="49" fontId="51" fillId="0" borderId="37" xfId="0" applyNumberFormat="1" applyFont="1" applyFill="1" applyBorder="1" applyAlignment="1" applyProtection="1">
      <alignment horizontal="center" vertical="center"/>
    </xf>
    <xf numFmtId="0" fontId="51" fillId="0" borderId="49" xfId="3" applyFont="1" applyFill="1" applyBorder="1" applyAlignment="1">
      <alignment horizontal="center" vertical="center" wrapText="1"/>
    </xf>
    <xf numFmtId="49" fontId="51" fillId="0" borderId="1" xfId="3" applyNumberFormat="1" applyFont="1" applyFill="1" applyBorder="1" applyAlignment="1">
      <alignment horizontal="center" vertical="center" wrapText="1"/>
    </xf>
    <xf numFmtId="49" fontId="51" fillId="0" borderId="3" xfId="3" applyNumberFormat="1" applyFont="1" applyFill="1" applyBorder="1" applyAlignment="1">
      <alignment horizontal="center" vertical="center" wrapText="1"/>
    </xf>
    <xf numFmtId="169" fontId="51" fillId="0" borderId="28" xfId="3" applyNumberFormat="1" applyFont="1" applyFill="1" applyBorder="1" applyAlignment="1" applyProtection="1">
      <alignment horizontal="center" vertical="center"/>
    </xf>
    <xf numFmtId="0" fontId="51" fillId="0" borderId="37" xfId="3" applyFont="1" applyFill="1" applyBorder="1" applyAlignment="1">
      <alignment horizontal="center" vertical="center" wrapText="1"/>
    </xf>
    <xf numFmtId="0" fontId="51" fillId="0" borderId="1" xfId="3" applyFont="1" applyFill="1" applyBorder="1" applyAlignment="1">
      <alignment horizontal="center" vertical="center" wrapText="1"/>
    </xf>
    <xf numFmtId="0" fontId="51" fillId="0" borderId="28" xfId="3" applyFont="1" applyFill="1" applyBorder="1" applyAlignment="1">
      <alignment horizontal="center" vertical="center" wrapText="1"/>
    </xf>
    <xf numFmtId="0" fontId="52" fillId="0" borderId="27" xfId="3" applyFont="1" applyFill="1" applyBorder="1" applyAlignment="1">
      <alignment horizontal="center" vertical="center" wrapText="1"/>
    </xf>
    <xf numFmtId="0" fontId="52" fillId="0" borderId="38" xfId="3" applyFont="1" applyFill="1" applyBorder="1" applyAlignment="1">
      <alignment horizontal="center" vertical="center" wrapText="1"/>
    </xf>
    <xf numFmtId="0" fontId="52" fillId="0" borderId="28" xfId="3" applyFont="1" applyFill="1" applyBorder="1" applyAlignment="1">
      <alignment horizontal="center" vertical="center" wrapText="1"/>
    </xf>
    <xf numFmtId="0" fontId="52" fillId="0" borderId="49" xfId="3" applyFont="1" applyFill="1" applyBorder="1" applyAlignment="1">
      <alignment horizontal="center" vertical="center" wrapText="1"/>
    </xf>
    <xf numFmtId="169" fontId="52" fillId="0" borderId="28" xfId="3" applyNumberFormat="1" applyFont="1" applyFill="1" applyBorder="1" applyAlignment="1" applyProtection="1">
      <alignment horizontal="center" vertical="center"/>
    </xf>
    <xf numFmtId="169" fontId="52" fillId="12" borderId="0" xfId="3" applyNumberFormat="1" applyFont="1" applyFill="1" applyBorder="1" applyAlignment="1" applyProtection="1">
      <alignment vertical="center"/>
    </xf>
    <xf numFmtId="169" fontId="53" fillId="12" borderId="1" xfId="3" applyNumberFormat="1" applyFont="1" applyFill="1" applyBorder="1" applyAlignment="1" applyProtection="1">
      <alignment vertical="center"/>
    </xf>
    <xf numFmtId="0" fontId="51" fillId="0" borderId="3" xfId="3" applyFont="1" applyFill="1" applyBorder="1" applyAlignment="1">
      <alignment horizontal="center" vertical="center" wrapText="1"/>
    </xf>
    <xf numFmtId="170" fontId="54" fillId="0" borderId="28" xfId="3" applyNumberFormat="1" applyFont="1" applyFill="1" applyBorder="1" applyAlignment="1" applyProtection="1">
      <alignment horizontal="center" vertical="center"/>
    </xf>
    <xf numFmtId="169" fontId="52" fillId="0" borderId="28" xfId="3" applyNumberFormat="1" applyFont="1" applyFill="1" applyBorder="1" applyAlignment="1" applyProtection="1">
      <alignment vertical="center"/>
    </xf>
    <xf numFmtId="169" fontId="51" fillId="12" borderId="0" xfId="3" applyNumberFormat="1" applyFont="1" applyFill="1" applyBorder="1" applyAlignment="1" applyProtection="1">
      <alignment vertical="center"/>
    </xf>
    <xf numFmtId="169" fontId="55" fillId="12" borderId="1" xfId="3" applyNumberFormat="1" applyFont="1" applyFill="1" applyBorder="1" applyAlignment="1" applyProtection="1">
      <alignment vertical="center"/>
    </xf>
    <xf numFmtId="49" fontId="51" fillId="0" borderId="63" xfId="3" applyNumberFormat="1" applyFont="1" applyFill="1" applyBorder="1" applyAlignment="1">
      <alignment vertical="center" wrapText="1"/>
    </xf>
    <xf numFmtId="169" fontId="51" fillId="0" borderId="49" xfId="3" applyNumberFormat="1" applyFont="1" applyFill="1" applyBorder="1" applyAlignment="1" applyProtection="1">
      <alignment horizontal="center" vertical="center"/>
    </xf>
    <xf numFmtId="171" fontId="51" fillId="0" borderId="48" xfId="3" applyNumberFormat="1" applyFont="1" applyFill="1" applyBorder="1" applyAlignment="1" applyProtection="1">
      <alignment horizontal="center" vertical="center"/>
    </xf>
    <xf numFmtId="49" fontId="51" fillId="0" borderId="46" xfId="0" applyNumberFormat="1" applyFont="1" applyFill="1" applyBorder="1" applyAlignment="1" applyProtection="1">
      <alignment horizontal="center" vertical="center"/>
    </xf>
    <xf numFmtId="49" fontId="51" fillId="0" borderId="82" xfId="3" applyNumberFormat="1" applyFont="1" applyFill="1" applyBorder="1" applyAlignment="1">
      <alignment vertical="center" wrapText="1"/>
    </xf>
    <xf numFmtId="169" fontId="51" fillId="0" borderId="42" xfId="3" applyNumberFormat="1" applyFont="1" applyFill="1" applyBorder="1" applyAlignment="1" applyProtection="1">
      <alignment horizontal="center" vertical="center"/>
    </xf>
    <xf numFmtId="0" fontId="51" fillId="0" borderId="2" xfId="3" applyFont="1" applyFill="1" applyBorder="1" applyAlignment="1">
      <alignment horizontal="center" vertical="center" wrapText="1"/>
    </xf>
    <xf numFmtId="0" fontId="51" fillId="0" borderId="43" xfId="3" applyFont="1" applyFill="1" applyBorder="1" applyAlignment="1">
      <alignment horizontal="center" vertical="center" wrapText="1"/>
    </xf>
    <xf numFmtId="0" fontId="51" fillId="0" borderId="46" xfId="3" applyFont="1" applyFill="1" applyBorder="1" applyAlignment="1">
      <alignment horizontal="center" vertical="center" wrapText="1"/>
    </xf>
    <xf numFmtId="0" fontId="51" fillId="0" borderId="42" xfId="3" applyFont="1" applyFill="1" applyBorder="1" applyAlignment="1">
      <alignment horizontal="center" vertical="center" wrapText="1"/>
    </xf>
    <xf numFmtId="0" fontId="52" fillId="0" borderId="44" xfId="3" applyFont="1" applyFill="1" applyBorder="1" applyAlignment="1">
      <alignment horizontal="center" vertical="center" wrapText="1"/>
    </xf>
    <xf numFmtId="0" fontId="52" fillId="0" borderId="47" xfId="3" applyFont="1" applyFill="1" applyBorder="1" applyAlignment="1">
      <alignment horizontal="center" vertical="center" wrapText="1"/>
    </xf>
    <xf numFmtId="0" fontId="52" fillId="0" borderId="43" xfId="3" applyFont="1" applyFill="1" applyBorder="1" applyAlignment="1">
      <alignment horizontal="center" vertical="center" wrapText="1"/>
    </xf>
    <xf numFmtId="0" fontId="52" fillId="0" borderId="42" xfId="3" applyFont="1" applyFill="1" applyBorder="1" applyAlignment="1">
      <alignment horizontal="center" vertical="center" wrapText="1"/>
    </xf>
    <xf numFmtId="49" fontId="51" fillId="0" borderId="62" xfId="0" applyNumberFormat="1" applyFont="1" applyFill="1" applyBorder="1" applyAlignment="1" applyProtection="1">
      <alignment horizontal="center" vertical="center"/>
    </xf>
    <xf numFmtId="49" fontId="51" fillId="0" borderId="31" xfId="0" applyNumberFormat="1" applyFont="1" applyFill="1" applyBorder="1" applyAlignment="1">
      <alignment horizontal="left" vertical="center" wrapText="1"/>
    </xf>
    <xf numFmtId="49" fontId="51" fillId="0" borderId="16" xfId="0" applyNumberFormat="1" applyFont="1" applyFill="1" applyBorder="1" applyAlignment="1">
      <alignment horizontal="center" vertical="center"/>
    </xf>
    <xf numFmtId="49" fontId="51" fillId="0" borderId="17" xfId="0" applyNumberFormat="1" applyFont="1" applyFill="1" applyBorder="1" applyAlignment="1">
      <alignment horizontal="center" vertical="center"/>
    </xf>
    <xf numFmtId="0" fontId="51" fillId="0" borderId="19" xfId="0" applyNumberFormat="1" applyFont="1" applyFill="1" applyBorder="1" applyAlignment="1" applyProtection="1">
      <alignment horizontal="center" vertical="center"/>
    </xf>
    <xf numFmtId="165" fontId="51" fillId="0" borderId="62" xfId="0" applyNumberFormat="1" applyFont="1" applyFill="1" applyBorder="1" applyAlignment="1" applyProtection="1">
      <alignment horizontal="center" vertical="center"/>
    </xf>
    <xf numFmtId="1" fontId="51" fillId="0" borderId="30" xfId="0" applyNumberFormat="1" applyFont="1" applyFill="1" applyBorder="1" applyAlignment="1">
      <alignment horizontal="center" vertical="center"/>
    </xf>
    <xf numFmtId="1" fontId="51" fillId="0" borderId="16" xfId="0" applyNumberFormat="1" applyFont="1" applyFill="1" applyBorder="1" applyAlignment="1">
      <alignment horizontal="center" vertical="center" wrapText="1"/>
    </xf>
    <xf numFmtId="1" fontId="51" fillId="0" borderId="17" xfId="0" applyNumberFormat="1" applyFont="1" applyFill="1" applyBorder="1" applyAlignment="1">
      <alignment horizontal="center" vertical="center"/>
    </xf>
    <xf numFmtId="1" fontId="51" fillId="0" borderId="19" xfId="0" applyNumberFormat="1" applyFont="1" applyFill="1" applyBorder="1" applyAlignment="1">
      <alignment horizontal="center" vertical="center" wrapText="1"/>
    </xf>
    <xf numFmtId="0" fontId="51" fillId="0" borderId="18" xfId="0" applyNumberFormat="1" applyFont="1" applyFill="1" applyBorder="1" applyAlignment="1">
      <alignment horizontal="center" vertical="center" wrapText="1"/>
    </xf>
    <xf numFmtId="0" fontId="51" fillId="0" borderId="31" xfId="0" applyNumberFormat="1" applyFont="1" applyFill="1" applyBorder="1" applyAlignment="1">
      <alignment horizontal="center" vertical="center" wrapText="1"/>
    </xf>
    <xf numFmtId="0" fontId="51" fillId="0" borderId="19" xfId="3" applyFont="1" applyFill="1" applyBorder="1" applyAlignment="1">
      <alignment horizontal="center" vertical="center" wrapText="1"/>
    </xf>
    <xf numFmtId="0" fontId="52" fillId="0" borderId="16" xfId="3" applyFont="1" applyFill="1" applyBorder="1" applyAlignment="1">
      <alignment horizontal="center" vertical="center" wrapText="1"/>
    </xf>
    <xf numFmtId="0" fontId="52" fillId="0" borderId="31" xfId="3" applyFont="1" applyFill="1" applyBorder="1" applyAlignment="1">
      <alignment horizontal="center" vertical="center" wrapText="1"/>
    </xf>
    <xf numFmtId="0" fontId="51" fillId="0" borderId="16" xfId="3" applyFont="1" applyFill="1" applyBorder="1" applyAlignment="1">
      <alignment horizontal="center" vertical="center" wrapText="1"/>
    </xf>
    <xf numFmtId="0" fontId="51" fillId="0" borderId="31" xfId="3" applyFont="1" applyFill="1" applyBorder="1" applyAlignment="1">
      <alignment horizontal="center" vertical="center" wrapText="1"/>
    </xf>
    <xf numFmtId="0" fontId="51" fillId="0" borderId="18" xfId="3" applyFont="1" applyFill="1" applyBorder="1" applyAlignment="1">
      <alignment horizontal="center" vertical="center" wrapText="1"/>
    </xf>
    <xf numFmtId="169" fontId="56" fillId="12" borderId="0" xfId="3" applyNumberFormat="1" applyFont="1" applyFill="1" applyBorder="1" applyAlignment="1" applyProtection="1">
      <alignment vertical="center"/>
    </xf>
    <xf numFmtId="169" fontId="57" fillId="12" borderId="0" xfId="3" applyNumberFormat="1" applyFont="1" applyFill="1" applyBorder="1" applyAlignment="1" applyProtection="1">
      <alignment vertical="center"/>
    </xf>
    <xf numFmtId="169" fontId="58" fillId="12" borderId="1" xfId="3" applyNumberFormat="1" applyFont="1" applyFill="1" applyBorder="1" applyAlignment="1" applyProtection="1">
      <alignment vertical="center"/>
    </xf>
    <xf numFmtId="169" fontId="59" fillId="12" borderId="1" xfId="3" applyNumberFormat="1" applyFont="1" applyFill="1" applyBorder="1" applyAlignment="1" applyProtection="1">
      <alignment vertical="center"/>
    </xf>
    <xf numFmtId="49" fontId="51" fillId="0" borderId="63" xfId="0" applyNumberFormat="1" applyFont="1" applyFill="1" applyBorder="1" applyAlignment="1" applyProtection="1">
      <alignment horizontal="center" vertical="center"/>
    </xf>
    <xf numFmtId="49" fontId="51" fillId="0" borderId="39" xfId="3" applyNumberFormat="1" applyFont="1" applyFill="1" applyBorder="1" applyAlignment="1">
      <alignment vertical="center" wrapText="1"/>
    </xf>
    <xf numFmtId="169" fontId="57" fillId="0" borderId="0" xfId="3" applyNumberFormat="1" applyFont="1" applyFill="1" applyBorder="1" applyAlignment="1" applyProtection="1">
      <alignment vertical="center"/>
    </xf>
    <xf numFmtId="169" fontId="56" fillId="0" borderId="0" xfId="3" applyNumberFormat="1" applyFont="1" applyFill="1" applyBorder="1" applyAlignment="1" applyProtection="1">
      <alignment vertical="center"/>
    </xf>
    <xf numFmtId="165" fontId="56" fillId="0" borderId="0" xfId="3" applyNumberFormat="1" applyFont="1" applyFill="1" applyBorder="1" applyAlignment="1" applyProtection="1">
      <alignment vertical="center"/>
    </xf>
    <xf numFmtId="49" fontId="51" fillId="0" borderId="39" xfId="3" applyNumberFormat="1" applyFont="1" applyFill="1" applyBorder="1" applyAlignment="1">
      <alignment horizontal="left" vertical="center" wrapText="1"/>
    </xf>
    <xf numFmtId="170" fontId="51" fillId="0" borderId="38" xfId="3" applyNumberFormat="1" applyFont="1" applyFill="1" applyBorder="1" applyAlignment="1" applyProtection="1">
      <alignment horizontal="center" vertical="center"/>
    </xf>
    <xf numFmtId="170" fontId="51" fillId="0" borderId="49" xfId="3" applyNumberFormat="1" applyFont="1" applyFill="1" applyBorder="1" applyAlignment="1" applyProtection="1">
      <alignment horizontal="center" vertical="center"/>
    </xf>
    <xf numFmtId="170" fontId="51" fillId="0" borderId="1" xfId="3" applyNumberFormat="1" applyFont="1" applyFill="1" applyBorder="1" applyAlignment="1" applyProtection="1">
      <alignment horizontal="center" vertical="center"/>
    </xf>
    <xf numFmtId="170" fontId="51" fillId="0" borderId="28" xfId="3" applyNumberFormat="1" applyFont="1" applyFill="1" applyBorder="1" applyAlignment="1" applyProtection="1">
      <alignment horizontal="center" vertical="center"/>
    </xf>
    <xf numFmtId="0" fontId="57" fillId="0" borderId="27" xfId="3" applyFont="1" applyFill="1" applyBorder="1" applyAlignment="1">
      <alignment horizontal="center" vertical="center" wrapText="1"/>
    </xf>
    <xf numFmtId="0" fontId="57" fillId="0" borderId="38" xfId="3" applyFont="1" applyFill="1" applyBorder="1" applyAlignment="1">
      <alignment horizontal="center" vertical="center" wrapText="1"/>
    </xf>
    <xf numFmtId="169" fontId="57" fillId="0" borderId="28" xfId="3" applyNumberFormat="1" applyFont="1" applyFill="1" applyBorder="1" applyAlignment="1" applyProtection="1">
      <alignment vertical="center"/>
    </xf>
    <xf numFmtId="0" fontId="57" fillId="0" borderId="49" xfId="3" applyFont="1" applyFill="1" applyBorder="1" applyAlignment="1">
      <alignment horizontal="center" vertical="center" wrapText="1"/>
    </xf>
    <xf numFmtId="0" fontId="57" fillId="0" borderId="28" xfId="3" applyFont="1" applyFill="1" applyBorder="1" applyAlignment="1">
      <alignment horizontal="center" vertical="center" wrapText="1"/>
    </xf>
    <xf numFmtId="169" fontId="58" fillId="0" borderId="1" xfId="3" applyNumberFormat="1" applyFont="1" applyFill="1" applyBorder="1" applyAlignment="1" applyProtection="1">
      <alignment vertical="center"/>
    </xf>
    <xf numFmtId="169" fontId="59" fillId="0" borderId="1" xfId="3" applyNumberFormat="1" applyFont="1" applyFill="1" applyBorder="1" applyAlignment="1" applyProtection="1">
      <alignment vertical="center"/>
    </xf>
    <xf numFmtId="49" fontId="57" fillId="0" borderId="63" xfId="0" applyNumberFormat="1" applyFont="1" applyFill="1" applyBorder="1" applyAlignment="1" applyProtection="1">
      <alignment horizontal="center" vertical="center"/>
    </xf>
    <xf numFmtId="49" fontId="52" fillId="0" borderId="38" xfId="3" applyNumberFormat="1" applyFont="1" applyFill="1" applyBorder="1" applyAlignment="1">
      <alignment vertical="center" wrapText="1"/>
    </xf>
    <xf numFmtId="1" fontId="52" fillId="0" borderId="49" xfId="3" applyNumberFormat="1" applyFont="1" applyFill="1" applyBorder="1" applyAlignment="1">
      <alignment horizontal="center" vertical="center"/>
    </xf>
    <xf numFmtId="49" fontId="52" fillId="0" borderId="1" xfId="3" applyNumberFormat="1" applyFont="1" applyFill="1" applyBorder="1" applyAlignment="1">
      <alignment horizontal="center" vertical="center"/>
    </xf>
    <xf numFmtId="49" fontId="52" fillId="0" borderId="28" xfId="3" applyNumberFormat="1" applyFont="1" applyFill="1" applyBorder="1" applyAlignment="1">
      <alignment horizontal="center" vertical="center"/>
    </xf>
    <xf numFmtId="171" fontId="52" fillId="0" borderId="48" xfId="3" applyNumberFormat="1" applyFont="1" applyFill="1" applyBorder="1" applyAlignment="1" applyProtection="1">
      <alignment horizontal="center" vertical="center"/>
    </xf>
    <xf numFmtId="0" fontId="52" fillId="0" borderId="37" xfId="3" applyFont="1" applyFill="1" applyBorder="1" applyAlignment="1">
      <alignment horizontal="center" vertical="center" wrapText="1"/>
    </xf>
    <xf numFmtId="0" fontId="52" fillId="0" borderId="1" xfId="3" applyFont="1" applyFill="1" applyBorder="1" applyAlignment="1">
      <alignment horizontal="center" vertical="center" wrapText="1"/>
    </xf>
    <xf numFmtId="0" fontId="52" fillId="0" borderId="27" xfId="3" applyNumberFormat="1" applyFont="1" applyFill="1" applyBorder="1" applyAlignment="1">
      <alignment horizontal="center" vertical="center" wrapText="1"/>
    </xf>
    <xf numFmtId="0" fontId="52" fillId="0" borderId="38" xfId="3" applyNumberFormat="1" applyFont="1" applyFill="1" applyBorder="1" applyAlignment="1">
      <alignment horizontal="center" vertical="center" wrapText="1"/>
    </xf>
    <xf numFmtId="0" fontId="52" fillId="0" borderId="28" xfId="3" applyNumberFormat="1" applyFont="1" applyFill="1" applyBorder="1" applyAlignment="1">
      <alignment horizontal="center" vertical="center" wrapText="1"/>
    </xf>
    <xf numFmtId="0" fontId="52" fillId="0" borderId="49" xfId="3" applyNumberFormat="1" applyFont="1" applyFill="1" applyBorder="1" applyAlignment="1">
      <alignment horizontal="center" vertical="center" wrapText="1"/>
    </xf>
    <xf numFmtId="0" fontId="52" fillId="0" borderId="1" xfId="3" applyNumberFormat="1" applyFont="1" applyFill="1" applyBorder="1" applyAlignment="1">
      <alignment horizontal="center" vertical="center"/>
    </xf>
    <xf numFmtId="0" fontId="52" fillId="0" borderId="3" xfId="3" applyNumberFormat="1" applyFont="1" applyFill="1" applyBorder="1" applyAlignment="1">
      <alignment horizontal="center" vertical="center"/>
    </xf>
    <xf numFmtId="0" fontId="60" fillId="0" borderId="38" xfId="3" applyNumberFormat="1" applyFont="1" applyFill="1" applyBorder="1" applyAlignment="1">
      <alignment horizontal="center" vertical="center" wrapText="1"/>
    </xf>
    <xf numFmtId="49" fontId="52" fillId="0" borderId="28" xfId="3" applyNumberFormat="1" applyFont="1" applyFill="1" applyBorder="1" applyAlignment="1">
      <alignment vertical="center" wrapText="1"/>
    </xf>
    <xf numFmtId="49" fontId="51" fillId="0" borderId="82" xfId="0" applyNumberFormat="1" applyFont="1" applyFill="1" applyBorder="1" applyAlignment="1" applyProtection="1">
      <alignment horizontal="center" vertical="center"/>
    </xf>
    <xf numFmtId="0" fontId="51" fillId="0" borderId="23" xfId="3" applyFont="1" applyFill="1" applyBorder="1" applyAlignment="1">
      <alignment horizontal="center" vertical="center" wrapText="1"/>
    </xf>
    <xf numFmtId="0" fontId="51" fillId="0" borderId="24" xfId="3" applyFont="1" applyFill="1" applyBorder="1" applyAlignment="1">
      <alignment horizontal="center" vertical="center" wrapText="1"/>
    </xf>
    <xf numFmtId="0" fontId="51" fillId="0" borderId="41" xfId="3" applyFont="1" applyFill="1" applyBorder="1" applyAlignment="1">
      <alignment horizontal="center" vertical="center" wrapText="1"/>
    </xf>
    <xf numFmtId="49" fontId="11" fillId="7" borderId="46" xfId="0" applyNumberFormat="1" applyFont="1" applyFill="1" applyBorder="1" applyAlignment="1" applyProtection="1">
      <alignment horizontal="center" vertical="center"/>
    </xf>
    <xf numFmtId="49" fontId="11" fillId="7" borderId="1" xfId="3" applyNumberFormat="1" applyFont="1" applyFill="1" applyBorder="1" applyAlignment="1">
      <alignment vertical="center" wrapText="1"/>
    </xf>
    <xf numFmtId="169" fontId="11" fillId="7" borderId="1" xfId="3" applyNumberFormat="1" applyFont="1" applyFill="1" applyBorder="1" applyAlignment="1" applyProtection="1">
      <alignment horizontal="center" vertical="center"/>
    </xf>
    <xf numFmtId="0" fontId="11" fillId="7" borderId="1" xfId="3" applyFont="1" applyFill="1" applyBorder="1" applyAlignment="1">
      <alignment horizontal="center" vertical="center" wrapText="1"/>
    </xf>
    <xf numFmtId="171" fontId="11" fillId="7" borderId="1" xfId="3" applyNumberFormat="1" applyFont="1" applyFill="1" applyBorder="1" applyAlignment="1" applyProtection="1">
      <alignment horizontal="center" vertical="center"/>
    </xf>
    <xf numFmtId="0" fontId="11" fillId="7" borderId="42" xfId="3" applyFont="1" applyFill="1" applyBorder="1" applyAlignment="1">
      <alignment horizontal="center" vertical="center" wrapText="1"/>
    </xf>
    <xf numFmtId="0" fontId="11" fillId="7" borderId="43" xfId="3" applyFont="1" applyFill="1" applyBorder="1" applyAlignment="1">
      <alignment horizontal="center" vertical="center" wrapText="1"/>
    </xf>
    <xf numFmtId="0" fontId="27" fillId="7" borderId="1" xfId="3" applyFont="1" applyFill="1" applyBorder="1" applyAlignment="1">
      <alignment horizontal="center" vertical="center" wrapText="1"/>
    </xf>
    <xf numFmtId="169" fontId="27" fillId="7" borderId="0" xfId="3" applyNumberFormat="1" applyFont="1" applyFill="1" applyBorder="1" applyAlignment="1" applyProtection="1">
      <alignment vertical="center"/>
    </xf>
    <xf numFmtId="169" fontId="47" fillId="7" borderId="1" xfId="3" applyNumberFormat="1" applyFont="1" applyFill="1" applyBorder="1" applyAlignment="1" applyProtection="1">
      <alignment vertical="center"/>
    </xf>
    <xf numFmtId="49" fontId="11" fillId="7" borderId="82" xfId="0" applyNumberFormat="1" applyFont="1" applyFill="1" applyBorder="1" applyAlignment="1" applyProtection="1">
      <alignment horizontal="center" vertical="center"/>
    </xf>
    <xf numFmtId="49" fontId="11" fillId="7" borderId="0" xfId="3" applyNumberFormat="1" applyFont="1" applyFill="1" applyBorder="1" applyAlignment="1">
      <alignment vertical="center" wrapText="1"/>
    </xf>
    <xf numFmtId="169" fontId="11" fillId="7" borderId="49" xfId="3" applyNumberFormat="1" applyFont="1" applyFill="1" applyBorder="1" applyAlignment="1" applyProtection="1">
      <alignment horizontal="center" vertical="center"/>
    </xf>
    <xf numFmtId="0" fontId="11" fillId="7" borderId="28" xfId="3" applyFont="1" applyFill="1" applyBorder="1" applyAlignment="1">
      <alignment horizontal="center" vertical="center" wrapText="1"/>
    </xf>
    <xf numFmtId="171" fontId="11" fillId="7" borderId="48" xfId="3" applyNumberFormat="1" applyFont="1" applyFill="1" applyBorder="1" applyAlignment="1" applyProtection="1">
      <alignment horizontal="center" vertical="center"/>
    </xf>
    <xf numFmtId="0" fontId="11" fillId="7" borderId="37" xfId="3" applyFont="1" applyFill="1" applyBorder="1" applyAlignment="1">
      <alignment horizontal="center" vertical="center" wrapText="1"/>
    </xf>
    <xf numFmtId="0" fontId="11" fillId="7" borderId="23" xfId="3" applyFont="1" applyFill="1" applyBorder="1" applyAlignment="1">
      <alignment horizontal="center" vertical="center" wrapText="1"/>
    </xf>
    <xf numFmtId="0" fontId="11" fillId="7" borderId="24" xfId="3" applyFont="1" applyFill="1" applyBorder="1" applyAlignment="1">
      <alignment horizontal="center" vertical="center" wrapText="1"/>
    </xf>
    <xf numFmtId="0" fontId="11" fillId="7" borderId="41" xfId="3" applyFont="1" applyFill="1" applyBorder="1" applyAlignment="1">
      <alignment horizontal="center" vertical="center" wrapText="1"/>
    </xf>
    <xf numFmtId="0" fontId="27" fillId="7" borderId="27" xfId="3" applyFont="1" applyFill="1" applyBorder="1" applyAlignment="1">
      <alignment horizontal="center" vertical="center" wrapText="1"/>
    </xf>
    <xf numFmtId="0" fontId="27" fillId="7" borderId="38" xfId="3" applyFont="1" applyFill="1" applyBorder="1" applyAlignment="1">
      <alignment horizontal="center" vertical="center" wrapText="1"/>
    </xf>
    <xf numFmtId="0" fontId="27" fillId="7" borderId="28" xfId="3" applyFont="1" applyFill="1" applyBorder="1" applyAlignment="1">
      <alignment horizontal="center" vertical="center" wrapText="1"/>
    </xf>
    <xf numFmtId="0" fontId="27" fillId="7" borderId="49" xfId="3" applyFont="1" applyFill="1" applyBorder="1" applyAlignment="1">
      <alignment horizontal="center" vertical="center" wrapText="1"/>
    </xf>
    <xf numFmtId="169" fontId="29" fillId="7" borderId="0" xfId="3" applyNumberFormat="1" applyFont="1" applyFill="1" applyBorder="1" applyAlignment="1" applyProtection="1">
      <alignment vertical="center"/>
    </xf>
    <xf numFmtId="169" fontId="48" fillId="7" borderId="1" xfId="3" applyNumberFormat="1" applyFont="1" applyFill="1" applyBorder="1" applyAlignment="1" applyProtection="1">
      <alignment vertical="center"/>
    </xf>
    <xf numFmtId="49" fontId="11" fillId="7" borderId="39" xfId="0" applyNumberFormat="1" applyFont="1" applyFill="1" applyBorder="1" applyAlignment="1">
      <alignment vertical="center" wrapText="1"/>
    </xf>
    <xf numFmtId="49" fontId="11" fillId="7" borderId="63" xfId="0" applyNumberFormat="1" applyFont="1" applyFill="1" applyBorder="1" applyAlignment="1" applyProtection="1">
      <alignment horizontal="center" vertical="center"/>
    </xf>
    <xf numFmtId="49" fontId="11" fillId="7" borderId="39" xfId="3" applyNumberFormat="1" applyFont="1" applyFill="1" applyBorder="1" applyAlignment="1">
      <alignment vertical="center" wrapText="1"/>
    </xf>
    <xf numFmtId="49" fontId="7" fillId="7" borderId="33" xfId="3" applyNumberFormat="1" applyFont="1" applyFill="1" applyBorder="1" applyAlignment="1">
      <alignment vertical="center" wrapText="1"/>
    </xf>
    <xf numFmtId="0" fontId="7" fillId="7" borderId="16" xfId="3" applyNumberFormat="1" applyFont="1" applyFill="1" applyBorder="1" applyAlignment="1" applyProtection="1">
      <alignment horizontal="center" vertical="center"/>
    </xf>
    <xf numFmtId="0" fontId="7" fillId="7" borderId="17" xfId="3" applyNumberFormat="1" applyFont="1" applyFill="1" applyBorder="1" applyAlignment="1" applyProtection="1">
      <alignment horizontal="center" vertical="center"/>
    </xf>
    <xf numFmtId="0" fontId="7" fillId="7" borderId="19" xfId="3" applyNumberFormat="1" applyFont="1" applyFill="1" applyBorder="1" applyAlignment="1" applyProtection="1">
      <alignment horizontal="center" vertical="center"/>
    </xf>
    <xf numFmtId="171" fontId="7" fillId="7" borderId="62" xfId="3" applyNumberFormat="1" applyFont="1" applyFill="1" applyBorder="1" applyAlignment="1" applyProtection="1">
      <alignment horizontal="center" vertical="center"/>
    </xf>
    <xf numFmtId="170" fontId="7" fillId="7" borderId="16" xfId="3" applyNumberFormat="1" applyFont="1" applyFill="1" applyBorder="1" applyAlignment="1" applyProtection="1">
      <alignment horizontal="center" vertical="center"/>
    </xf>
    <xf numFmtId="170" fontId="7" fillId="7" borderId="17" xfId="3" applyNumberFormat="1" applyFont="1" applyFill="1" applyBorder="1" applyAlignment="1" applyProtection="1">
      <alignment horizontal="center" vertical="center"/>
    </xf>
    <xf numFmtId="170" fontId="7" fillId="7" borderId="19" xfId="3" applyNumberFormat="1" applyFont="1" applyFill="1" applyBorder="1" applyAlignment="1" applyProtection="1">
      <alignment horizontal="center" vertical="center"/>
    </xf>
    <xf numFmtId="0" fontId="7" fillId="7" borderId="31" xfId="3" applyNumberFormat="1" applyFont="1" applyFill="1" applyBorder="1" applyAlignment="1" applyProtection="1">
      <alignment horizontal="center" vertical="center"/>
    </xf>
    <xf numFmtId="165" fontId="29" fillId="7" borderId="0" xfId="3" applyNumberFormat="1" applyFont="1" applyFill="1" applyBorder="1" applyAlignment="1" applyProtection="1">
      <alignment vertical="center"/>
    </xf>
    <xf numFmtId="49" fontId="7" fillId="7" borderId="72" xfId="3" applyNumberFormat="1" applyFont="1" applyFill="1" applyBorder="1" applyAlignment="1">
      <alignment vertical="center" wrapText="1"/>
    </xf>
    <xf numFmtId="0" fontId="7" fillId="7" borderId="50" xfId="3" applyNumberFormat="1" applyFont="1" applyFill="1" applyBorder="1" applyAlignment="1" applyProtection="1">
      <alignment horizontal="center" vertical="center"/>
    </xf>
    <xf numFmtId="0" fontId="7" fillId="7" borderId="35" xfId="3" applyNumberFormat="1" applyFont="1" applyFill="1" applyBorder="1" applyAlignment="1" applyProtection="1">
      <alignment horizontal="center" vertical="center"/>
    </xf>
    <xf numFmtId="0" fontId="7" fillId="7" borderId="34" xfId="3" applyNumberFormat="1" applyFont="1" applyFill="1" applyBorder="1" applyAlignment="1" applyProtection="1">
      <alignment horizontal="center" vertical="center"/>
    </xf>
    <xf numFmtId="49" fontId="61" fillId="0" borderId="72" xfId="3" applyNumberFormat="1" applyFont="1" applyFill="1" applyBorder="1" applyAlignment="1">
      <alignment vertical="center" wrapText="1"/>
    </xf>
    <xf numFmtId="0" fontId="61" fillId="0" borderId="34" xfId="3" applyNumberFormat="1" applyFont="1" applyFill="1" applyBorder="1" applyAlignment="1" applyProtection="1">
      <alignment horizontal="center" vertical="center"/>
    </xf>
    <xf numFmtId="0" fontId="61" fillId="0" borderId="12" xfId="3" applyNumberFormat="1" applyFont="1" applyFill="1" applyBorder="1" applyAlignment="1" applyProtection="1">
      <alignment horizontal="center" vertical="center"/>
    </xf>
    <xf numFmtId="0" fontId="61" fillId="0" borderId="35" xfId="3" applyNumberFormat="1" applyFont="1" applyFill="1" applyBorder="1" applyAlignment="1" applyProtection="1">
      <alignment horizontal="center" vertical="center"/>
    </xf>
    <xf numFmtId="171" fontId="61" fillId="0" borderId="84" xfId="3" applyNumberFormat="1" applyFont="1" applyFill="1" applyBorder="1" applyAlignment="1" applyProtection="1">
      <alignment horizontal="center" vertical="center"/>
    </xf>
    <xf numFmtId="170" fontId="61" fillId="0" borderId="34" xfId="3" applyNumberFormat="1" applyFont="1" applyFill="1" applyBorder="1" applyAlignment="1" applyProtection="1">
      <alignment horizontal="center" vertical="center"/>
    </xf>
    <xf numFmtId="170" fontId="61" fillId="0" borderId="12" xfId="3" applyNumberFormat="1" applyFont="1" applyFill="1" applyBorder="1" applyAlignment="1" applyProtection="1">
      <alignment horizontal="center" vertical="center"/>
    </xf>
    <xf numFmtId="170" fontId="61" fillId="0" borderId="35" xfId="3" applyNumberFormat="1" applyFont="1" applyFill="1" applyBorder="1" applyAlignment="1" applyProtection="1">
      <alignment horizontal="center" vertical="center"/>
    </xf>
    <xf numFmtId="0" fontId="61" fillId="0" borderId="50" xfId="3" applyNumberFormat="1" applyFont="1" applyFill="1" applyBorder="1" applyAlignment="1" applyProtection="1">
      <alignment horizontal="center" vertical="center"/>
    </xf>
    <xf numFmtId="169" fontId="62" fillId="12" borderId="0" xfId="3" applyNumberFormat="1" applyFont="1" applyFill="1" applyBorder="1" applyAlignment="1" applyProtection="1">
      <alignment vertical="center"/>
    </xf>
    <xf numFmtId="169" fontId="63" fillId="12" borderId="0" xfId="3" applyNumberFormat="1" applyFont="1" applyFill="1" applyBorder="1" applyAlignment="1" applyProtection="1">
      <alignment vertical="center"/>
    </xf>
    <xf numFmtId="165" fontId="62" fillId="12" borderId="0" xfId="3" applyNumberFormat="1" applyFont="1" applyFill="1" applyBorder="1" applyAlignment="1" applyProtection="1">
      <alignment vertical="center"/>
    </xf>
    <xf numFmtId="169" fontId="64" fillId="12" borderId="1" xfId="3" applyNumberFormat="1" applyFont="1" applyFill="1" applyBorder="1" applyAlignment="1" applyProtection="1">
      <alignment vertical="center"/>
    </xf>
    <xf numFmtId="169" fontId="65" fillId="12" borderId="1" xfId="3" applyNumberFormat="1" applyFont="1" applyFill="1" applyBorder="1" applyAlignment="1" applyProtection="1">
      <alignment vertical="center"/>
    </xf>
    <xf numFmtId="49" fontId="61" fillId="0" borderId="39" xfId="3" applyNumberFormat="1" applyFont="1" applyFill="1" applyBorder="1" applyAlignment="1">
      <alignment vertical="center" wrapText="1"/>
    </xf>
    <xf numFmtId="0" fontId="61" fillId="0" borderId="49" xfId="3" applyNumberFormat="1" applyFont="1" applyFill="1" applyBorder="1" applyAlignment="1" applyProtection="1">
      <alignment horizontal="center" vertical="center"/>
    </xf>
    <xf numFmtId="0" fontId="61" fillId="0" borderId="1" xfId="3" applyNumberFormat="1" applyFont="1" applyFill="1" applyBorder="1" applyAlignment="1" applyProtection="1">
      <alignment horizontal="center" vertical="center"/>
    </xf>
    <xf numFmtId="0" fontId="61" fillId="0" borderId="28" xfId="3" applyNumberFormat="1" applyFont="1" applyFill="1" applyBorder="1" applyAlignment="1" applyProtection="1">
      <alignment horizontal="center" vertical="center"/>
    </xf>
    <xf numFmtId="0" fontId="61" fillId="0" borderId="38" xfId="3" applyNumberFormat="1" applyFont="1" applyFill="1" applyBorder="1" applyAlignment="1" applyProtection="1">
      <alignment horizontal="center" vertical="center"/>
    </xf>
    <xf numFmtId="171" fontId="61" fillId="0" borderId="63" xfId="3" applyNumberFormat="1" applyFont="1" applyFill="1" applyBorder="1" applyAlignment="1" applyProtection="1">
      <alignment horizontal="center" vertical="center"/>
    </xf>
    <xf numFmtId="49" fontId="61" fillId="0" borderId="78" xfId="3" applyNumberFormat="1" applyFont="1" applyFill="1" applyBorder="1" applyAlignment="1">
      <alignment vertical="center" wrapText="1"/>
    </xf>
    <xf numFmtId="0" fontId="61" fillId="0" borderId="42" xfId="3" applyNumberFormat="1" applyFont="1" applyFill="1" applyBorder="1" applyAlignment="1" applyProtection="1">
      <alignment horizontal="center" vertical="center"/>
    </xf>
    <xf numFmtId="0" fontId="61" fillId="0" borderId="2" xfId="3" applyNumberFormat="1" applyFont="1" applyFill="1" applyBorder="1" applyAlignment="1" applyProtection="1">
      <alignment horizontal="center" vertical="center"/>
    </xf>
    <xf numFmtId="0" fontId="61" fillId="0" borderId="43" xfId="3" applyNumberFormat="1" applyFont="1" applyFill="1" applyBorder="1" applyAlignment="1" applyProtection="1">
      <alignment horizontal="center" vertical="center"/>
    </xf>
    <xf numFmtId="171" fontId="61" fillId="0" borderId="82" xfId="3" applyNumberFormat="1" applyFont="1" applyFill="1" applyBorder="1" applyAlignment="1" applyProtection="1">
      <alignment horizontal="center" vertical="center"/>
    </xf>
    <xf numFmtId="171" fontId="61" fillId="0" borderId="68" xfId="3" applyNumberFormat="1" applyFont="1" applyFill="1" applyBorder="1" applyAlignment="1" applyProtection="1">
      <alignment horizontal="center" vertical="center"/>
    </xf>
    <xf numFmtId="170" fontId="61" fillId="0" borderId="66" xfId="3" applyNumberFormat="1" applyFont="1" applyFill="1" applyBorder="1" applyAlignment="1" applyProtection="1">
      <alignment horizontal="center" vertical="center"/>
    </xf>
    <xf numFmtId="170" fontId="61" fillId="0" borderId="69" xfId="3" applyNumberFormat="1" applyFont="1" applyFill="1" applyBorder="1" applyAlignment="1" applyProtection="1">
      <alignment horizontal="center" vertical="center"/>
    </xf>
    <xf numFmtId="170" fontId="61" fillId="0" borderId="67" xfId="3" applyNumberFormat="1" applyFont="1" applyFill="1" applyBorder="1" applyAlignment="1" applyProtection="1">
      <alignment horizontal="center" vertical="center"/>
    </xf>
    <xf numFmtId="0" fontId="61" fillId="0" borderId="47" xfId="3" applyNumberFormat="1" applyFont="1" applyFill="1" applyBorder="1" applyAlignment="1" applyProtection="1">
      <alignment horizontal="center" vertical="center"/>
    </xf>
    <xf numFmtId="49" fontId="61" fillId="0" borderId="50" xfId="3" applyNumberFormat="1" applyFont="1" applyFill="1" applyBorder="1" applyAlignment="1">
      <alignment vertical="center" wrapText="1"/>
    </xf>
    <xf numFmtId="171" fontId="61" fillId="0" borderId="1" xfId="3" applyNumberFormat="1" applyFont="1" applyFill="1" applyBorder="1" applyAlignment="1" applyProtection="1">
      <alignment horizontal="center" vertical="center"/>
    </xf>
    <xf numFmtId="170" fontId="61" fillId="0" borderId="1" xfId="3" applyNumberFormat="1" applyFont="1" applyFill="1" applyBorder="1" applyAlignment="1" applyProtection="1">
      <alignment horizontal="center" vertical="center"/>
    </xf>
    <xf numFmtId="49" fontId="11" fillId="0" borderId="1" xfId="0" applyNumberFormat="1" applyFont="1" applyFill="1" applyBorder="1" applyAlignment="1" applyProtection="1">
      <alignment horizontal="center" vertical="center"/>
    </xf>
    <xf numFmtId="49" fontId="28" fillId="0" borderId="39" xfId="0" applyNumberFormat="1" applyFont="1" applyFill="1" applyBorder="1" applyAlignment="1">
      <alignment vertical="center" wrapText="1"/>
    </xf>
    <xf numFmtId="169" fontId="11" fillId="0" borderId="3" xfId="0" applyNumberFormat="1" applyFont="1" applyFill="1" applyBorder="1" applyAlignment="1" applyProtection="1">
      <alignment horizontal="center" vertical="center" wrapText="1"/>
    </xf>
    <xf numFmtId="166" fontId="11" fillId="0" borderId="1" xfId="3" applyNumberFormat="1" applyFont="1" applyFill="1" applyBorder="1" applyAlignment="1" applyProtection="1">
      <alignment horizontal="center" vertical="center"/>
    </xf>
    <xf numFmtId="49" fontId="27" fillId="0" borderId="1" xfId="0" applyNumberFormat="1" applyFont="1" applyFill="1" applyBorder="1" applyAlignment="1" applyProtection="1">
      <alignment horizontal="center" vertical="center"/>
    </xf>
    <xf numFmtId="49" fontId="27" fillId="0" borderId="39" xfId="3" applyNumberFormat="1" applyFont="1" applyFill="1" applyBorder="1" applyAlignment="1">
      <alignment horizontal="left" vertical="center" wrapText="1"/>
    </xf>
    <xf numFmtId="0" fontId="11" fillId="0" borderId="74" xfId="0" applyNumberFormat="1" applyFont="1" applyFill="1" applyBorder="1" applyAlignment="1">
      <alignment horizontal="center" vertical="center" wrapText="1"/>
    </xf>
    <xf numFmtId="49" fontId="3" fillId="0" borderId="74" xfId="0" applyNumberFormat="1" applyFont="1" applyFill="1" applyBorder="1" applyAlignment="1">
      <alignment horizontal="center" vertical="center" wrapText="1"/>
    </xf>
    <xf numFmtId="164" fontId="11" fillId="0" borderId="75" xfId="0" applyNumberFormat="1" applyFont="1" applyFill="1" applyBorder="1" applyAlignment="1" applyProtection="1">
      <alignment horizontal="center" vertical="center" wrapText="1"/>
    </xf>
    <xf numFmtId="166" fontId="7" fillId="0" borderId="103" xfId="0" applyNumberFormat="1" applyFont="1" applyFill="1" applyBorder="1" applyAlignment="1" applyProtection="1">
      <alignment horizontal="center" vertical="center"/>
    </xf>
    <xf numFmtId="0" fontId="7" fillId="0" borderId="104" xfId="0" applyFont="1" applyFill="1" applyBorder="1" applyAlignment="1">
      <alignment horizontal="center" vertical="center" wrapText="1"/>
    </xf>
    <xf numFmtId="0" fontId="7" fillId="0" borderId="34" xfId="3" applyFont="1" applyFill="1" applyBorder="1" applyAlignment="1">
      <alignment horizontal="center" vertical="center" wrapText="1"/>
    </xf>
    <xf numFmtId="164" fontId="7" fillId="0" borderId="35" xfId="0" applyNumberFormat="1" applyFont="1" applyFill="1" applyBorder="1" applyAlignment="1">
      <alignment horizontal="center" vertical="center" wrapText="1"/>
    </xf>
    <xf numFmtId="0" fontId="7" fillId="0" borderId="49" xfId="3" applyNumberFormat="1" applyFont="1" applyFill="1" applyBorder="1" applyAlignment="1" applyProtection="1">
      <alignment vertical="center"/>
    </xf>
    <xf numFmtId="0" fontId="7" fillId="0" borderId="38" xfId="3" applyNumberFormat="1" applyFont="1" applyFill="1" applyBorder="1" applyAlignment="1" applyProtection="1">
      <alignment vertical="center"/>
    </xf>
    <xf numFmtId="0" fontId="7" fillId="0" borderId="28" xfId="3" applyNumberFormat="1" applyFont="1" applyFill="1" applyBorder="1" applyAlignment="1" applyProtection="1">
      <alignment vertical="center"/>
    </xf>
    <xf numFmtId="166" fontId="7" fillId="0" borderId="76" xfId="0" applyNumberFormat="1" applyFont="1" applyFill="1" applyBorder="1" applyAlignment="1" applyProtection="1">
      <alignment horizontal="center" vertical="center"/>
    </xf>
    <xf numFmtId="0" fontId="7" fillId="0" borderId="77" xfId="0" applyFont="1" applyFill="1" applyBorder="1" applyAlignment="1">
      <alignment horizontal="center" vertical="center" wrapText="1"/>
    </xf>
    <xf numFmtId="164" fontId="7" fillId="0" borderId="28" xfId="0" applyNumberFormat="1" applyFont="1" applyFill="1" applyBorder="1" applyAlignment="1">
      <alignment horizontal="center" vertical="center" wrapText="1"/>
    </xf>
    <xf numFmtId="49" fontId="27" fillId="0" borderId="2" xfId="0" applyNumberFormat="1" applyFont="1" applyFill="1" applyBorder="1" applyAlignment="1" applyProtection="1">
      <alignment horizontal="center" vertical="center"/>
    </xf>
    <xf numFmtId="49" fontId="27" fillId="0" borderId="48" xfId="3" applyNumberFormat="1" applyFont="1" applyFill="1" applyBorder="1" applyAlignment="1">
      <alignment horizontal="left" vertical="center" wrapText="1"/>
    </xf>
    <xf numFmtId="0" fontId="11" fillId="0" borderId="42" xfId="0" applyFont="1" applyFill="1" applyBorder="1" applyAlignment="1">
      <alignment horizontal="center" vertical="center" wrapText="1"/>
    </xf>
    <xf numFmtId="49" fontId="3" fillId="0" borderId="105" xfId="0" applyNumberFormat="1" applyFont="1" applyFill="1" applyBorder="1" applyAlignment="1">
      <alignment horizontal="center" vertical="center" wrapText="1"/>
    </xf>
    <xf numFmtId="49" fontId="11" fillId="0" borderId="105" xfId="0" applyNumberFormat="1" applyFont="1" applyFill="1" applyBorder="1" applyAlignment="1">
      <alignment horizontal="center" vertical="center" wrapText="1"/>
    </xf>
    <xf numFmtId="164" fontId="11" fillId="0" borderId="106" xfId="0" applyNumberFormat="1" applyFont="1" applyFill="1" applyBorder="1" applyAlignment="1" applyProtection="1">
      <alignment horizontal="center" vertical="center" wrapText="1"/>
    </xf>
    <xf numFmtId="166" fontId="7" fillId="0" borderId="107" xfId="0" applyNumberFormat="1" applyFont="1" applyFill="1" applyBorder="1" applyAlignment="1" applyProtection="1">
      <alignment horizontal="center" vertical="center"/>
    </xf>
    <xf numFmtId="0" fontId="7" fillId="0" borderId="108" xfId="0" applyFont="1" applyFill="1" applyBorder="1" applyAlignment="1">
      <alignment horizontal="center" vertical="center" wrapText="1"/>
    </xf>
    <xf numFmtId="164" fontId="7" fillId="0" borderId="42" xfId="0" applyNumberFormat="1" applyFont="1" applyFill="1" applyBorder="1" applyAlignment="1">
      <alignment horizontal="center" vertical="center" wrapText="1"/>
    </xf>
    <xf numFmtId="164" fontId="7" fillId="0" borderId="43" xfId="0" applyNumberFormat="1" applyFont="1" applyFill="1" applyBorder="1" applyAlignment="1">
      <alignment horizontal="center" vertical="center" wrapText="1"/>
    </xf>
    <xf numFmtId="0" fontId="7" fillId="0" borderId="42" xfId="0" applyNumberFormat="1" applyFont="1" applyFill="1" applyBorder="1" applyAlignment="1" applyProtection="1">
      <alignment horizontal="center" vertical="center"/>
    </xf>
    <xf numFmtId="0" fontId="7" fillId="0" borderId="47" xfId="0" applyNumberFormat="1" applyFont="1" applyFill="1" applyBorder="1" applyAlignment="1" applyProtection="1">
      <alignment horizontal="center" vertical="center"/>
    </xf>
    <xf numFmtId="0" fontId="7" fillId="0" borderId="43" xfId="0" applyNumberFormat="1" applyFont="1" applyFill="1" applyBorder="1" applyAlignment="1" applyProtection="1">
      <alignment horizontal="center" vertical="center"/>
    </xf>
    <xf numFmtId="0" fontId="7" fillId="0" borderId="43" xfId="3" applyNumberFormat="1" applyFont="1" applyFill="1" applyBorder="1" applyAlignment="1" applyProtection="1">
      <alignment vertical="center"/>
    </xf>
    <xf numFmtId="49" fontId="11" fillId="0" borderId="1" xfId="3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64" fontId="11" fillId="0" borderId="1" xfId="0" applyNumberFormat="1" applyFont="1" applyFill="1" applyBorder="1" applyAlignment="1" applyProtection="1">
      <alignment horizontal="center" vertical="center" wrapText="1"/>
    </xf>
    <xf numFmtId="166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3" applyNumberFormat="1" applyFont="1" applyFill="1" applyBorder="1" applyAlignment="1" applyProtection="1">
      <alignment vertical="center"/>
    </xf>
    <xf numFmtId="49" fontId="27" fillId="0" borderId="1" xfId="3" applyNumberFormat="1" applyFont="1" applyFill="1" applyBorder="1" applyAlignment="1">
      <alignment horizontal="left" vertical="center" wrapText="1"/>
    </xf>
    <xf numFmtId="49" fontId="27" fillId="0" borderId="0" xfId="0" applyNumberFormat="1" applyFont="1" applyFill="1" applyBorder="1" applyAlignment="1" applyProtection="1">
      <alignment horizontal="center" vertical="center"/>
    </xf>
    <xf numFmtId="49" fontId="27" fillId="0" borderId="0" xfId="3" applyNumberFormat="1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center" vertical="center" wrapText="1"/>
    </xf>
    <xf numFmtId="164" fontId="11" fillId="0" borderId="0" xfId="0" applyNumberFormat="1" applyFont="1" applyFill="1" applyBorder="1" applyAlignment="1" applyProtection="1">
      <alignment horizontal="center" vertical="center" wrapText="1"/>
    </xf>
    <xf numFmtId="166" fontId="7" fillId="0" borderId="0" xfId="0" applyNumberFormat="1" applyFont="1" applyFill="1" applyBorder="1" applyAlignment="1" applyProtection="1">
      <alignment horizontal="center" vertical="center"/>
    </xf>
    <xf numFmtId="164" fontId="7" fillId="0" borderId="0" xfId="0" applyNumberFormat="1" applyFont="1" applyFill="1" applyBorder="1" applyAlignment="1">
      <alignment horizontal="center" vertical="center" wrapText="1"/>
    </xf>
    <xf numFmtId="0" fontId="27" fillId="0" borderId="0" xfId="3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7" fillId="0" borderId="0" xfId="3" applyNumberFormat="1" applyFont="1" applyFill="1" applyBorder="1" applyAlignment="1" applyProtection="1">
      <alignment vertical="center"/>
    </xf>
    <xf numFmtId="169" fontId="7" fillId="0" borderId="28" xfId="3" applyNumberFormat="1" applyFont="1" applyFill="1" applyBorder="1" applyAlignment="1" applyProtection="1">
      <alignment horizontal="center" vertical="center"/>
    </xf>
    <xf numFmtId="0" fontId="7" fillId="0" borderId="44" xfId="3" applyFont="1" applyFill="1" applyBorder="1" applyAlignment="1">
      <alignment horizontal="center" vertical="center" wrapText="1"/>
    </xf>
    <xf numFmtId="0" fontId="7" fillId="0" borderId="47" xfId="3" applyFont="1" applyFill="1" applyBorder="1" applyAlignment="1">
      <alignment horizontal="center" vertical="center" wrapText="1"/>
    </xf>
    <xf numFmtId="0" fontId="7" fillId="0" borderId="43" xfId="3" applyFont="1" applyFill="1" applyBorder="1" applyAlignment="1">
      <alignment horizontal="center" vertical="center" wrapText="1"/>
    </xf>
    <xf numFmtId="0" fontId="7" fillId="0" borderId="42" xfId="3" applyFont="1" applyFill="1" applyBorder="1" applyAlignment="1">
      <alignment horizontal="center" vertical="center" wrapText="1"/>
    </xf>
    <xf numFmtId="49" fontId="52" fillId="0" borderId="39" xfId="3" applyNumberFormat="1" applyFont="1" applyFill="1" applyBorder="1" applyAlignment="1">
      <alignment vertical="center" wrapText="1"/>
    </xf>
    <xf numFmtId="0" fontId="52" fillId="0" borderId="1" xfId="3" applyNumberFormat="1" applyFont="1" applyFill="1" applyBorder="1" applyAlignment="1" applyProtection="1">
      <alignment horizontal="center" vertical="center"/>
    </xf>
    <xf numFmtId="171" fontId="52" fillId="0" borderId="84" xfId="3" applyNumberFormat="1" applyFont="1" applyFill="1" applyBorder="1" applyAlignment="1" applyProtection="1">
      <alignment horizontal="center" vertical="center"/>
    </xf>
    <xf numFmtId="0" fontId="52" fillId="0" borderId="73" xfId="3" applyFont="1" applyFill="1" applyBorder="1" applyAlignment="1">
      <alignment horizontal="center" vertical="center" wrapText="1"/>
    </xf>
    <xf numFmtId="0" fontId="52" fillId="0" borderId="16" xfId="3" applyNumberFormat="1" applyFont="1" applyFill="1" applyBorder="1" applyAlignment="1" applyProtection="1">
      <alignment horizontal="center" vertical="center"/>
    </xf>
    <xf numFmtId="0" fontId="52" fillId="0" borderId="17" xfId="3" applyNumberFormat="1" applyFont="1" applyFill="1" applyBorder="1" applyAlignment="1" applyProtection="1">
      <alignment horizontal="center" vertical="center"/>
    </xf>
    <xf numFmtId="1" fontId="52" fillId="0" borderId="19" xfId="3" applyNumberFormat="1" applyFont="1" applyFill="1" applyBorder="1" applyAlignment="1">
      <alignment horizontal="center" vertical="center" wrapText="1"/>
    </xf>
    <xf numFmtId="0" fontId="52" fillId="0" borderId="11" xfId="3" applyNumberFormat="1" applyFont="1" applyFill="1" applyBorder="1" applyAlignment="1" applyProtection="1">
      <alignment horizontal="center" vertical="center"/>
    </xf>
    <xf numFmtId="0" fontId="52" fillId="0" borderId="50" xfId="3" applyNumberFormat="1" applyFont="1" applyFill="1" applyBorder="1" applyAlignment="1" applyProtection="1">
      <alignment horizontal="center" vertical="center"/>
    </xf>
    <xf numFmtId="0" fontId="52" fillId="0" borderId="35" xfId="3" applyNumberFormat="1" applyFont="1" applyFill="1" applyBorder="1" applyAlignment="1" applyProtection="1">
      <alignment horizontal="center" vertical="center"/>
    </xf>
    <xf numFmtId="0" fontId="52" fillId="0" borderId="34" xfId="3" applyNumberFormat="1" applyFont="1" applyFill="1" applyBorder="1" applyAlignment="1" applyProtection="1">
      <alignment horizontal="center" vertical="center"/>
    </xf>
    <xf numFmtId="165" fontId="56" fillId="12" borderId="0" xfId="3" applyNumberFormat="1" applyFont="1" applyFill="1" applyBorder="1" applyAlignment="1" applyProtection="1">
      <alignment vertical="center"/>
    </xf>
    <xf numFmtId="0" fontId="52" fillId="0" borderId="49" xfId="3" applyNumberFormat="1" applyFont="1" applyFill="1" applyBorder="1" applyAlignment="1" applyProtection="1">
      <alignment horizontal="center" vertical="center"/>
    </xf>
    <xf numFmtId="0" fontId="52" fillId="0" borderId="38" xfId="3" applyNumberFormat="1" applyFont="1" applyFill="1" applyBorder="1" applyAlignment="1" applyProtection="1">
      <alignment horizontal="center" vertical="center"/>
    </xf>
    <xf numFmtId="0" fontId="52" fillId="0" borderId="28" xfId="3" applyNumberFormat="1" applyFont="1" applyFill="1" applyBorder="1" applyAlignment="1" applyProtection="1">
      <alignment horizontal="center" vertical="center"/>
    </xf>
    <xf numFmtId="1" fontId="52" fillId="0" borderId="27" xfId="3" applyNumberFormat="1" applyFont="1" applyFill="1" applyBorder="1" applyAlignment="1">
      <alignment horizontal="center" vertical="center"/>
    </xf>
    <xf numFmtId="49" fontId="52" fillId="0" borderId="3" xfId="3" applyNumberFormat="1" applyFont="1" applyFill="1" applyBorder="1" applyAlignment="1">
      <alignment horizontal="center" vertical="center"/>
    </xf>
    <xf numFmtId="171" fontId="52" fillId="0" borderId="63" xfId="3" applyNumberFormat="1" applyFont="1" applyFill="1" applyBorder="1" applyAlignment="1" applyProtection="1">
      <alignment horizontal="center" vertical="center"/>
    </xf>
    <xf numFmtId="1" fontId="52" fillId="0" borderId="37" xfId="3" applyNumberFormat="1" applyFont="1" applyFill="1" applyBorder="1" applyAlignment="1">
      <alignment horizontal="center" vertical="center"/>
    </xf>
    <xf numFmtId="1" fontId="52" fillId="0" borderId="49" xfId="3" applyNumberFormat="1" applyFont="1" applyFill="1" applyBorder="1" applyAlignment="1" applyProtection="1">
      <alignment horizontal="center" vertical="center"/>
    </xf>
    <xf numFmtId="1" fontId="52" fillId="0" borderId="1" xfId="3" applyNumberFormat="1" applyFont="1" applyFill="1" applyBorder="1" applyAlignment="1">
      <alignment horizontal="center" vertical="center"/>
    </xf>
    <xf numFmtId="1" fontId="52" fillId="0" borderId="28" xfId="3" applyNumberFormat="1" applyFont="1" applyFill="1" applyBorder="1" applyAlignment="1">
      <alignment horizontal="center" vertical="center" wrapText="1"/>
    </xf>
    <xf numFmtId="49" fontId="52" fillId="0" borderId="39" xfId="0" applyNumberFormat="1" applyFont="1" applyFill="1" applyBorder="1" applyAlignment="1">
      <alignment vertical="center" wrapText="1"/>
    </xf>
    <xf numFmtId="0" fontId="52" fillId="0" borderId="37" xfId="3" applyNumberFormat="1" applyFont="1" applyFill="1" applyBorder="1" applyAlignment="1" applyProtection="1">
      <alignment horizontal="center" vertical="center"/>
    </xf>
    <xf numFmtId="0" fontId="52" fillId="0" borderId="3" xfId="3" applyNumberFormat="1" applyFont="1" applyFill="1" applyBorder="1" applyAlignment="1">
      <alignment horizontal="center" vertical="center" wrapText="1"/>
    </xf>
    <xf numFmtId="49" fontId="52" fillId="0" borderId="72" xfId="0" applyNumberFormat="1" applyFont="1" applyFill="1" applyBorder="1" applyAlignment="1">
      <alignment vertical="center" wrapText="1"/>
    </xf>
    <xf numFmtId="0" fontId="2" fillId="2" borderId="1" xfId="3" applyNumberFormat="1" applyFont="1" applyFill="1" applyBorder="1" applyAlignment="1" applyProtection="1">
      <alignment horizontal="center" vertical="center"/>
    </xf>
    <xf numFmtId="165" fontId="27" fillId="7" borderId="0" xfId="3" applyNumberFormat="1" applyFont="1" applyFill="1" applyBorder="1" applyAlignment="1" applyProtection="1">
      <alignment vertical="center"/>
    </xf>
    <xf numFmtId="169" fontId="56" fillId="7" borderId="0" xfId="3" applyNumberFormat="1" applyFont="1" applyFill="1" applyBorder="1" applyAlignment="1" applyProtection="1">
      <alignment vertical="center"/>
    </xf>
    <xf numFmtId="169" fontId="58" fillId="7" borderId="1" xfId="3" applyNumberFormat="1" applyFont="1" applyFill="1" applyBorder="1" applyAlignment="1" applyProtection="1">
      <alignment vertical="center"/>
    </xf>
    <xf numFmtId="169" fontId="59" fillId="7" borderId="1" xfId="3" applyNumberFormat="1" applyFont="1" applyFill="1" applyBorder="1" applyAlignment="1" applyProtection="1">
      <alignment vertical="center"/>
    </xf>
    <xf numFmtId="0" fontId="11" fillId="0" borderId="42" xfId="3" applyFont="1" applyFill="1" applyBorder="1" applyAlignment="1">
      <alignment horizontal="center" vertical="center" wrapText="1"/>
    </xf>
    <xf numFmtId="0" fontId="11" fillId="0" borderId="2" xfId="3" applyFont="1" applyFill="1" applyBorder="1" applyAlignment="1">
      <alignment horizontal="center" vertical="center" wrapText="1"/>
    </xf>
    <xf numFmtId="170" fontId="11" fillId="0" borderId="49" xfId="3" applyNumberFormat="1" applyFont="1" applyFill="1" applyBorder="1" applyAlignment="1" applyProtection="1">
      <alignment horizontal="center" vertical="center"/>
    </xf>
    <xf numFmtId="0" fontId="11" fillId="0" borderId="29" xfId="3" applyFont="1" applyFill="1" applyBorder="1" applyAlignment="1">
      <alignment horizontal="center" vertical="center" wrapText="1"/>
    </xf>
    <xf numFmtId="0" fontId="11" fillId="0" borderId="26" xfId="3" applyFont="1" applyFill="1" applyBorder="1" applyAlignment="1">
      <alignment horizontal="center" vertical="center" wrapText="1"/>
    </xf>
    <xf numFmtId="49" fontId="11" fillId="0" borderId="30" xfId="0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right" vertical="center"/>
    </xf>
    <xf numFmtId="49" fontId="28" fillId="0" borderId="63" xfId="0" applyNumberFormat="1" applyFont="1" applyFill="1" applyBorder="1" applyAlignment="1">
      <alignment vertical="center" wrapText="1"/>
    </xf>
    <xf numFmtId="166" fontId="11" fillId="0" borderId="72" xfId="3" applyNumberFormat="1" applyFont="1" applyFill="1" applyBorder="1" applyAlignment="1" applyProtection="1">
      <alignment horizontal="center" vertical="center"/>
    </xf>
    <xf numFmtId="0" fontId="27" fillId="0" borderId="3" xfId="0" applyFont="1" applyFill="1" applyBorder="1" applyAlignment="1">
      <alignment horizontal="center" vertical="center" wrapText="1"/>
    </xf>
    <xf numFmtId="49" fontId="27" fillId="0" borderId="46" xfId="0" applyNumberFormat="1" applyFont="1" applyFill="1" applyBorder="1" applyAlignment="1" applyProtection="1">
      <alignment horizontal="center" vertical="center"/>
    </xf>
    <xf numFmtId="49" fontId="27" fillId="0" borderId="63" xfId="3" applyNumberFormat="1" applyFont="1" applyFill="1" applyBorder="1" applyAlignment="1">
      <alignment horizontal="left" vertical="center" wrapText="1"/>
    </xf>
    <xf numFmtId="0" fontId="27" fillId="0" borderId="3" xfId="3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center"/>
    </xf>
    <xf numFmtId="0" fontId="20" fillId="0" borderId="0" xfId="0" applyFont="1" applyBorder="1" applyAlignment="1">
      <alignment horizontal="left" wrapText="1"/>
    </xf>
    <xf numFmtId="0" fontId="20" fillId="0" borderId="0" xfId="0" applyFont="1" applyAlignment="1">
      <alignment horizontal="left" wrapText="1"/>
    </xf>
    <xf numFmtId="0" fontId="25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24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42" fillId="2" borderId="1" xfId="0" applyFont="1" applyFill="1" applyBorder="1"/>
    <xf numFmtId="0" fontId="43" fillId="0" borderId="1" xfId="0" applyFont="1" applyBorder="1"/>
    <xf numFmtId="165" fontId="29" fillId="0" borderId="0" xfId="0" applyNumberFormat="1" applyFont="1" applyFill="1" applyBorder="1" applyAlignment="1" applyProtection="1">
      <alignment vertical="center"/>
    </xf>
    <xf numFmtId="0" fontId="21" fillId="0" borderId="0" xfId="0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19" fillId="0" borderId="0" xfId="0" applyFont="1" applyBorder="1" applyAlignment="1">
      <alignment horizontal="center"/>
    </xf>
    <xf numFmtId="0" fontId="20" fillId="0" borderId="0" xfId="0" applyFont="1" applyFill="1" applyBorder="1" applyAlignment="1">
      <alignment horizontal="left" wrapText="1"/>
    </xf>
    <xf numFmtId="0" fontId="22" fillId="0" borderId="0" xfId="0" applyFont="1" applyBorder="1" applyAlignment="1">
      <alignment horizontal="center"/>
    </xf>
    <xf numFmtId="0" fontId="23" fillId="0" borderId="0" xfId="0" applyFont="1" applyAlignment="1">
      <alignment horizontal="center"/>
    </xf>
    <xf numFmtId="0" fontId="9" fillId="0" borderId="0" xfId="0" applyFont="1" applyBorder="1" applyAlignment="1">
      <alignment horizontal="left" vertical="center"/>
    </xf>
    <xf numFmtId="0" fontId="20" fillId="0" borderId="0" xfId="0" applyFont="1" applyBorder="1" applyAlignment="1">
      <alignment horizontal="left" wrapText="1"/>
    </xf>
    <xf numFmtId="0" fontId="20" fillId="0" borderId="0" xfId="0" applyFont="1" applyBorder="1" applyAlignment="1">
      <alignment horizontal="left" vertical="top" wrapText="1"/>
    </xf>
    <xf numFmtId="0" fontId="25" fillId="0" borderId="0" xfId="0" applyFont="1" applyAlignment="1">
      <alignment vertical="top" wrapText="1"/>
    </xf>
    <xf numFmtId="0" fontId="7" fillId="0" borderId="30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 wrapText="1"/>
    </xf>
    <xf numFmtId="0" fontId="7" fillId="0" borderId="31" xfId="0" applyFont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20" fillId="0" borderId="0" xfId="0" applyFont="1" applyAlignment="1">
      <alignment horizontal="left" wrapText="1"/>
    </xf>
    <xf numFmtId="0" fontId="25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5" fillId="0" borderId="0" xfId="0" applyFont="1" applyBorder="1" applyAlignment="1">
      <alignment horizontal="center"/>
    </xf>
    <xf numFmtId="0" fontId="7" fillId="0" borderId="16" xfId="0" applyFont="1" applyBorder="1" applyAlignment="1">
      <alignment horizontal="center" vertical="center" textRotation="90"/>
    </xf>
    <xf numFmtId="0" fontId="7" fillId="0" borderId="23" xfId="0" applyFont="1" applyBorder="1" applyAlignment="1">
      <alignment horizontal="center" vertical="center" textRotation="90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20" fillId="0" borderId="0" xfId="0" applyFont="1" applyAlignment="1">
      <alignment horizontal="left" vertical="top" wrapText="1"/>
    </xf>
    <xf numFmtId="0" fontId="8" fillId="0" borderId="51" xfId="0" applyFont="1" applyBorder="1" applyAlignment="1">
      <alignment horizontal="center" wrapText="1"/>
    </xf>
    <xf numFmtId="0" fontId="16" fillId="0" borderId="52" xfId="0" applyFont="1" applyBorder="1" applyAlignment="1">
      <alignment horizontal="center" wrapText="1"/>
    </xf>
    <xf numFmtId="0" fontId="8" fillId="0" borderId="53" xfId="0" applyFont="1" applyFill="1" applyBorder="1" applyAlignment="1">
      <alignment horizontal="center" vertical="center" wrapText="1"/>
    </xf>
    <xf numFmtId="0" fontId="16" fillId="0" borderId="54" xfId="0" applyFont="1" applyFill="1" applyBorder="1" applyAlignment="1">
      <alignment horizontal="center" vertical="center" wrapText="1"/>
    </xf>
    <xf numFmtId="0" fontId="16" fillId="0" borderId="52" xfId="0" applyFont="1" applyFill="1" applyBorder="1" applyAlignment="1">
      <alignment horizontal="center" vertical="center" wrapText="1"/>
    </xf>
    <xf numFmtId="0" fontId="9" fillId="0" borderId="45" xfId="2" applyFont="1" applyBorder="1" applyAlignment="1">
      <alignment horizontal="center" vertical="center" wrapText="1"/>
    </xf>
    <xf numFmtId="0" fontId="16" fillId="0" borderId="47" xfId="0" applyFont="1" applyBorder="1" applyAlignment="1">
      <alignment horizontal="center" vertical="center" wrapText="1"/>
    </xf>
    <xf numFmtId="0" fontId="16" fillId="0" borderId="44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36" xfId="0" applyFont="1" applyBorder="1" applyAlignment="1">
      <alignment horizontal="center" vertical="center" wrapText="1"/>
    </xf>
    <xf numFmtId="0" fontId="16" fillId="0" borderId="50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49" fontId="9" fillId="0" borderId="45" xfId="2" applyNumberFormat="1" applyFont="1" applyBorder="1" applyAlignment="1">
      <alignment horizontal="center" vertical="center" wrapText="1"/>
    </xf>
    <xf numFmtId="0" fontId="16" fillId="0" borderId="47" xfId="0" applyFont="1" applyBorder="1" applyAlignment="1">
      <alignment vertical="center" wrapText="1"/>
    </xf>
    <xf numFmtId="0" fontId="0" fillId="0" borderId="47" xfId="0" applyBorder="1" applyAlignment="1">
      <alignment vertical="center" wrapText="1"/>
    </xf>
    <xf numFmtId="0" fontId="0" fillId="0" borderId="44" xfId="0" applyBorder="1" applyAlignment="1">
      <alignment vertical="center" wrapText="1"/>
    </xf>
    <xf numFmtId="0" fontId="16" fillId="0" borderId="36" xfId="0" applyFont="1" applyBorder="1" applyAlignment="1">
      <alignment vertical="center" wrapText="1"/>
    </xf>
    <xf numFmtId="0" fontId="16" fillId="0" borderId="50" xfId="0" applyFont="1" applyBorder="1" applyAlignment="1">
      <alignment vertical="center" wrapText="1"/>
    </xf>
    <xf numFmtId="0" fontId="0" fillId="0" borderId="5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9" fillId="0" borderId="1" xfId="2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9" fillId="0" borderId="3" xfId="2" applyFont="1" applyFill="1" applyBorder="1" applyAlignment="1">
      <alignment horizontal="center" vertical="center" wrapText="1"/>
    </xf>
    <xf numFmtId="0" fontId="8" fillId="0" borderId="38" xfId="0" applyFont="1" applyFill="1" applyBorder="1" applyAlignment="1">
      <alignment vertical="center" wrapText="1"/>
    </xf>
    <xf numFmtId="0" fontId="8" fillId="0" borderId="27" xfId="0" applyFont="1" applyFill="1" applyBorder="1" applyAlignment="1">
      <alignment vertical="center" wrapText="1"/>
    </xf>
    <xf numFmtId="49" fontId="8" fillId="0" borderId="3" xfId="2" applyNumberFormat="1" applyFont="1" applyBorder="1" applyAlignment="1" applyProtection="1">
      <alignment horizontal="left" vertical="center" wrapText="1"/>
      <protection locked="0"/>
    </xf>
    <xf numFmtId="0" fontId="16" fillId="0" borderId="38" xfId="0" applyFont="1" applyBorder="1" applyAlignment="1">
      <alignment horizontal="left" vertical="center" wrapText="1"/>
    </xf>
    <xf numFmtId="0" fontId="0" fillId="0" borderId="38" xfId="0" applyBorder="1" applyAlignment="1">
      <alignment vertical="center" wrapText="1"/>
    </xf>
    <xf numFmtId="0" fontId="0" fillId="0" borderId="27" xfId="0" applyBorder="1" applyAlignment="1">
      <alignment vertical="center" wrapText="1"/>
    </xf>
    <xf numFmtId="1" fontId="8" fillId="0" borderId="3" xfId="0" applyNumberFormat="1" applyFont="1" applyFill="1" applyBorder="1" applyAlignment="1">
      <alignment horizontal="center" vertical="center" wrapText="1"/>
    </xf>
    <xf numFmtId="1" fontId="35" fillId="0" borderId="38" xfId="0" applyNumberFormat="1" applyFont="1" applyFill="1" applyBorder="1" applyAlignment="1">
      <alignment horizontal="center" vertical="center" wrapText="1"/>
    </xf>
    <xf numFmtId="1" fontId="35" fillId="0" borderId="27" xfId="0" applyNumberFormat="1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9" fillId="0" borderId="0" xfId="0" applyFont="1" applyBorder="1" applyAlignment="1">
      <alignment horizontal="center" wrapText="1"/>
    </xf>
    <xf numFmtId="0" fontId="16" fillId="0" borderId="0" xfId="0" applyFont="1" applyAlignment="1">
      <alignment wrapText="1"/>
    </xf>
    <xf numFmtId="0" fontId="26" fillId="0" borderId="45" xfId="2" applyFont="1" applyBorder="1" applyAlignment="1">
      <alignment horizontal="center" vertical="center" wrapText="1"/>
    </xf>
    <xf numFmtId="0" fontId="9" fillId="0" borderId="45" xfId="0" applyFont="1" applyBorder="1" applyAlignment="1">
      <alignment horizontal="center" vertical="center" wrapText="1"/>
    </xf>
    <xf numFmtId="0" fontId="11" fillId="0" borderId="45" xfId="2" applyFont="1" applyBorder="1" applyAlignment="1">
      <alignment horizontal="center" vertical="center" wrapText="1"/>
    </xf>
    <xf numFmtId="0" fontId="11" fillId="0" borderId="47" xfId="2" applyFont="1" applyBorder="1" applyAlignment="1">
      <alignment horizontal="center" vertical="center" wrapText="1"/>
    </xf>
    <xf numFmtId="0" fontId="11" fillId="0" borderId="44" xfId="2" applyFont="1" applyBorder="1" applyAlignment="1">
      <alignment horizontal="center" vertical="center" wrapText="1"/>
    </xf>
    <xf numFmtId="0" fontId="11" fillId="0" borderId="22" xfId="2" applyFont="1" applyBorder="1" applyAlignment="1">
      <alignment horizontal="center" vertical="center" wrapText="1"/>
    </xf>
    <xf numFmtId="0" fontId="11" fillId="0" borderId="0" xfId="2" applyFont="1" applyBorder="1" applyAlignment="1">
      <alignment horizontal="center" vertical="center" wrapText="1"/>
    </xf>
    <xf numFmtId="0" fontId="11" fillId="0" borderId="21" xfId="2" applyFont="1" applyBorder="1" applyAlignment="1">
      <alignment horizontal="center" vertical="center" wrapText="1"/>
    </xf>
    <xf numFmtId="0" fontId="11" fillId="0" borderId="36" xfId="2" applyFont="1" applyBorder="1" applyAlignment="1">
      <alignment horizontal="center" vertical="center" wrapText="1"/>
    </xf>
    <xf numFmtId="0" fontId="11" fillId="0" borderId="50" xfId="2" applyFont="1" applyBorder="1" applyAlignment="1">
      <alignment horizontal="center" vertical="center" wrapText="1"/>
    </xf>
    <xf numFmtId="0" fontId="11" fillId="0" borderId="11" xfId="2" applyFont="1" applyBorder="1" applyAlignment="1">
      <alignment horizontal="center" vertical="center" wrapText="1"/>
    </xf>
    <xf numFmtId="0" fontId="10" fillId="0" borderId="45" xfId="2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 wrapText="1"/>
    </xf>
    <xf numFmtId="0" fontId="15" fillId="0" borderId="44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5" fillId="0" borderId="36" xfId="0" applyFont="1" applyBorder="1" applyAlignment="1">
      <alignment horizontal="center" vertical="center" wrapText="1"/>
    </xf>
    <xf numFmtId="0" fontId="15" fillId="0" borderId="50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6" fillId="0" borderId="47" xfId="0" applyFont="1" applyBorder="1" applyAlignment="1">
      <alignment wrapText="1"/>
    </xf>
    <xf numFmtId="0" fontId="16" fillId="0" borderId="44" xfId="0" applyFont="1" applyBorder="1" applyAlignment="1">
      <alignment wrapText="1"/>
    </xf>
    <xf numFmtId="0" fontId="16" fillId="0" borderId="22" xfId="0" applyFont="1" applyBorder="1" applyAlignment="1">
      <alignment wrapText="1"/>
    </xf>
    <xf numFmtId="0" fontId="16" fillId="0" borderId="21" xfId="0" applyFont="1" applyBorder="1" applyAlignment="1">
      <alignment wrapText="1"/>
    </xf>
    <xf numFmtId="0" fontId="16" fillId="0" borderId="36" xfId="0" applyFont="1" applyBorder="1" applyAlignment="1">
      <alignment wrapText="1"/>
    </xf>
    <xf numFmtId="0" fontId="16" fillId="0" borderId="50" xfId="0" applyFont="1" applyBorder="1" applyAlignment="1">
      <alignment wrapText="1"/>
    </xf>
    <xf numFmtId="0" fontId="16" fillId="0" borderId="11" xfId="0" applyFont="1" applyBorder="1" applyAlignment="1">
      <alignment wrapText="1"/>
    </xf>
    <xf numFmtId="49" fontId="8" fillId="0" borderId="3" xfId="2" applyNumberFormat="1" applyFont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38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16" fillId="0" borderId="38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35" fillId="0" borderId="54" xfId="0" applyFont="1" applyFill="1" applyBorder="1" applyAlignment="1">
      <alignment horizontal="center" vertical="center" wrapText="1"/>
    </xf>
    <xf numFmtId="0" fontId="35" fillId="0" borderId="52" xfId="0" applyFont="1" applyFill="1" applyBorder="1" applyAlignment="1">
      <alignment horizontal="center" vertical="center" wrapText="1"/>
    </xf>
    <xf numFmtId="0" fontId="35" fillId="0" borderId="55" xfId="0" applyFont="1" applyFill="1" applyBorder="1" applyAlignment="1">
      <alignment horizontal="center" vertical="center" wrapText="1"/>
    </xf>
    <xf numFmtId="0" fontId="8" fillId="0" borderId="58" xfId="0" applyFont="1" applyFill="1" applyBorder="1" applyAlignment="1">
      <alignment horizontal="center" vertical="center" wrapText="1"/>
    </xf>
    <xf numFmtId="0" fontId="35" fillId="0" borderId="59" xfId="0" applyFont="1" applyFill="1" applyBorder="1" applyAlignment="1">
      <alignment horizontal="center" vertical="center" wrapText="1"/>
    </xf>
    <xf numFmtId="0" fontId="35" fillId="0" borderId="57" xfId="0" applyFont="1" applyFill="1" applyBorder="1" applyAlignment="1">
      <alignment horizontal="center" vertical="center" wrapText="1"/>
    </xf>
    <xf numFmtId="0" fontId="16" fillId="0" borderId="59" xfId="0" applyFont="1" applyFill="1" applyBorder="1" applyAlignment="1">
      <alignment horizontal="center" vertical="center" wrapText="1"/>
    </xf>
    <xf numFmtId="0" fontId="16" fillId="0" borderId="57" xfId="0" applyFont="1" applyFill="1" applyBorder="1" applyAlignment="1">
      <alignment horizontal="center" vertical="center" wrapText="1"/>
    </xf>
    <xf numFmtId="49" fontId="8" fillId="0" borderId="3" xfId="2" applyNumberFormat="1" applyFont="1" applyBorder="1" applyAlignment="1" applyProtection="1">
      <alignment vertical="center" wrapText="1"/>
      <protection locked="0"/>
    </xf>
    <xf numFmtId="49" fontId="8" fillId="0" borderId="38" xfId="2" applyNumberFormat="1" applyFont="1" applyBorder="1" applyAlignment="1" applyProtection="1">
      <alignment vertical="center" wrapText="1"/>
      <protection locked="0"/>
    </xf>
    <xf numFmtId="49" fontId="8" fillId="0" borderId="27" xfId="2" applyNumberFormat="1" applyFont="1" applyBorder="1" applyAlignment="1" applyProtection="1">
      <alignment vertical="center" wrapText="1"/>
      <protection locked="0"/>
    </xf>
    <xf numFmtId="0" fontId="8" fillId="0" borderId="45" xfId="0" applyFont="1" applyBorder="1" applyAlignment="1">
      <alignment horizontal="center" vertical="center" wrapText="1"/>
    </xf>
    <xf numFmtId="0" fontId="8" fillId="0" borderId="47" xfId="0" applyFont="1" applyBorder="1" applyAlignment="1">
      <alignment horizontal="center" vertical="center" wrapText="1"/>
    </xf>
    <xf numFmtId="0" fontId="8" fillId="0" borderId="44" xfId="0" applyFont="1" applyBorder="1" applyAlignment="1">
      <alignment horizontal="center" vertical="center" wrapText="1"/>
    </xf>
    <xf numFmtId="0" fontId="8" fillId="0" borderId="56" xfId="0" applyFont="1" applyBorder="1" applyAlignment="1">
      <alignment horizontal="center" wrapText="1"/>
    </xf>
    <xf numFmtId="0" fontId="16" fillId="0" borderId="57" xfId="0" applyFont="1" applyBorder="1" applyAlignment="1">
      <alignment horizontal="center" wrapText="1"/>
    </xf>
    <xf numFmtId="0" fontId="9" fillId="0" borderId="0" xfId="2" applyFont="1" applyAlignment="1">
      <alignment horizontal="center"/>
    </xf>
    <xf numFmtId="0" fontId="8" fillId="0" borderId="3" xfId="2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58" xfId="0" applyNumberFormat="1" applyFont="1" applyFill="1" applyBorder="1" applyAlignment="1">
      <alignment horizontal="center" vertical="center" wrapText="1"/>
    </xf>
    <xf numFmtId="49" fontId="8" fillId="0" borderId="45" xfId="2" applyNumberFormat="1" applyFont="1" applyBorder="1" applyAlignment="1">
      <alignment horizontal="left" vertical="center" wrapText="1"/>
    </xf>
    <xf numFmtId="0" fontId="0" fillId="0" borderId="36" xfId="0" applyBorder="1" applyAlignment="1">
      <alignment vertical="center" wrapText="1"/>
    </xf>
    <xf numFmtId="0" fontId="35" fillId="0" borderId="47" xfId="0" applyFont="1" applyBorder="1" applyAlignment="1">
      <alignment horizontal="center" vertical="center" wrapText="1"/>
    </xf>
    <xf numFmtId="0" fontId="35" fillId="0" borderId="44" xfId="0" applyFont="1" applyBorder="1" applyAlignment="1">
      <alignment horizontal="center" vertical="center" wrapText="1"/>
    </xf>
    <xf numFmtId="0" fontId="35" fillId="0" borderId="36" xfId="0" applyFont="1" applyBorder="1" applyAlignment="1">
      <alignment horizontal="center" vertical="center" wrapText="1"/>
    </xf>
    <xf numFmtId="0" fontId="35" fillId="0" borderId="50" xfId="0" applyFont="1" applyBorder="1" applyAlignment="1">
      <alignment horizontal="center" vertical="center" wrapText="1"/>
    </xf>
    <xf numFmtId="0" fontId="35" fillId="0" borderId="11" xfId="0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36" xfId="0" applyFont="1" applyBorder="1" applyAlignment="1">
      <alignment horizontal="center" vertical="center" wrapText="1"/>
    </xf>
    <xf numFmtId="0" fontId="8" fillId="0" borderId="5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16" fillId="0" borderId="1" xfId="0" applyFont="1" applyBorder="1" applyAlignment="1">
      <alignment wrapText="1"/>
    </xf>
    <xf numFmtId="0" fontId="3" fillId="0" borderId="47" xfId="0" applyFont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5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8" fillId="0" borderId="56" xfId="0" applyFont="1" applyBorder="1" applyAlignment="1">
      <alignment horizontal="center" vertical="center" wrapText="1"/>
    </xf>
    <xf numFmtId="0" fontId="16" fillId="0" borderId="57" xfId="0" applyFont="1" applyBorder="1" applyAlignment="1">
      <alignment horizontal="center" vertical="center" wrapText="1"/>
    </xf>
    <xf numFmtId="0" fontId="8" fillId="0" borderId="53" xfId="0" applyFont="1" applyBorder="1" applyAlignment="1">
      <alignment horizontal="center" vertical="center" wrapText="1"/>
    </xf>
    <xf numFmtId="0" fontId="16" fillId="0" borderId="54" xfId="0" applyFont="1" applyBorder="1" applyAlignment="1">
      <alignment horizontal="center" vertical="center" wrapText="1"/>
    </xf>
    <xf numFmtId="0" fontId="16" fillId="0" borderId="52" xfId="0" applyFont="1" applyBorder="1" applyAlignment="1">
      <alignment horizontal="center" vertical="center" wrapText="1"/>
    </xf>
    <xf numFmtId="0" fontId="8" fillId="0" borderId="58" xfId="0" applyFont="1" applyBorder="1" applyAlignment="1">
      <alignment horizontal="center" vertical="center" wrapText="1"/>
    </xf>
    <xf numFmtId="0" fontId="16" fillId="0" borderId="59" xfId="0" applyFont="1" applyBorder="1" applyAlignment="1">
      <alignment horizontal="center" vertical="center" wrapText="1"/>
    </xf>
    <xf numFmtId="1" fontId="8" fillId="0" borderId="58" xfId="0" applyNumberFormat="1" applyFont="1" applyBorder="1" applyAlignment="1">
      <alignment horizontal="center" vertical="center" wrapText="1"/>
    </xf>
    <xf numFmtId="1" fontId="16" fillId="0" borderId="59" xfId="0" applyNumberFormat="1" applyFont="1" applyBorder="1" applyAlignment="1">
      <alignment horizontal="center" vertical="center" wrapText="1"/>
    </xf>
    <xf numFmtId="1" fontId="16" fillId="0" borderId="57" xfId="0" applyNumberFormat="1" applyFont="1" applyBorder="1" applyAlignment="1">
      <alignment horizontal="center" vertical="center" wrapText="1"/>
    </xf>
    <xf numFmtId="0" fontId="8" fillId="0" borderId="3" xfId="2" applyFont="1" applyBorder="1" applyAlignment="1">
      <alignment horizontal="center" vertical="center" wrapText="1"/>
    </xf>
    <xf numFmtId="0" fontId="8" fillId="0" borderId="38" xfId="0" applyFont="1" applyBorder="1" applyAlignment="1">
      <alignment vertical="center" wrapText="1"/>
    </xf>
    <xf numFmtId="0" fontId="8" fillId="0" borderId="27" xfId="0" applyFont="1" applyBorder="1" applyAlignment="1">
      <alignment vertical="center" wrapText="1"/>
    </xf>
    <xf numFmtId="0" fontId="35" fillId="0" borderId="59" xfId="0" applyFont="1" applyBorder="1" applyAlignment="1">
      <alignment horizontal="center" vertical="center" wrapText="1"/>
    </xf>
    <xf numFmtId="0" fontId="35" fillId="0" borderId="57" xfId="0" applyFont="1" applyBorder="1" applyAlignment="1">
      <alignment horizontal="center" vertical="center" wrapText="1"/>
    </xf>
    <xf numFmtId="169" fontId="10" fillId="2" borderId="13" xfId="3" applyNumberFormat="1" applyFont="1" applyFill="1" applyBorder="1" applyAlignment="1" applyProtection="1">
      <alignment horizontal="center" vertical="center" wrapText="1"/>
    </xf>
    <xf numFmtId="0" fontId="15" fillId="2" borderId="15" xfId="0" applyFont="1" applyFill="1" applyBorder="1" applyAlignment="1">
      <alignment horizontal="center" vertical="center" wrapText="1"/>
    </xf>
    <xf numFmtId="0" fontId="15" fillId="2" borderId="14" xfId="0" applyFont="1" applyFill="1" applyBorder="1" applyAlignment="1">
      <alignment horizontal="center" vertical="center" wrapText="1"/>
    </xf>
    <xf numFmtId="0" fontId="7" fillId="2" borderId="13" xfId="3" applyNumberFormat="1" applyFont="1" applyFill="1" applyBorder="1" applyAlignment="1" applyProtection="1">
      <alignment horizontal="center" vertical="center"/>
    </xf>
    <xf numFmtId="0" fontId="7" fillId="2" borderId="15" xfId="3" applyNumberFormat="1" applyFont="1" applyFill="1" applyBorder="1" applyAlignment="1" applyProtection="1">
      <alignment horizontal="center" vertical="center"/>
    </xf>
    <xf numFmtId="0" fontId="7" fillId="2" borderId="14" xfId="3" applyNumberFormat="1" applyFont="1" applyFill="1" applyBorder="1" applyAlignment="1" applyProtection="1">
      <alignment horizontal="center" vertical="center"/>
    </xf>
    <xf numFmtId="0" fontId="7" fillId="2" borderId="13" xfId="3" applyNumberFormat="1" applyFont="1" applyFill="1" applyBorder="1" applyAlignment="1" applyProtection="1">
      <alignment horizontal="center" vertical="center" wrapText="1"/>
    </xf>
    <xf numFmtId="0" fontId="7" fillId="2" borderId="15" xfId="3" applyNumberFormat="1" applyFont="1" applyFill="1" applyBorder="1" applyAlignment="1" applyProtection="1">
      <alignment horizontal="center" vertical="center" wrapText="1"/>
    </xf>
    <xf numFmtId="0" fontId="7" fillId="2" borderId="14" xfId="3" applyNumberFormat="1" applyFont="1" applyFill="1" applyBorder="1" applyAlignment="1" applyProtection="1">
      <alignment horizontal="center" vertical="center" wrapText="1"/>
    </xf>
    <xf numFmtId="0" fontId="7" fillId="2" borderId="29" xfId="3" applyNumberFormat="1" applyFont="1" applyFill="1" applyBorder="1" applyAlignment="1" applyProtection="1">
      <alignment horizontal="center" vertical="center" wrapText="1"/>
    </xf>
    <xf numFmtId="0" fontId="7" fillId="2" borderId="25" xfId="3" applyNumberFormat="1" applyFont="1" applyFill="1" applyBorder="1" applyAlignment="1" applyProtection="1">
      <alignment horizontal="center" vertical="center" wrapText="1"/>
    </xf>
    <xf numFmtId="0" fontId="7" fillId="2" borderId="26" xfId="3" applyNumberFormat="1" applyFont="1" applyFill="1" applyBorder="1" applyAlignment="1" applyProtection="1">
      <alignment horizontal="center" vertical="center" wrapText="1"/>
    </xf>
    <xf numFmtId="0" fontId="7" fillId="2" borderId="65" xfId="3" applyNumberFormat="1" applyFont="1" applyFill="1" applyBorder="1" applyAlignment="1" applyProtection="1">
      <alignment horizontal="center" vertical="center" textRotation="90"/>
    </xf>
    <xf numFmtId="0" fontId="7" fillId="2" borderId="68" xfId="3" applyNumberFormat="1" applyFont="1" applyFill="1" applyBorder="1" applyAlignment="1" applyProtection="1">
      <alignment horizontal="center" vertical="center" textRotation="90"/>
    </xf>
    <xf numFmtId="0" fontId="7" fillId="2" borderId="70" xfId="3" applyNumberFormat="1" applyFont="1" applyFill="1" applyBorder="1" applyAlignment="1" applyProtection="1">
      <alignment horizontal="center" vertical="center" textRotation="90"/>
    </xf>
    <xf numFmtId="169" fontId="7" fillId="2" borderId="65" xfId="3" applyNumberFormat="1" applyFont="1" applyFill="1" applyBorder="1" applyAlignment="1" applyProtection="1">
      <alignment horizontal="center" vertical="center"/>
    </xf>
    <xf numFmtId="169" fontId="7" fillId="2" borderId="68" xfId="3" applyNumberFormat="1" applyFont="1" applyFill="1" applyBorder="1" applyAlignment="1" applyProtection="1">
      <alignment horizontal="center" vertical="center"/>
    </xf>
    <xf numFmtId="169" fontId="7" fillId="2" borderId="70" xfId="3" applyNumberFormat="1" applyFont="1" applyFill="1" applyBorder="1" applyAlignment="1" applyProtection="1">
      <alignment horizontal="center" vertical="center"/>
    </xf>
    <xf numFmtId="169" fontId="7" fillId="2" borderId="16" xfId="3" applyNumberFormat="1" applyFont="1" applyFill="1" applyBorder="1" applyAlignment="1" applyProtection="1">
      <alignment horizontal="center" vertical="center" wrapText="1"/>
    </xf>
    <xf numFmtId="169" fontId="7" fillId="2" borderId="17" xfId="3" applyNumberFormat="1" applyFont="1" applyFill="1" applyBorder="1" applyAlignment="1" applyProtection="1">
      <alignment horizontal="center" vertical="center" wrapText="1"/>
    </xf>
    <xf numFmtId="169" fontId="7" fillId="2" borderId="19" xfId="3" applyNumberFormat="1" applyFont="1" applyFill="1" applyBorder="1" applyAlignment="1" applyProtection="1">
      <alignment horizontal="center" vertical="center" wrapText="1"/>
    </xf>
    <xf numFmtId="169" fontId="7" fillId="2" borderId="65" xfId="3" applyNumberFormat="1" applyFont="1" applyFill="1" applyBorder="1" applyAlignment="1" applyProtection="1">
      <alignment horizontal="center" vertical="center" textRotation="90" wrapText="1"/>
    </xf>
    <xf numFmtId="169" fontId="7" fillId="2" borderId="68" xfId="3" applyNumberFormat="1" applyFont="1" applyFill="1" applyBorder="1" applyAlignment="1" applyProtection="1">
      <alignment horizontal="center" vertical="center" textRotation="90" wrapText="1"/>
    </xf>
    <xf numFmtId="169" fontId="7" fillId="2" borderId="70" xfId="3" applyNumberFormat="1" applyFont="1" applyFill="1" applyBorder="1" applyAlignment="1" applyProtection="1">
      <alignment horizontal="center" vertical="center" textRotation="90" wrapText="1"/>
    </xf>
    <xf numFmtId="169" fontId="7" fillId="2" borderId="30" xfId="3" applyNumberFormat="1" applyFont="1" applyFill="1" applyBorder="1" applyAlignment="1" applyProtection="1">
      <alignment horizontal="center" vertical="center" wrapText="1"/>
    </xf>
    <xf numFmtId="169" fontId="7" fillId="2" borderId="31" xfId="3" applyNumberFormat="1" applyFont="1" applyFill="1" applyBorder="1" applyAlignment="1" applyProtection="1">
      <alignment horizontal="center" vertical="center" wrapText="1"/>
    </xf>
    <xf numFmtId="169" fontId="7" fillId="2" borderId="33" xfId="3" applyNumberFormat="1" applyFont="1" applyFill="1" applyBorder="1" applyAlignment="1" applyProtection="1">
      <alignment horizontal="center" vertical="center" wrapText="1"/>
    </xf>
    <xf numFmtId="169" fontId="7" fillId="2" borderId="49" xfId="3" applyNumberFormat="1" applyFont="1" applyFill="1" applyBorder="1" applyAlignment="1" applyProtection="1">
      <alignment horizontal="center" vertical="center" textRotation="90" wrapText="1"/>
    </xf>
    <xf numFmtId="169" fontId="7" fillId="2" borderId="23" xfId="3" applyNumberFormat="1" applyFont="1" applyFill="1" applyBorder="1" applyAlignment="1" applyProtection="1">
      <alignment horizontal="center" vertical="center" textRotation="90" wrapText="1"/>
    </xf>
    <xf numFmtId="169" fontId="7" fillId="2" borderId="1" xfId="3" applyNumberFormat="1" applyFont="1" applyFill="1" applyBorder="1" applyAlignment="1" applyProtection="1">
      <alignment horizontal="center" vertical="center" textRotation="90" wrapText="1"/>
    </xf>
    <xf numFmtId="169" fontId="7" fillId="2" borderId="24" xfId="3" applyNumberFormat="1" applyFont="1" applyFill="1" applyBorder="1" applyAlignment="1" applyProtection="1">
      <alignment horizontal="center" vertical="center" textRotation="90" wrapText="1"/>
    </xf>
    <xf numFmtId="169" fontId="7" fillId="2" borderId="1" xfId="3" applyNumberFormat="1" applyFont="1" applyFill="1" applyBorder="1" applyAlignment="1" applyProtection="1">
      <alignment horizontal="center" vertical="center" wrapText="1"/>
    </xf>
    <xf numFmtId="169" fontId="7" fillId="2" borderId="28" xfId="3" applyNumberFormat="1" applyFont="1" applyFill="1" applyBorder="1" applyAlignment="1" applyProtection="1">
      <alignment horizontal="center" vertical="center" wrapText="1"/>
    </xf>
    <xf numFmtId="0" fontId="7" fillId="2" borderId="91" xfId="3" applyNumberFormat="1" applyFont="1" applyFill="1" applyBorder="1" applyAlignment="1" applyProtection="1">
      <alignment horizontal="center" vertical="center"/>
    </xf>
    <xf numFmtId="0" fontId="7" fillId="2" borderId="97" xfId="3" applyNumberFormat="1" applyFont="1" applyFill="1" applyBorder="1" applyAlignment="1" applyProtection="1">
      <alignment horizontal="center" vertical="center"/>
    </xf>
    <xf numFmtId="0" fontId="7" fillId="2" borderId="93" xfId="3" applyNumberFormat="1" applyFont="1" applyFill="1" applyBorder="1" applyAlignment="1" applyProtection="1">
      <alignment horizontal="center" vertical="center"/>
    </xf>
    <xf numFmtId="0" fontId="7" fillId="2" borderId="94" xfId="3" applyNumberFormat="1" applyFont="1" applyFill="1" applyBorder="1" applyAlignment="1" applyProtection="1">
      <alignment horizontal="center" vertical="center"/>
    </xf>
    <xf numFmtId="169" fontId="7" fillId="2" borderId="42" xfId="3" applyNumberFormat="1" applyFont="1" applyFill="1" applyBorder="1" applyAlignment="1" applyProtection="1">
      <alignment horizontal="center" vertical="center" textRotation="90" wrapText="1"/>
    </xf>
    <xf numFmtId="169" fontId="7" fillId="2" borderId="66" xfId="3" applyNumberFormat="1" applyFont="1" applyFill="1" applyBorder="1" applyAlignment="1" applyProtection="1">
      <alignment horizontal="center" vertical="center" textRotation="90" wrapText="1"/>
    </xf>
    <xf numFmtId="169" fontId="7" fillId="2" borderId="8" xfId="3" applyNumberFormat="1" applyFont="1" applyFill="1" applyBorder="1" applyAlignment="1" applyProtection="1">
      <alignment horizontal="center" vertical="center" textRotation="90" wrapText="1"/>
    </xf>
    <xf numFmtId="169" fontId="7" fillId="2" borderId="3" xfId="3" applyNumberFormat="1" applyFont="1" applyFill="1" applyBorder="1" applyAlignment="1" applyProtection="1">
      <alignment horizontal="center" vertical="center"/>
    </xf>
    <xf numFmtId="169" fontId="7" fillId="2" borderId="38" xfId="3" applyNumberFormat="1" applyFont="1" applyFill="1" applyBorder="1" applyAlignment="1" applyProtection="1">
      <alignment horizontal="center" vertical="center"/>
    </xf>
    <xf numFmtId="169" fontId="7" fillId="2" borderId="27" xfId="3" applyNumberFormat="1" applyFont="1" applyFill="1" applyBorder="1" applyAlignment="1" applyProtection="1">
      <alignment horizontal="center" vertical="center"/>
    </xf>
    <xf numFmtId="169" fontId="7" fillId="2" borderId="43" xfId="3" applyNumberFormat="1" applyFont="1" applyFill="1" applyBorder="1" applyAlignment="1" applyProtection="1">
      <alignment horizontal="center" vertical="center" textRotation="90" wrapText="1"/>
    </xf>
    <xf numFmtId="169" fontId="7" fillId="2" borderId="67" xfId="3" applyNumberFormat="1" applyFont="1" applyFill="1" applyBorder="1" applyAlignment="1" applyProtection="1">
      <alignment horizontal="center" vertical="center" textRotation="90" wrapText="1"/>
    </xf>
    <xf numFmtId="169" fontId="7" fillId="2" borderId="22" xfId="3" applyNumberFormat="1" applyFont="1" applyFill="1" applyBorder="1" applyAlignment="1" applyProtection="1">
      <alignment horizontal="center" vertical="center" textRotation="90" wrapText="1"/>
    </xf>
    <xf numFmtId="169" fontId="7" fillId="2" borderId="92" xfId="3" applyNumberFormat="1" applyFont="1" applyFill="1" applyBorder="1" applyAlignment="1" applyProtection="1">
      <alignment horizontal="center" vertical="center" textRotation="90" wrapText="1"/>
    </xf>
    <xf numFmtId="169" fontId="7" fillId="2" borderId="28" xfId="3" applyNumberFormat="1" applyFont="1" applyFill="1" applyBorder="1" applyAlignment="1" applyProtection="1">
      <alignment horizontal="center" vertical="center" textRotation="90" wrapText="1"/>
    </xf>
    <xf numFmtId="169" fontId="7" fillId="2" borderId="41" xfId="3" applyNumberFormat="1" applyFont="1" applyFill="1" applyBorder="1" applyAlignment="1" applyProtection="1">
      <alignment horizontal="center" vertical="center" textRotation="90" wrapText="1"/>
    </xf>
    <xf numFmtId="169" fontId="7" fillId="2" borderId="2" xfId="3" applyNumberFormat="1" applyFont="1" applyFill="1" applyBorder="1" applyAlignment="1" applyProtection="1">
      <alignment horizontal="center" vertical="center" textRotation="90" wrapText="1"/>
    </xf>
    <xf numFmtId="169" fontId="7" fillId="2" borderId="69" xfId="3" applyNumberFormat="1" applyFont="1" applyFill="1" applyBorder="1" applyAlignment="1" applyProtection="1">
      <alignment horizontal="center" vertical="center" textRotation="90" wrapText="1"/>
    </xf>
    <xf numFmtId="169" fontId="7" fillId="2" borderId="9" xfId="3" applyNumberFormat="1" applyFont="1" applyFill="1" applyBorder="1" applyAlignment="1" applyProtection="1">
      <alignment horizontal="center" vertical="center" textRotation="90" wrapText="1"/>
    </xf>
    <xf numFmtId="49" fontId="11" fillId="2" borderId="13" xfId="0" applyNumberFormat="1" applyFont="1" applyFill="1" applyBorder="1" applyAlignment="1" applyProtection="1">
      <alignment horizontal="center" vertical="center"/>
    </xf>
    <xf numFmtId="49" fontId="11" fillId="2" borderId="15" xfId="0" applyNumberFormat="1" applyFont="1" applyFill="1" applyBorder="1" applyAlignment="1" applyProtection="1">
      <alignment horizontal="center" vertical="center"/>
    </xf>
    <xf numFmtId="49" fontId="11" fillId="2" borderId="14" xfId="0" applyNumberFormat="1" applyFont="1" applyFill="1" applyBorder="1" applyAlignment="1" applyProtection="1">
      <alignment horizontal="center" vertical="center"/>
    </xf>
    <xf numFmtId="0" fontId="11" fillId="2" borderId="65" xfId="3" applyFont="1" applyFill="1" applyBorder="1" applyAlignment="1" applyProtection="1">
      <alignment horizontal="right" vertical="center"/>
    </xf>
    <xf numFmtId="169" fontId="11" fillId="2" borderId="4" xfId="3" applyNumberFormat="1" applyFont="1" applyFill="1" applyBorder="1" applyAlignment="1" applyProtection="1">
      <alignment horizontal="right" vertical="center"/>
    </xf>
    <xf numFmtId="169" fontId="11" fillId="2" borderId="5" xfId="3" applyNumberFormat="1" applyFont="1" applyFill="1" applyBorder="1" applyAlignment="1" applyProtection="1">
      <alignment horizontal="right" vertical="center"/>
    </xf>
    <xf numFmtId="169" fontId="11" fillId="2" borderId="6" xfId="3" applyNumberFormat="1" applyFont="1" applyFill="1" applyBorder="1" applyAlignment="1" applyProtection="1">
      <alignment horizontal="right" vertical="center"/>
    </xf>
    <xf numFmtId="166" fontId="28" fillId="2" borderId="29" xfId="3" applyNumberFormat="1" applyFont="1" applyFill="1" applyBorder="1" applyAlignment="1" applyProtection="1">
      <alignment horizontal="center" vertical="center"/>
    </xf>
    <xf numFmtId="166" fontId="28" fillId="2" borderId="25" xfId="3" applyNumberFormat="1" applyFont="1" applyFill="1" applyBorder="1" applyAlignment="1" applyProtection="1">
      <alignment horizontal="center" vertical="center"/>
    </xf>
    <xf numFmtId="0" fontId="28" fillId="2" borderId="26" xfId="3" applyNumberFormat="1" applyFont="1" applyFill="1" applyBorder="1" applyAlignment="1" applyProtection="1">
      <alignment horizontal="center" vertical="center"/>
    </xf>
    <xf numFmtId="166" fontId="11" fillId="2" borderId="92" xfId="3" applyNumberFormat="1" applyFont="1" applyFill="1" applyBorder="1" applyAlignment="1" applyProtection="1">
      <alignment horizontal="center" vertical="center"/>
    </xf>
    <xf numFmtId="166" fontId="11" fillId="2" borderId="25" xfId="3" applyNumberFormat="1" applyFont="1" applyFill="1" applyBorder="1" applyAlignment="1" applyProtection="1">
      <alignment horizontal="center" vertical="center"/>
    </xf>
    <xf numFmtId="0" fontId="11" fillId="2" borderId="26" xfId="3" applyNumberFormat="1" applyFont="1" applyFill="1" applyBorder="1" applyAlignment="1" applyProtection="1">
      <alignment horizontal="center" vertical="center"/>
    </xf>
    <xf numFmtId="0" fontId="11" fillId="2" borderId="60" xfId="3" applyFont="1" applyFill="1" applyBorder="1" applyAlignment="1" applyProtection="1">
      <alignment horizontal="right" vertical="center"/>
    </xf>
    <xf numFmtId="170" fontId="11" fillId="2" borderId="80" xfId="3" applyNumberFormat="1" applyFont="1" applyFill="1" applyBorder="1" applyAlignment="1" applyProtection="1">
      <alignment horizontal="center" vertical="center"/>
    </xf>
    <xf numFmtId="170" fontId="11" fillId="2" borderId="83" xfId="3" applyNumberFormat="1" applyFont="1" applyFill="1" applyBorder="1" applyAlignment="1" applyProtection="1">
      <alignment horizontal="center" vertical="center"/>
    </xf>
    <xf numFmtId="170" fontId="11" fillId="2" borderId="81" xfId="3" applyNumberFormat="1" applyFont="1" applyFill="1" applyBorder="1" applyAlignment="1" applyProtection="1">
      <alignment horizontal="center" vertical="center"/>
    </xf>
    <xf numFmtId="0" fontId="11" fillId="2" borderId="60" xfId="3" applyFont="1" applyFill="1" applyBorder="1" applyAlignment="1">
      <alignment horizontal="right" vertical="center"/>
    </xf>
    <xf numFmtId="0" fontId="11" fillId="2" borderId="80" xfId="3" applyFont="1" applyFill="1" applyBorder="1" applyAlignment="1">
      <alignment horizontal="center" vertical="center" wrapText="1"/>
    </xf>
    <xf numFmtId="0" fontId="11" fillId="2" borderId="83" xfId="3" applyFont="1" applyFill="1" applyBorder="1" applyAlignment="1">
      <alignment horizontal="center" vertical="center" wrapText="1"/>
    </xf>
    <xf numFmtId="0" fontId="11" fillId="2" borderId="81" xfId="3" applyFont="1" applyFill="1" applyBorder="1" applyAlignment="1">
      <alignment horizontal="center" vertical="center" wrapText="1"/>
    </xf>
    <xf numFmtId="164" fontId="11" fillId="2" borderId="29" xfId="0" applyNumberFormat="1" applyFont="1" applyFill="1" applyBorder="1" applyAlignment="1" applyProtection="1">
      <alignment horizontal="center" vertical="center" wrapText="1"/>
    </xf>
    <xf numFmtId="164" fontId="11" fillId="2" borderId="25" xfId="0" applyNumberFormat="1" applyFont="1" applyFill="1" applyBorder="1" applyAlignment="1" applyProtection="1">
      <alignment horizontal="center" vertical="center" wrapText="1"/>
    </xf>
    <xf numFmtId="164" fontId="11" fillId="2" borderId="26" xfId="0" applyNumberFormat="1" applyFont="1" applyFill="1" applyBorder="1" applyAlignment="1" applyProtection="1">
      <alignment horizontal="center" vertical="center" wrapText="1"/>
    </xf>
    <xf numFmtId="0" fontId="11" fillId="2" borderId="102" xfId="0" applyFont="1" applyFill="1" applyBorder="1" applyAlignment="1">
      <alignment horizontal="center" vertical="center" wrapText="1"/>
    </xf>
    <xf numFmtId="0" fontId="11" fillId="2" borderId="85" xfId="0" applyFont="1" applyFill="1" applyBorder="1" applyAlignment="1">
      <alignment horizontal="center" vertical="center" wrapText="1"/>
    </xf>
    <xf numFmtId="0" fontId="11" fillId="2" borderId="13" xfId="3" applyNumberFormat="1" applyFont="1" applyFill="1" applyBorder="1" applyAlignment="1" applyProtection="1">
      <alignment horizontal="center" vertical="center"/>
    </xf>
    <xf numFmtId="0" fontId="11" fillId="2" borderId="15" xfId="3" applyNumberFormat="1" applyFont="1" applyFill="1" applyBorder="1" applyAlignment="1" applyProtection="1">
      <alignment horizontal="center" vertical="center"/>
    </xf>
    <xf numFmtId="0" fontId="11" fillId="2" borderId="14" xfId="3" applyNumberFormat="1" applyFont="1" applyFill="1" applyBorder="1" applyAlignment="1" applyProtection="1">
      <alignment horizontal="center" vertical="center"/>
    </xf>
    <xf numFmtId="164" fontId="11" fillId="2" borderId="100" xfId="0" applyNumberFormat="1" applyFont="1" applyFill="1" applyBorder="1" applyAlignment="1" applyProtection="1">
      <alignment horizontal="center" vertical="center"/>
    </xf>
    <xf numFmtId="164" fontId="11" fillId="2" borderId="89" xfId="0" applyNumberFormat="1" applyFont="1" applyFill="1" applyBorder="1" applyAlignment="1" applyProtection="1">
      <alignment horizontal="center" vertical="center"/>
    </xf>
    <xf numFmtId="164" fontId="11" fillId="2" borderId="71" xfId="0" applyNumberFormat="1" applyFont="1" applyFill="1" applyBorder="1" applyAlignment="1" applyProtection="1">
      <alignment horizontal="center" vertical="center"/>
    </xf>
    <xf numFmtId="164" fontId="11" fillId="2" borderId="101" xfId="0" applyNumberFormat="1" applyFont="1" applyFill="1" applyBorder="1" applyAlignment="1" applyProtection="1">
      <alignment horizontal="center" vertical="center"/>
    </xf>
    <xf numFmtId="170" fontId="11" fillId="2" borderId="49" xfId="3" applyNumberFormat="1" applyFont="1" applyFill="1" applyBorder="1" applyAlignment="1" applyProtection="1">
      <alignment horizontal="center" vertical="center"/>
    </xf>
    <xf numFmtId="170" fontId="11" fillId="2" borderId="2" xfId="3" applyNumberFormat="1" applyFont="1" applyFill="1" applyBorder="1" applyAlignment="1" applyProtection="1">
      <alignment horizontal="center" vertical="center"/>
    </xf>
    <xf numFmtId="170" fontId="11" fillId="2" borderId="43" xfId="3" applyNumberFormat="1" applyFont="1" applyFill="1" applyBorder="1" applyAlignment="1" applyProtection="1">
      <alignment horizontal="center" vertical="center"/>
    </xf>
    <xf numFmtId="0" fontId="11" fillId="0" borderId="42" xfId="3" applyFont="1" applyFill="1" applyBorder="1" applyAlignment="1">
      <alignment horizontal="center" vertical="center" wrapText="1"/>
    </xf>
    <xf numFmtId="0" fontId="11" fillId="0" borderId="2" xfId="3" applyFont="1" applyFill="1" applyBorder="1" applyAlignment="1">
      <alignment horizontal="center" vertical="center" wrapText="1"/>
    </xf>
    <xf numFmtId="0" fontId="11" fillId="0" borderId="69" xfId="3" applyFont="1" applyFill="1" applyBorder="1" applyAlignment="1">
      <alignment horizontal="center" vertical="center" wrapText="1"/>
    </xf>
    <xf numFmtId="0" fontId="11" fillId="0" borderId="67" xfId="3" applyFont="1" applyFill="1" applyBorder="1" applyAlignment="1">
      <alignment horizontal="center" vertical="center" wrapText="1"/>
    </xf>
    <xf numFmtId="49" fontId="11" fillId="2" borderId="30" xfId="0" applyNumberFormat="1" applyFont="1" applyFill="1" applyBorder="1" applyAlignment="1" applyProtection="1">
      <alignment horizontal="center" vertical="center"/>
    </xf>
    <xf numFmtId="49" fontId="11" fillId="2" borderId="31" xfId="0" applyNumberFormat="1" applyFont="1" applyFill="1" applyBorder="1" applyAlignment="1" applyProtection="1">
      <alignment horizontal="center" vertical="center"/>
    </xf>
    <xf numFmtId="49" fontId="11" fillId="2" borderId="33" xfId="0" applyNumberFormat="1" applyFont="1" applyFill="1" applyBorder="1" applyAlignment="1" applyProtection="1">
      <alignment horizontal="center" vertical="center"/>
    </xf>
    <xf numFmtId="0" fontId="11" fillId="0" borderId="80" xfId="3" applyFont="1" applyFill="1" applyBorder="1" applyAlignment="1">
      <alignment horizontal="center" vertical="center" wrapText="1"/>
    </xf>
    <xf numFmtId="0" fontId="11" fillId="0" borderId="81" xfId="3" applyFont="1" applyFill="1" applyBorder="1" applyAlignment="1">
      <alignment horizontal="center" vertical="center" wrapText="1"/>
    </xf>
    <xf numFmtId="170" fontId="11" fillId="2" borderId="23" xfId="3" applyNumberFormat="1" applyFont="1" applyFill="1" applyBorder="1" applyAlignment="1" applyProtection="1">
      <alignment horizontal="center" vertical="center"/>
    </xf>
    <xf numFmtId="170" fontId="11" fillId="2" borderId="24" xfId="3" applyNumberFormat="1" applyFont="1" applyFill="1" applyBorder="1" applyAlignment="1" applyProtection="1">
      <alignment horizontal="center" vertical="center"/>
    </xf>
    <xf numFmtId="170" fontId="11" fillId="2" borderId="41" xfId="3" applyNumberFormat="1" applyFont="1" applyFill="1" applyBorder="1" applyAlignment="1" applyProtection="1">
      <alignment horizontal="center" vertical="center"/>
    </xf>
    <xf numFmtId="49" fontId="7" fillId="2" borderId="65" xfId="3" applyNumberFormat="1" applyFont="1" applyFill="1" applyBorder="1" applyAlignment="1" applyProtection="1">
      <alignment horizontal="center" vertical="center"/>
    </xf>
    <xf numFmtId="49" fontId="7" fillId="2" borderId="84" xfId="3" applyNumberFormat="1" applyFont="1" applyFill="1" applyBorder="1" applyAlignment="1" applyProtection="1">
      <alignment horizontal="center" vertical="center"/>
    </xf>
    <xf numFmtId="49" fontId="7" fillId="2" borderId="82" xfId="3" applyNumberFormat="1" applyFont="1" applyFill="1" applyBorder="1" applyAlignment="1" applyProtection="1">
      <alignment horizontal="center" vertical="center"/>
    </xf>
    <xf numFmtId="49" fontId="7" fillId="2" borderId="82" xfId="3" applyNumberFormat="1" applyFont="1" applyFill="1" applyBorder="1" applyAlignment="1">
      <alignment horizontal="center" vertical="center" wrapText="1"/>
    </xf>
    <xf numFmtId="49" fontId="7" fillId="2" borderId="70" xfId="3" applyNumberFormat="1" applyFont="1" applyFill="1" applyBorder="1" applyAlignment="1">
      <alignment horizontal="center" vertical="center" wrapText="1"/>
    </xf>
    <xf numFmtId="0" fontId="11" fillId="2" borderId="29" xfId="3" applyFont="1" applyFill="1" applyBorder="1" applyAlignment="1">
      <alignment horizontal="center" vertical="center" wrapText="1"/>
    </xf>
    <xf numFmtId="0" fontId="11" fillId="2" borderId="25" xfId="3" applyFont="1" applyFill="1" applyBorder="1" applyAlignment="1">
      <alignment horizontal="center" vertical="center" wrapText="1"/>
    </xf>
    <xf numFmtId="0" fontId="11" fillId="2" borderId="26" xfId="3" applyFont="1" applyFill="1" applyBorder="1" applyAlignment="1">
      <alignment horizontal="center" vertical="center" wrapText="1"/>
    </xf>
    <xf numFmtId="49" fontId="7" fillId="0" borderId="65" xfId="3" applyNumberFormat="1" applyFont="1" applyFill="1" applyBorder="1" applyAlignment="1">
      <alignment horizontal="center" vertical="center" wrapText="1"/>
    </xf>
    <xf numFmtId="49" fontId="7" fillId="0" borderId="84" xfId="3" applyNumberFormat="1" applyFont="1" applyFill="1" applyBorder="1" applyAlignment="1">
      <alignment horizontal="center" vertical="center" wrapText="1"/>
    </xf>
    <xf numFmtId="49" fontId="7" fillId="0" borderId="82" xfId="3" applyNumberFormat="1" applyFont="1" applyFill="1" applyBorder="1" applyAlignment="1">
      <alignment horizontal="center" vertical="center" wrapText="1"/>
    </xf>
    <xf numFmtId="170" fontId="11" fillId="2" borderId="70" xfId="3" applyNumberFormat="1" applyFont="1" applyFill="1" applyBorder="1" applyAlignment="1" applyProtection="1">
      <alignment horizontal="center" vertical="center"/>
    </xf>
    <xf numFmtId="169" fontId="34" fillId="2" borderId="0" xfId="3" applyNumberFormat="1" applyFont="1" applyFill="1" applyBorder="1" applyAlignment="1" applyProtection="1">
      <alignment horizontal="left"/>
    </xf>
    <xf numFmtId="0" fontId="11" fillId="2" borderId="50" xfId="0" applyFont="1" applyFill="1" applyBorder="1" applyAlignment="1" applyProtection="1">
      <alignment horizontal="right" vertical="center"/>
    </xf>
    <xf numFmtId="0" fontId="33" fillId="2" borderId="50" xfId="0" applyFont="1" applyFill="1" applyBorder="1" applyAlignment="1">
      <alignment horizontal="right" vertical="center"/>
    </xf>
    <xf numFmtId="0" fontId="39" fillId="2" borderId="0" xfId="0" applyFont="1" applyFill="1" applyBorder="1" applyAlignment="1" applyProtection="1">
      <alignment horizontal="right" vertical="center"/>
    </xf>
    <xf numFmtId="0" fontId="40" fillId="2" borderId="0" xfId="0" applyFont="1" applyFill="1" applyBorder="1" applyAlignment="1">
      <alignment horizontal="right" vertical="center"/>
    </xf>
    <xf numFmtId="0" fontId="11" fillId="2" borderId="0" xfId="0" applyFont="1" applyFill="1" applyBorder="1" applyAlignment="1" applyProtection="1">
      <alignment horizontal="right" vertical="center"/>
    </xf>
    <xf numFmtId="0" fontId="33" fillId="2" borderId="0" xfId="0" applyFont="1" applyFill="1" applyAlignment="1">
      <alignment horizontal="right" vertical="center"/>
    </xf>
    <xf numFmtId="0" fontId="33" fillId="2" borderId="0" xfId="0" applyFont="1" applyFill="1" applyBorder="1" applyAlignment="1">
      <alignment horizontal="right" vertical="center"/>
    </xf>
    <xf numFmtId="169" fontId="34" fillId="0" borderId="0" xfId="3" applyNumberFormat="1" applyFont="1" applyFill="1" applyBorder="1" applyAlignment="1" applyProtection="1">
      <alignment horizontal="left"/>
    </xf>
    <xf numFmtId="166" fontId="28" fillId="0" borderId="29" xfId="3" applyNumberFormat="1" applyFont="1" applyFill="1" applyBorder="1" applyAlignment="1" applyProtection="1">
      <alignment horizontal="center" vertical="center"/>
    </xf>
    <xf numFmtId="166" fontId="28" fillId="0" borderId="25" xfId="3" applyNumberFormat="1" applyFont="1" applyFill="1" applyBorder="1" applyAlignment="1" applyProtection="1">
      <alignment horizontal="center" vertical="center"/>
    </xf>
    <xf numFmtId="0" fontId="28" fillId="0" borderId="26" xfId="3" applyNumberFormat="1" applyFont="1" applyFill="1" applyBorder="1" applyAlignment="1" applyProtection="1">
      <alignment horizontal="center" vertical="center"/>
    </xf>
    <xf numFmtId="166" fontId="11" fillId="0" borderId="92" xfId="3" applyNumberFormat="1" applyFont="1" applyFill="1" applyBorder="1" applyAlignment="1" applyProtection="1">
      <alignment horizontal="center" vertical="center"/>
    </xf>
    <xf numFmtId="166" fontId="11" fillId="0" borderId="25" xfId="3" applyNumberFormat="1" applyFont="1" applyFill="1" applyBorder="1" applyAlignment="1" applyProtection="1">
      <alignment horizontal="center" vertical="center"/>
    </xf>
    <xf numFmtId="0" fontId="11" fillId="0" borderId="26" xfId="3" applyNumberFormat="1" applyFont="1" applyFill="1" applyBorder="1" applyAlignment="1" applyProtection="1">
      <alignment horizontal="center" vertical="center"/>
    </xf>
    <xf numFmtId="0" fontId="11" fillId="0" borderId="50" xfId="0" applyFont="1" applyFill="1" applyBorder="1" applyAlignment="1" applyProtection="1">
      <alignment horizontal="right" vertical="center"/>
    </xf>
    <xf numFmtId="0" fontId="33" fillId="0" borderId="50" xfId="0" applyFont="1" applyFill="1" applyBorder="1" applyAlignment="1">
      <alignment horizontal="right" vertical="center"/>
    </xf>
    <xf numFmtId="0" fontId="11" fillId="0" borderId="0" xfId="0" applyFont="1" applyFill="1" applyBorder="1" applyAlignment="1" applyProtection="1">
      <alignment horizontal="right" vertical="center"/>
    </xf>
    <xf numFmtId="0" fontId="33" fillId="0" borderId="0" xfId="0" applyFont="1" applyFill="1" applyBorder="1" applyAlignment="1">
      <alignment horizontal="right" vertical="center"/>
    </xf>
    <xf numFmtId="0" fontId="33" fillId="0" borderId="0" xfId="0" applyFont="1" applyFill="1" applyAlignment="1">
      <alignment horizontal="right" vertical="center"/>
    </xf>
    <xf numFmtId="0" fontId="11" fillId="0" borderId="60" xfId="3" applyFont="1" applyFill="1" applyBorder="1" applyAlignment="1" applyProtection="1">
      <alignment horizontal="right" vertical="center"/>
    </xf>
    <xf numFmtId="0" fontId="11" fillId="0" borderId="65" xfId="3" applyFont="1" applyFill="1" applyBorder="1" applyAlignment="1" applyProtection="1">
      <alignment horizontal="right" vertical="center"/>
    </xf>
    <xf numFmtId="169" fontId="11" fillId="0" borderId="4" xfId="3" applyNumberFormat="1" applyFont="1" applyFill="1" applyBorder="1" applyAlignment="1" applyProtection="1">
      <alignment horizontal="right" vertical="center"/>
    </xf>
    <xf numFmtId="169" fontId="11" fillId="0" borderId="5" xfId="3" applyNumberFormat="1" applyFont="1" applyFill="1" applyBorder="1" applyAlignment="1" applyProtection="1">
      <alignment horizontal="right" vertical="center"/>
    </xf>
    <xf numFmtId="169" fontId="11" fillId="0" borderId="6" xfId="3" applyNumberFormat="1" applyFont="1" applyFill="1" applyBorder="1" applyAlignment="1" applyProtection="1">
      <alignment horizontal="right" vertical="center"/>
    </xf>
    <xf numFmtId="0" fontId="11" fillId="0" borderId="83" xfId="3" applyFont="1" applyFill="1" applyBorder="1" applyAlignment="1">
      <alignment horizontal="center" vertical="center" wrapText="1"/>
    </xf>
    <xf numFmtId="170" fontId="11" fillId="0" borderId="70" xfId="3" applyNumberFormat="1" applyFont="1" applyFill="1" applyBorder="1" applyAlignment="1" applyProtection="1">
      <alignment horizontal="center" vertical="center"/>
    </xf>
    <xf numFmtId="0" fontId="11" fillId="0" borderId="60" xfId="3" applyFont="1" applyFill="1" applyBorder="1" applyAlignment="1">
      <alignment horizontal="right" vertical="center"/>
    </xf>
    <xf numFmtId="170" fontId="11" fillId="0" borderId="80" xfId="3" applyNumberFormat="1" applyFont="1" applyFill="1" applyBorder="1" applyAlignment="1" applyProtection="1">
      <alignment horizontal="center" vertical="center"/>
    </xf>
    <xf numFmtId="170" fontId="11" fillId="0" borderId="83" xfId="3" applyNumberFormat="1" applyFont="1" applyFill="1" applyBorder="1" applyAlignment="1" applyProtection="1">
      <alignment horizontal="center" vertical="center"/>
    </xf>
    <xf numFmtId="170" fontId="11" fillId="0" borderId="81" xfId="3" applyNumberFormat="1" applyFont="1" applyFill="1" applyBorder="1" applyAlignment="1" applyProtection="1">
      <alignment horizontal="center" vertical="center"/>
    </xf>
    <xf numFmtId="0" fontId="11" fillId="0" borderId="29" xfId="3" applyFont="1" applyFill="1" applyBorder="1" applyAlignment="1">
      <alignment horizontal="center" vertical="center" wrapText="1"/>
    </xf>
    <xf numFmtId="0" fontId="11" fillId="0" borderId="25" xfId="3" applyFont="1" applyFill="1" applyBorder="1" applyAlignment="1">
      <alignment horizontal="center" vertical="center" wrapText="1"/>
    </xf>
    <xf numFmtId="0" fontId="11" fillId="0" borderId="26" xfId="3" applyFont="1" applyFill="1" applyBorder="1" applyAlignment="1">
      <alignment horizontal="center" vertical="center" wrapText="1"/>
    </xf>
    <xf numFmtId="49" fontId="11" fillId="0" borderId="13" xfId="0" applyNumberFormat="1" applyFont="1" applyFill="1" applyBorder="1" applyAlignment="1" applyProtection="1">
      <alignment horizontal="center" vertical="center"/>
    </xf>
    <xf numFmtId="49" fontId="11" fillId="0" borderId="15" xfId="0" applyNumberFormat="1" applyFont="1" applyFill="1" applyBorder="1" applyAlignment="1" applyProtection="1">
      <alignment horizontal="center" vertical="center"/>
    </xf>
    <xf numFmtId="49" fontId="11" fillId="0" borderId="14" xfId="0" applyNumberFormat="1" applyFont="1" applyFill="1" applyBorder="1" applyAlignment="1" applyProtection="1">
      <alignment horizontal="center" vertical="center"/>
    </xf>
    <xf numFmtId="164" fontId="11" fillId="0" borderId="29" xfId="0" applyNumberFormat="1" applyFont="1" applyFill="1" applyBorder="1" applyAlignment="1" applyProtection="1">
      <alignment horizontal="center" vertical="center" wrapText="1"/>
    </xf>
    <xf numFmtId="164" fontId="11" fillId="0" borderId="25" xfId="0" applyNumberFormat="1" applyFont="1" applyFill="1" applyBorder="1" applyAlignment="1" applyProtection="1">
      <alignment horizontal="center" vertical="center" wrapText="1"/>
    </xf>
    <xf numFmtId="164" fontId="11" fillId="0" borderId="26" xfId="0" applyNumberFormat="1" applyFont="1" applyFill="1" applyBorder="1" applyAlignment="1" applyProtection="1">
      <alignment horizontal="center" vertical="center" wrapText="1"/>
    </xf>
    <xf numFmtId="0" fontId="11" fillId="0" borderId="102" xfId="0" applyFont="1" applyFill="1" applyBorder="1" applyAlignment="1">
      <alignment horizontal="center" vertical="center" wrapText="1"/>
    </xf>
    <xf numFmtId="0" fontId="11" fillId="0" borderId="85" xfId="0" applyFont="1" applyFill="1" applyBorder="1" applyAlignment="1">
      <alignment horizontal="center" vertical="center" wrapText="1"/>
    </xf>
    <xf numFmtId="0" fontId="11" fillId="0" borderId="13" xfId="3" applyNumberFormat="1" applyFont="1" applyFill="1" applyBorder="1" applyAlignment="1" applyProtection="1">
      <alignment horizontal="center" vertical="center"/>
    </xf>
    <xf numFmtId="0" fontId="11" fillId="0" borderId="15" xfId="3" applyNumberFormat="1" applyFont="1" applyFill="1" applyBorder="1" applyAlignment="1" applyProtection="1">
      <alignment horizontal="center" vertical="center"/>
    </xf>
    <xf numFmtId="0" fontId="11" fillId="0" borderId="14" xfId="3" applyNumberFormat="1" applyFont="1" applyFill="1" applyBorder="1" applyAlignment="1" applyProtection="1">
      <alignment horizontal="center" vertical="center"/>
    </xf>
    <xf numFmtId="170" fontId="11" fillId="0" borderId="23" xfId="3" applyNumberFormat="1" applyFont="1" applyFill="1" applyBorder="1" applyAlignment="1" applyProtection="1">
      <alignment horizontal="center" vertical="center"/>
    </xf>
    <xf numFmtId="170" fontId="11" fillId="0" borderId="24" xfId="3" applyNumberFormat="1" applyFont="1" applyFill="1" applyBorder="1" applyAlignment="1" applyProtection="1">
      <alignment horizontal="center" vertical="center"/>
    </xf>
    <xf numFmtId="170" fontId="11" fillId="0" borderId="41" xfId="3" applyNumberFormat="1" applyFont="1" applyFill="1" applyBorder="1" applyAlignment="1" applyProtection="1">
      <alignment horizontal="center" vertical="center"/>
    </xf>
    <xf numFmtId="170" fontId="11" fillId="0" borderId="49" xfId="3" applyNumberFormat="1" applyFont="1" applyFill="1" applyBorder="1" applyAlignment="1" applyProtection="1">
      <alignment horizontal="center" vertical="center"/>
    </xf>
    <xf numFmtId="170" fontId="11" fillId="0" borderId="2" xfId="3" applyNumberFormat="1" applyFont="1" applyFill="1" applyBorder="1" applyAlignment="1" applyProtection="1">
      <alignment horizontal="center" vertical="center"/>
    </xf>
    <xf numFmtId="170" fontId="11" fillId="0" borderId="43" xfId="3" applyNumberFormat="1" applyFont="1" applyFill="1" applyBorder="1" applyAlignment="1" applyProtection="1">
      <alignment horizontal="center" vertical="center"/>
    </xf>
    <xf numFmtId="49" fontId="11" fillId="0" borderId="30" xfId="0" applyNumberFormat="1" applyFont="1" applyFill="1" applyBorder="1" applyAlignment="1" applyProtection="1">
      <alignment horizontal="center" vertical="center"/>
    </xf>
    <xf numFmtId="49" fontId="11" fillId="0" borderId="31" xfId="0" applyNumberFormat="1" applyFont="1" applyFill="1" applyBorder="1" applyAlignment="1" applyProtection="1">
      <alignment horizontal="center" vertical="center"/>
    </xf>
    <xf numFmtId="49" fontId="11" fillId="0" borderId="33" xfId="0" applyNumberFormat="1" applyFont="1" applyFill="1" applyBorder="1" applyAlignment="1" applyProtection="1">
      <alignment horizontal="center" vertical="center"/>
    </xf>
    <xf numFmtId="49" fontId="7" fillId="0" borderId="1" xfId="3" applyNumberFormat="1" applyFont="1" applyFill="1" applyBorder="1" applyAlignment="1">
      <alignment horizontal="center" vertical="center" wrapText="1"/>
    </xf>
    <xf numFmtId="49" fontId="7" fillId="0" borderId="65" xfId="3" applyNumberFormat="1" applyFont="1" applyFill="1" applyBorder="1" applyAlignment="1" applyProtection="1">
      <alignment horizontal="center" vertical="center"/>
    </xf>
    <xf numFmtId="49" fontId="7" fillId="0" borderId="68" xfId="3" applyNumberFormat="1" applyFont="1" applyFill="1" applyBorder="1" applyAlignment="1" applyProtection="1">
      <alignment horizontal="center" vertical="center"/>
    </xf>
    <xf numFmtId="49" fontId="7" fillId="0" borderId="84" xfId="3" applyNumberFormat="1" applyFont="1" applyFill="1" applyBorder="1" applyAlignment="1" applyProtection="1">
      <alignment horizontal="center" vertical="center"/>
    </xf>
    <xf numFmtId="49" fontId="7" fillId="0" borderId="82" xfId="3" applyNumberFormat="1" applyFont="1" applyFill="1" applyBorder="1" applyAlignment="1" applyProtection="1">
      <alignment horizontal="center" vertical="center"/>
    </xf>
    <xf numFmtId="164" fontId="11" fillId="0" borderId="100" xfId="0" applyNumberFormat="1" applyFont="1" applyFill="1" applyBorder="1" applyAlignment="1" applyProtection="1">
      <alignment horizontal="center" vertical="center"/>
    </xf>
    <xf numFmtId="164" fontId="11" fillId="0" borderId="89" xfId="0" applyNumberFormat="1" applyFont="1" applyFill="1" applyBorder="1" applyAlignment="1" applyProtection="1">
      <alignment horizontal="center" vertical="center"/>
    </xf>
    <xf numFmtId="164" fontId="11" fillId="0" borderId="71" xfId="0" applyNumberFormat="1" applyFont="1" applyFill="1" applyBorder="1" applyAlignment="1" applyProtection="1">
      <alignment horizontal="center" vertical="center"/>
    </xf>
    <xf numFmtId="164" fontId="11" fillId="0" borderId="101" xfId="0" applyNumberFormat="1" applyFont="1" applyFill="1" applyBorder="1" applyAlignment="1" applyProtection="1">
      <alignment horizontal="center" vertical="center"/>
    </xf>
    <xf numFmtId="169" fontId="7" fillId="0" borderId="42" xfId="3" applyNumberFormat="1" applyFont="1" applyFill="1" applyBorder="1" applyAlignment="1" applyProtection="1">
      <alignment horizontal="center" vertical="center" textRotation="90" wrapText="1"/>
    </xf>
    <xf numFmtId="169" fontId="7" fillId="0" borderId="66" xfId="3" applyNumberFormat="1" applyFont="1" applyFill="1" applyBorder="1" applyAlignment="1" applyProtection="1">
      <alignment horizontal="center" vertical="center" textRotation="90" wrapText="1"/>
    </xf>
    <xf numFmtId="169" fontId="7" fillId="0" borderId="8" xfId="3" applyNumberFormat="1" applyFont="1" applyFill="1" applyBorder="1" applyAlignment="1" applyProtection="1">
      <alignment horizontal="center" vertical="center" textRotation="90" wrapText="1"/>
    </xf>
    <xf numFmtId="169" fontId="7" fillId="0" borderId="3" xfId="3" applyNumberFormat="1" applyFont="1" applyFill="1" applyBorder="1" applyAlignment="1" applyProtection="1">
      <alignment horizontal="center" vertical="center"/>
    </xf>
    <xf numFmtId="169" fontId="7" fillId="0" borderId="38" xfId="3" applyNumberFormat="1" applyFont="1" applyFill="1" applyBorder="1" applyAlignment="1" applyProtection="1">
      <alignment horizontal="center" vertical="center"/>
    </xf>
    <xf numFmtId="169" fontId="7" fillId="0" borderId="27" xfId="3" applyNumberFormat="1" applyFont="1" applyFill="1" applyBorder="1" applyAlignment="1" applyProtection="1">
      <alignment horizontal="center" vertical="center"/>
    </xf>
    <xf numFmtId="169" fontId="7" fillId="0" borderId="43" xfId="3" applyNumberFormat="1" applyFont="1" applyFill="1" applyBorder="1" applyAlignment="1" applyProtection="1">
      <alignment horizontal="center" vertical="center" textRotation="90" wrapText="1"/>
    </xf>
    <xf numFmtId="169" fontId="7" fillId="0" borderId="67" xfId="3" applyNumberFormat="1" applyFont="1" applyFill="1" applyBorder="1" applyAlignment="1" applyProtection="1">
      <alignment horizontal="center" vertical="center" textRotation="90" wrapText="1"/>
    </xf>
    <xf numFmtId="169" fontId="7" fillId="0" borderId="22" xfId="3" applyNumberFormat="1" applyFont="1" applyFill="1" applyBorder="1" applyAlignment="1" applyProtection="1">
      <alignment horizontal="center" vertical="center" textRotation="90" wrapText="1"/>
    </xf>
    <xf numFmtId="169" fontId="7" fillId="0" borderId="92" xfId="3" applyNumberFormat="1" applyFont="1" applyFill="1" applyBorder="1" applyAlignment="1" applyProtection="1">
      <alignment horizontal="center" vertical="center" textRotation="90" wrapText="1"/>
    </xf>
    <xf numFmtId="169" fontId="7" fillId="0" borderId="1" xfId="3" applyNumberFormat="1" applyFont="1" applyFill="1" applyBorder="1" applyAlignment="1" applyProtection="1">
      <alignment horizontal="center" vertical="center" textRotation="90" wrapText="1"/>
    </xf>
    <xf numFmtId="169" fontId="7" fillId="0" borderId="24" xfId="3" applyNumberFormat="1" applyFont="1" applyFill="1" applyBorder="1" applyAlignment="1" applyProtection="1">
      <alignment horizontal="center" vertical="center" textRotation="90" wrapText="1"/>
    </xf>
    <xf numFmtId="169" fontId="7" fillId="0" borderId="28" xfId="3" applyNumberFormat="1" applyFont="1" applyFill="1" applyBorder="1" applyAlignment="1" applyProtection="1">
      <alignment horizontal="center" vertical="center" textRotation="90" wrapText="1"/>
    </xf>
    <xf numFmtId="169" fontId="7" fillId="0" borderId="41" xfId="3" applyNumberFormat="1" applyFont="1" applyFill="1" applyBorder="1" applyAlignment="1" applyProtection="1">
      <alignment horizontal="center" vertical="center" textRotation="90" wrapText="1"/>
    </xf>
    <xf numFmtId="169" fontId="7" fillId="0" borderId="2" xfId="3" applyNumberFormat="1" applyFont="1" applyFill="1" applyBorder="1" applyAlignment="1" applyProtection="1">
      <alignment horizontal="center" vertical="center" textRotation="90" wrapText="1"/>
    </xf>
    <xf numFmtId="169" fontId="7" fillId="0" borderId="69" xfId="3" applyNumberFormat="1" applyFont="1" applyFill="1" applyBorder="1" applyAlignment="1" applyProtection="1">
      <alignment horizontal="center" vertical="center" textRotation="90" wrapText="1"/>
    </xf>
    <xf numFmtId="169" fontId="7" fillId="0" borderId="9" xfId="3" applyNumberFormat="1" applyFont="1" applyFill="1" applyBorder="1" applyAlignment="1" applyProtection="1">
      <alignment horizontal="center" vertical="center" textRotation="90" wrapText="1"/>
    </xf>
    <xf numFmtId="0" fontId="7" fillId="0" borderId="13" xfId="3" applyNumberFormat="1" applyFont="1" applyFill="1" applyBorder="1" applyAlignment="1" applyProtection="1">
      <alignment horizontal="center" vertical="center"/>
    </xf>
    <xf numFmtId="0" fontId="7" fillId="0" borderId="15" xfId="3" applyNumberFormat="1" applyFont="1" applyFill="1" applyBorder="1" applyAlignment="1" applyProtection="1">
      <alignment horizontal="center" vertical="center"/>
    </xf>
    <xf numFmtId="0" fontId="7" fillId="0" borderId="14" xfId="3" applyNumberFormat="1" applyFont="1" applyFill="1" applyBorder="1" applyAlignment="1" applyProtection="1">
      <alignment horizontal="center" vertical="center"/>
    </xf>
    <xf numFmtId="0" fontId="7" fillId="0" borderId="91" xfId="3" applyNumberFormat="1" applyFont="1" applyFill="1" applyBorder="1" applyAlignment="1" applyProtection="1">
      <alignment horizontal="center" vertical="center"/>
    </xf>
    <xf numFmtId="0" fontId="7" fillId="0" borderId="97" xfId="3" applyNumberFormat="1" applyFont="1" applyFill="1" applyBorder="1" applyAlignment="1" applyProtection="1">
      <alignment horizontal="center" vertical="center"/>
    </xf>
    <xf numFmtId="0" fontId="7" fillId="0" borderId="93" xfId="3" applyNumberFormat="1" applyFont="1" applyFill="1" applyBorder="1" applyAlignment="1" applyProtection="1">
      <alignment horizontal="center" vertical="center"/>
    </xf>
    <xf numFmtId="0" fontId="7" fillId="0" borderId="94" xfId="3" applyNumberFormat="1" applyFont="1" applyFill="1" applyBorder="1" applyAlignment="1" applyProtection="1">
      <alignment horizontal="center" vertical="center"/>
    </xf>
    <xf numFmtId="169" fontId="10" fillId="0" borderId="13" xfId="3" applyNumberFormat="1" applyFont="1" applyFill="1" applyBorder="1" applyAlignment="1" applyProtection="1">
      <alignment horizontal="center" vertical="center" wrapText="1"/>
    </xf>
    <xf numFmtId="0" fontId="15" fillId="0" borderId="15" xfId="0" applyFont="1" applyFill="1" applyBorder="1" applyAlignment="1">
      <alignment horizontal="center" vertical="center" wrapText="1"/>
    </xf>
    <xf numFmtId="0" fontId="15" fillId="0" borderId="14" xfId="0" applyFont="1" applyFill="1" applyBorder="1" applyAlignment="1">
      <alignment horizontal="center" vertical="center" wrapText="1"/>
    </xf>
    <xf numFmtId="0" fontId="7" fillId="0" borderId="65" xfId="3" applyNumberFormat="1" applyFont="1" applyFill="1" applyBorder="1" applyAlignment="1" applyProtection="1">
      <alignment horizontal="center" vertical="center" textRotation="90"/>
    </xf>
    <xf numFmtId="0" fontId="7" fillId="0" borderId="68" xfId="3" applyNumberFormat="1" applyFont="1" applyFill="1" applyBorder="1" applyAlignment="1" applyProtection="1">
      <alignment horizontal="center" vertical="center" textRotation="90"/>
    </xf>
    <xf numFmtId="0" fontId="7" fillId="0" borderId="70" xfId="3" applyNumberFormat="1" applyFont="1" applyFill="1" applyBorder="1" applyAlignment="1" applyProtection="1">
      <alignment horizontal="center" vertical="center" textRotation="90"/>
    </xf>
    <xf numFmtId="169" fontId="7" fillId="0" borderId="65" xfId="3" applyNumberFormat="1" applyFont="1" applyFill="1" applyBorder="1" applyAlignment="1" applyProtection="1">
      <alignment horizontal="center" vertical="center"/>
    </xf>
    <xf numFmtId="169" fontId="7" fillId="0" borderId="68" xfId="3" applyNumberFormat="1" applyFont="1" applyFill="1" applyBorder="1" applyAlignment="1" applyProtection="1">
      <alignment horizontal="center" vertical="center"/>
    </xf>
    <xf numFmtId="169" fontId="7" fillId="0" borderId="70" xfId="3" applyNumberFormat="1" applyFont="1" applyFill="1" applyBorder="1" applyAlignment="1" applyProtection="1">
      <alignment horizontal="center" vertical="center"/>
    </xf>
    <xf numFmtId="169" fontId="7" fillId="0" borderId="16" xfId="3" applyNumberFormat="1" applyFont="1" applyFill="1" applyBorder="1" applyAlignment="1" applyProtection="1">
      <alignment horizontal="center" vertical="center" wrapText="1"/>
    </xf>
    <xf numFmtId="169" fontId="7" fillId="0" borderId="17" xfId="3" applyNumberFormat="1" applyFont="1" applyFill="1" applyBorder="1" applyAlignment="1" applyProtection="1">
      <alignment horizontal="center" vertical="center" wrapText="1"/>
    </xf>
    <xf numFmtId="169" fontId="7" fillId="0" borderId="19" xfId="3" applyNumberFormat="1" applyFont="1" applyFill="1" applyBorder="1" applyAlignment="1" applyProtection="1">
      <alignment horizontal="center" vertical="center" wrapText="1"/>
    </xf>
    <xf numFmtId="169" fontId="7" fillId="0" borderId="65" xfId="3" applyNumberFormat="1" applyFont="1" applyFill="1" applyBorder="1" applyAlignment="1" applyProtection="1">
      <alignment horizontal="center" vertical="center" textRotation="90" wrapText="1"/>
    </xf>
    <xf numFmtId="169" fontId="7" fillId="0" borderId="68" xfId="3" applyNumberFormat="1" applyFont="1" applyFill="1" applyBorder="1" applyAlignment="1" applyProtection="1">
      <alignment horizontal="center" vertical="center" textRotation="90" wrapText="1"/>
    </xf>
    <xf numFmtId="169" fontId="7" fillId="0" borderId="70" xfId="3" applyNumberFormat="1" applyFont="1" applyFill="1" applyBorder="1" applyAlignment="1" applyProtection="1">
      <alignment horizontal="center" vertical="center" textRotation="90" wrapText="1"/>
    </xf>
    <xf numFmtId="169" fontId="7" fillId="0" borderId="30" xfId="3" applyNumberFormat="1" applyFont="1" applyFill="1" applyBorder="1" applyAlignment="1" applyProtection="1">
      <alignment horizontal="center" vertical="center" wrapText="1"/>
    </xf>
    <xf numFmtId="169" fontId="7" fillId="0" borderId="31" xfId="3" applyNumberFormat="1" applyFont="1" applyFill="1" applyBorder="1" applyAlignment="1" applyProtection="1">
      <alignment horizontal="center" vertical="center" wrapText="1"/>
    </xf>
    <xf numFmtId="169" fontId="7" fillId="0" borderId="33" xfId="3" applyNumberFormat="1" applyFont="1" applyFill="1" applyBorder="1" applyAlignment="1" applyProtection="1">
      <alignment horizontal="center" vertical="center" wrapText="1"/>
    </xf>
    <xf numFmtId="0" fontId="7" fillId="0" borderId="13" xfId="3" applyNumberFormat="1" applyFont="1" applyFill="1" applyBorder="1" applyAlignment="1" applyProtection="1">
      <alignment horizontal="center" vertical="center" wrapText="1"/>
    </xf>
    <xf numFmtId="0" fontId="7" fillId="0" borderId="15" xfId="3" applyNumberFormat="1" applyFont="1" applyFill="1" applyBorder="1" applyAlignment="1" applyProtection="1">
      <alignment horizontal="center" vertical="center" wrapText="1"/>
    </xf>
    <xf numFmtId="0" fontId="7" fillId="0" borderId="14" xfId="3" applyNumberFormat="1" applyFont="1" applyFill="1" applyBorder="1" applyAlignment="1" applyProtection="1">
      <alignment horizontal="center" vertical="center" wrapText="1"/>
    </xf>
    <xf numFmtId="0" fontId="7" fillId="0" borderId="29" xfId="3" applyNumberFormat="1" applyFont="1" applyFill="1" applyBorder="1" applyAlignment="1" applyProtection="1">
      <alignment horizontal="center" vertical="center" wrapText="1"/>
    </xf>
    <xf numFmtId="0" fontId="7" fillId="0" borderId="25" xfId="3" applyNumberFormat="1" applyFont="1" applyFill="1" applyBorder="1" applyAlignment="1" applyProtection="1">
      <alignment horizontal="center" vertical="center" wrapText="1"/>
    </xf>
    <xf numFmtId="0" fontId="7" fillId="0" borderId="26" xfId="3" applyNumberFormat="1" applyFont="1" applyFill="1" applyBorder="1" applyAlignment="1" applyProtection="1">
      <alignment horizontal="center" vertical="center" wrapText="1"/>
    </xf>
    <xf numFmtId="169" fontId="7" fillId="0" borderId="49" xfId="3" applyNumberFormat="1" applyFont="1" applyFill="1" applyBorder="1" applyAlignment="1" applyProtection="1">
      <alignment horizontal="center" vertical="center" textRotation="90" wrapText="1"/>
    </xf>
    <xf numFmtId="169" fontId="7" fillId="0" borderId="23" xfId="3" applyNumberFormat="1" applyFont="1" applyFill="1" applyBorder="1" applyAlignment="1" applyProtection="1">
      <alignment horizontal="center" vertical="center" textRotation="90" wrapText="1"/>
    </xf>
    <xf numFmtId="169" fontId="7" fillId="0" borderId="1" xfId="3" applyNumberFormat="1" applyFont="1" applyFill="1" applyBorder="1" applyAlignment="1" applyProtection="1">
      <alignment horizontal="center" vertical="center" wrapText="1"/>
    </xf>
    <xf numFmtId="169" fontId="7" fillId="0" borderId="28" xfId="3" applyNumberFormat="1" applyFont="1" applyFill="1" applyBorder="1" applyAlignment="1" applyProtection="1">
      <alignment horizontal="center" vertical="center" wrapText="1"/>
    </xf>
    <xf numFmtId="0" fontId="2" fillId="2" borderId="1" xfId="3" applyNumberFormat="1" applyFont="1" applyFill="1" applyBorder="1" applyAlignment="1" applyProtection="1">
      <alignment horizontal="center" vertical="center"/>
    </xf>
    <xf numFmtId="164" fontId="2" fillId="0" borderId="1" xfId="0" applyNumberFormat="1" applyFont="1" applyFill="1" applyBorder="1" applyAlignment="1" applyProtection="1">
      <alignment horizontal="left" vertical="center" wrapText="1"/>
    </xf>
    <xf numFmtId="164" fontId="3" fillId="0" borderId="1" xfId="0" applyNumberFormat="1" applyFont="1" applyFill="1" applyBorder="1" applyAlignment="1" applyProtection="1">
      <alignment horizontal="center" vertical="center" textRotation="90" wrapText="1"/>
    </xf>
    <xf numFmtId="164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 applyProtection="1">
      <alignment vertical="center" textRotation="90" wrapText="1"/>
    </xf>
    <xf numFmtId="0" fontId="2" fillId="0" borderId="0" xfId="0" applyFont="1" applyAlignment="1">
      <alignment horizontal="center" wrapText="1"/>
    </xf>
    <xf numFmtId="0" fontId="11" fillId="4" borderId="50" xfId="0" applyFont="1" applyFill="1" applyBorder="1" applyAlignment="1" applyProtection="1">
      <alignment horizontal="right" vertical="center"/>
    </xf>
    <xf numFmtId="0" fontId="33" fillId="4" borderId="50" xfId="0" applyFont="1" applyFill="1" applyBorder="1" applyAlignment="1">
      <alignment horizontal="right" vertical="center"/>
    </xf>
    <xf numFmtId="0" fontId="39" fillId="4" borderId="0" xfId="0" applyFont="1" applyFill="1" applyBorder="1" applyAlignment="1" applyProtection="1">
      <alignment horizontal="right" vertical="center"/>
    </xf>
    <xf numFmtId="0" fontId="40" fillId="4" borderId="0" xfId="0" applyFont="1" applyFill="1" applyBorder="1" applyAlignment="1">
      <alignment horizontal="right" vertical="center"/>
    </xf>
    <xf numFmtId="49" fontId="52" fillId="0" borderId="82" xfId="3" applyNumberFormat="1" applyFont="1" applyFill="1" applyBorder="1" applyAlignment="1">
      <alignment horizontal="center" vertical="center" wrapText="1"/>
    </xf>
    <xf numFmtId="49" fontId="52" fillId="0" borderId="84" xfId="3" applyNumberFormat="1" applyFont="1" applyFill="1" applyBorder="1" applyAlignment="1">
      <alignment horizontal="center" vertical="center" wrapText="1"/>
    </xf>
    <xf numFmtId="49" fontId="61" fillId="0" borderId="82" xfId="3" applyNumberFormat="1" applyFont="1" applyFill="1" applyBorder="1" applyAlignment="1" applyProtection="1">
      <alignment horizontal="center" vertical="center"/>
    </xf>
    <xf numFmtId="49" fontId="61" fillId="0" borderId="68" xfId="3" applyNumberFormat="1" applyFont="1" applyFill="1" applyBorder="1" applyAlignment="1" applyProtection="1">
      <alignment horizontal="center" vertical="center"/>
    </xf>
    <xf numFmtId="49" fontId="61" fillId="0" borderId="84" xfId="3" applyNumberFormat="1" applyFont="1" applyFill="1" applyBorder="1" applyAlignment="1" applyProtection="1">
      <alignment horizontal="center" vertical="center"/>
    </xf>
    <xf numFmtId="49" fontId="61" fillId="0" borderId="1" xfId="3" applyNumberFormat="1" applyFont="1" applyFill="1" applyBorder="1" applyAlignment="1">
      <alignment horizontal="center" vertical="center" wrapText="1"/>
    </xf>
    <xf numFmtId="49" fontId="52" fillId="0" borderId="65" xfId="3" applyNumberFormat="1" applyFont="1" applyFill="1" applyBorder="1" applyAlignment="1">
      <alignment horizontal="center" vertical="center" wrapText="1"/>
    </xf>
    <xf numFmtId="49" fontId="7" fillId="7" borderId="65" xfId="3" applyNumberFormat="1" applyFont="1" applyFill="1" applyBorder="1" applyAlignment="1" applyProtection="1">
      <alignment horizontal="center" vertical="center"/>
    </xf>
    <xf numFmtId="49" fontId="7" fillId="7" borderId="68" xfId="3" applyNumberFormat="1" applyFont="1" applyFill="1" applyBorder="1" applyAlignment="1" applyProtection="1">
      <alignment horizontal="center" vertical="center"/>
    </xf>
    <xf numFmtId="49" fontId="7" fillId="7" borderId="84" xfId="3" applyNumberFormat="1" applyFont="1" applyFill="1" applyBorder="1" applyAlignment="1" applyProtection="1">
      <alignment horizontal="center" vertical="center"/>
    </xf>
  </cellXfs>
  <cellStyles count="4">
    <cellStyle name="Обычный" xfId="0" builtinId="0"/>
    <cellStyle name="Обычный 2" xfId="2"/>
    <cellStyle name="Обычный_Plan Уч(бакал.) д_о 2013_14а" xfId="3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38"/>
  <sheetViews>
    <sheetView topLeftCell="A10" zoomScale="55" zoomScaleNormal="55" workbookViewId="0">
      <selection activeCell="U13" sqref="U13"/>
    </sheetView>
  </sheetViews>
  <sheetFormatPr defaultColWidth="3.28515625" defaultRowHeight="15.75" x14ac:dyDescent="0.25"/>
  <cols>
    <col min="1" max="1" width="6.5703125" style="19" customWidth="1"/>
    <col min="2" max="2" width="5.140625" style="19" customWidth="1"/>
    <col min="3" max="3" width="4.42578125" style="19" customWidth="1"/>
    <col min="4" max="4" width="6.42578125" style="19" customWidth="1"/>
    <col min="5" max="5" width="4.28515625" style="19" customWidth="1"/>
    <col min="6" max="6" width="4.42578125" style="19" customWidth="1"/>
    <col min="7" max="7" width="3.7109375" style="19" customWidth="1"/>
    <col min="8" max="8" width="3.85546875" style="19" customWidth="1"/>
    <col min="9" max="9" width="4" style="19" customWidth="1"/>
    <col min="10" max="10" width="4.140625" style="19" customWidth="1"/>
    <col min="11" max="11" width="4.7109375" style="19" customWidth="1"/>
    <col min="12" max="12" width="4.85546875" style="19" customWidth="1"/>
    <col min="13" max="13" width="4" style="19" customWidth="1"/>
    <col min="14" max="14" width="5" style="19" customWidth="1"/>
    <col min="15" max="15" width="5.140625" style="19" customWidth="1"/>
    <col min="16" max="16" width="5.7109375" style="19" customWidth="1"/>
    <col min="17" max="18" width="4" style="19" customWidth="1"/>
    <col min="19" max="19" width="3.85546875" style="19" customWidth="1"/>
    <col min="20" max="20" width="4.85546875" style="19" customWidth="1"/>
    <col min="21" max="21" width="4.7109375" style="19" customWidth="1"/>
    <col min="22" max="22" width="6" style="19" customWidth="1"/>
    <col min="23" max="23" width="6.7109375" style="19" customWidth="1"/>
    <col min="24" max="24" width="6.140625" style="19" customWidth="1"/>
    <col min="25" max="25" width="7" style="19" customWidth="1"/>
    <col min="26" max="26" width="6.85546875" style="19" customWidth="1"/>
    <col min="27" max="27" width="6.7109375" style="19" customWidth="1"/>
    <col min="28" max="28" width="6" style="19" customWidth="1"/>
    <col min="29" max="29" width="7.5703125" style="19" customWidth="1"/>
    <col min="30" max="30" width="7.140625" style="19" customWidth="1"/>
    <col min="31" max="31" width="5.7109375" style="19" customWidth="1"/>
    <col min="32" max="32" width="7.42578125" style="19" customWidth="1"/>
    <col min="33" max="33" width="7" style="19" customWidth="1"/>
    <col min="34" max="34" width="7.42578125" style="19" customWidth="1"/>
    <col min="35" max="35" width="7.85546875" style="19" customWidth="1"/>
    <col min="36" max="36" width="8.140625" style="19" customWidth="1"/>
    <col min="37" max="37" width="7.85546875" style="19" customWidth="1"/>
    <col min="38" max="38" width="6.7109375" style="19" customWidth="1"/>
    <col min="39" max="39" width="6" style="19" customWidth="1"/>
    <col min="40" max="40" width="8.140625" style="19" customWidth="1"/>
    <col min="41" max="41" width="7.42578125" style="19" customWidth="1"/>
    <col min="42" max="42" width="5.140625" style="19" customWidth="1"/>
    <col min="43" max="43" width="4.5703125" style="19" customWidth="1"/>
    <col min="44" max="44" width="4.7109375" style="19" customWidth="1"/>
    <col min="45" max="45" width="3.85546875" style="19" customWidth="1"/>
    <col min="46" max="46" width="4.5703125" style="19" customWidth="1"/>
    <col min="47" max="47" width="5.42578125" style="19" customWidth="1"/>
    <col min="48" max="48" width="4.42578125" style="19" customWidth="1"/>
    <col min="49" max="49" width="6.7109375" style="19" customWidth="1"/>
    <col min="50" max="50" width="4.7109375" style="19" customWidth="1"/>
    <col min="51" max="51" width="5.42578125" style="19" customWidth="1"/>
    <col min="52" max="52" width="5.5703125" style="19" customWidth="1"/>
    <col min="53" max="53" width="4" style="19" customWidth="1"/>
    <col min="54" max="16384" width="3.28515625" style="19"/>
  </cols>
  <sheetData>
    <row r="1" spans="1:53" ht="33.75" customHeight="1" x14ac:dyDescent="0.4">
      <c r="A1" s="1050" t="s">
        <v>48</v>
      </c>
      <c r="B1" s="1050"/>
      <c r="C1" s="1050"/>
      <c r="D1" s="1050"/>
      <c r="E1" s="1050"/>
      <c r="F1" s="1050"/>
      <c r="G1" s="1050"/>
      <c r="H1" s="1050"/>
      <c r="I1" s="1050"/>
      <c r="J1" s="1050"/>
      <c r="K1" s="1050"/>
      <c r="L1" s="1050"/>
      <c r="M1" s="1050"/>
      <c r="N1" s="1050"/>
      <c r="O1" s="1050"/>
      <c r="P1" s="1051" t="s">
        <v>47</v>
      </c>
      <c r="Q1" s="1051"/>
      <c r="R1" s="1051"/>
      <c r="S1" s="1051"/>
      <c r="T1" s="1051"/>
      <c r="U1" s="1051"/>
      <c r="V1" s="1051"/>
      <c r="W1" s="1051"/>
      <c r="X1" s="1051"/>
      <c r="Y1" s="1051"/>
      <c r="Z1" s="1051"/>
      <c r="AA1" s="1051"/>
      <c r="AB1" s="1051"/>
      <c r="AC1" s="1051"/>
      <c r="AD1" s="1051"/>
      <c r="AE1" s="1051"/>
      <c r="AF1" s="1051"/>
      <c r="AG1" s="1051"/>
      <c r="AH1" s="1051"/>
      <c r="AI1" s="1051"/>
      <c r="AJ1" s="1051"/>
      <c r="AK1" s="1051"/>
      <c r="AL1" s="1051"/>
      <c r="AM1" s="1051"/>
      <c r="AN1" s="30"/>
    </row>
    <row r="2" spans="1:53" ht="30" x14ac:dyDescent="0.4">
      <c r="A2" s="1050" t="s">
        <v>49</v>
      </c>
      <c r="B2" s="1050"/>
      <c r="C2" s="1050"/>
      <c r="D2" s="1050"/>
      <c r="E2" s="1050"/>
      <c r="F2" s="1050"/>
      <c r="G2" s="1050"/>
      <c r="H2" s="1050"/>
      <c r="I2" s="1050"/>
      <c r="J2" s="1050"/>
      <c r="K2" s="1050"/>
      <c r="L2" s="1050"/>
      <c r="M2" s="1050"/>
      <c r="N2" s="1050"/>
      <c r="O2" s="105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</row>
    <row r="3" spans="1:53" ht="33" customHeight="1" x14ac:dyDescent="0.45">
      <c r="A3" s="1050" t="s">
        <v>451</v>
      </c>
      <c r="B3" s="1050"/>
      <c r="C3" s="1050"/>
      <c r="D3" s="1050"/>
      <c r="E3" s="1050"/>
      <c r="F3" s="1050"/>
      <c r="G3" s="1050"/>
      <c r="H3" s="1050"/>
      <c r="I3" s="1050"/>
      <c r="J3" s="1050"/>
      <c r="K3" s="1050"/>
      <c r="L3" s="1050"/>
      <c r="M3" s="1050"/>
      <c r="N3" s="1050"/>
      <c r="O3" s="1050"/>
      <c r="P3" s="1052" t="s">
        <v>50</v>
      </c>
      <c r="Q3" s="1052"/>
      <c r="R3" s="1052"/>
      <c r="S3" s="1052"/>
      <c r="T3" s="1052"/>
      <c r="U3" s="1052"/>
      <c r="V3" s="1052"/>
      <c r="W3" s="1052"/>
      <c r="X3" s="1052"/>
      <c r="Y3" s="1052"/>
      <c r="Z3" s="1052"/>
      <c r="AA3" s="1052"/>
      <c r="AB3" s="1052"/>
      <c r="AC3" s="1052"/>
      <c r="AD3" s="1052"/>
      <c r="AE3" s="1052"/>
      <c r="AF3" s="1052"/>
      <c r="AG3" s="1052"/>
      <c r="AH3" s="1052"/>
      <c r="AI3" s="1052"/>
      <c r="AJ3" s="1052"/>
      <c r="AK3" s="1052"/>
      <c r="AL3" s="1052"/>
      <c r="AM3" s="1052"/>
      <c r="AN3" s="1053" t="s">
        <v>259</v>
      </c>
      <c r="AO3" s="1053"/>
      <c r="AP3" s="1053"/>
      <c r="AQ3" s="1053"/>
      <c r="AR3" s="1053"/>
      <c r="AS3" s="1053"/>
      <c r="AT3" s="1053"/>
      <c r="AU3" s="1053"/>
      <c r="AV3" s="1053"/>
      <c r="AW3" s="1053"/>
      <c r="AX3" s="1053"/>
      <c r="AY3" s="1053"/>
      <c r="AZ3" s="1053"/>
      <c r="BA3" s="1053"/>
    </row>
    <row r="4" spans="1:53" ht="30.75" x14ac:dyDescent="0.45">
      <c r="A4" s="1049" t="s">
        <v>452</v>
      </c>
      <c r="B4" s="1050"/>
      <c r="C4" s="1050"/>
      <c r="D4" s="1050"/>
      <c r="E4" s="1050"/>
      <c r="F4" s="1050"/>
      <c r="G4" s="1050"/>
      <c r="H4" s="1050"/>
      <c r="I4" s="1050"/>
      <c r="J4" s="1050"/>
      <c r="K4" s="1050"/>
      <c r="L4" s="1050"/>
      <c r="M4" s="1050"/>
      <c r="N4" s="1050"/>
      <c r="O4" s="1050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1053"/>
      <c r="AO4" s="1053"/>
      <c r="AP4" s="1053"/>
      <c r="AQ4" s="1053"/>
      <c r="AR4" s="1053"/>
      <c r="AS4" s="1053"/>
      <c r="AT4" s="1053"/>
      <c r="AU4" s="1053"/>
      <c r="AV4" s="1053"/>
      <c r="AW4" s="1053"/>
      <c r="AX4" s="1053"/>
      <c r="AY4" s="1053"/>
      <c r="AZ4" s="1053"/>
      <c r="BA4" s="1053"/>
    </row>
    <row r="5" spans="1:53" ht="36.75" customHeight="1" x14ac:dyDescent="0.4">
      <c r="A5" s="33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1054" t="s">
        <v>51</v>
      </c>
      <c r="Q5" s="1055"/>
      <c r="R5" s="1055"/>
      <c r="S5" s="1055"/>
      <c r="T5" s="1055"/>
      <c r="U5" s="1055"/>
      <c r="V5" s="1055"/>
      <c r="W5" s="1055"/>
      <c r="X5" s="1055"/>
      <c r="Y5" s="1055"/>
      <c r="Z5" s="1055"/>
      <c r="AA5" s="1055"/>
      <c r="AB5" s="1055"/>
      <c r="AC5" s="1055"/>
      <c r="AD5" s="1055"/>
      <c r="AE5" s="1055"/>
      <c r="AF5" s="1055"/>
      <c r="AG5" s="1055"/>
      <c r="AH5" s="1055"/>
      <c r="AI5" s="1055"/>
      <c r="AJ5" s="1055"/>
      <c r="AK5" s="1055"/>
      <c r="AL5" s="1055"/>
      <c r="AM5" s="1055"/>
    </row>
    <row r="6" spans="1:53" s="20" customFormat="1" ht="24.75" customHeight="1" x14ac:dyDescent="0.4">
      <c r="A6" s="1050" t="s">
        <v>77</v>
      </c>
      <c r="B6" s="1050"/>
      <c r="C6" s="1050"/>
      <c r="D6" s="1050"/>
      <c r="E6" s="1050"/>
      <c r="F6" s="1050"/>
      <c r="G6" s="1050"/>
      <c r="H6" s="1050"/>
      <c r="I6" s="1050"/>
      <c r="J6" s="1050"/>
      <c r="K6" s="1050"/>
      <c r="L6" s="1050"/>
      <c r="M6" s="1050"/>
      <c r="N6" s="1050"/>
      <c r="O6" s="1050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  <c r="AN6" s="34"/>
      <c r="AO6" s="1056"/>
      <c r="AP6" s="1056"/>
      <c r="AQ6" s="1056"/>
      <c r="AR6" s="1056"/>
      <c r="AS6" s="1056"/>
      <c r="AT6" s="1056"/>
      <c r="AU6" s="1056"/>
      <c r="AV6" s="1056"/>
      <c r="AW6" s="1056"/>
      <c r="AX6" s="1056"/>
      <c r="AY6" s="1056"/>
      <c r="AZ6" s="1056"/>
      <c r="BA6" s="1056"/>
    </row>
    <row r="7" spans="1:53" s="20" customFormat="1" ht="27" customHeight="1" x14ac:dyDescent="0.4">
      <c r="A7" s="1050" t="s">
        <v>52</v>
      </c>
      <c r="B7" s="1050"/>
      <c r="C7" s="1050"/>
      <c r="D7" s="1050"/>
      <c r="E7" s="1050"/>
      <c r="F7" s="1050"/>
      <c r="G7" s="1050"/>
      <c r="H7" s="1050"/>
      <c r="I7" s="1050"/>
      <c r="J7" s="1050"/>
      <c r="K7" s="1050"/>
      <c r="L7" s="1050"/>
      <c r="M7" s="1050"/>
      <c r="N7" s="1050"/>
      <c r="O7" s="1050"/>
      <c r="P7" s="1057" t="s">
        <v>78</v>
      </c>
      <c r="Q7" s="1057"/>
      <c r="R7" s="1057"/>
      <c r="S7" s="1057"/>
      <c r="T7" s="1057"/>
      <c r="U7" s="1057"/>
      <c r="V7" s="1057"/>
      <c r="W7" s="1057"/>
      <c r="X7" s="1057"/>
      <c r="Y7" s="1057"/>
      <c r="Z7" s="1057"/>
      <c r="AA7" s="1057"/>
      <c r="AB7" s="1057"/>
      <c r="AC7" s="1057"/>
      <c r="AD7" s="1057"/>
      <c r="AE7" s="1057"/>
      <c r="AF7" s="1057"/>
      <c r="AG7" s="1057"/>
      <c r="AH7" s="1057"/>
      <c r="AI7" s="1057"/>
      <c r="AJ7" s="1057"/>
      <c r="AK7" s="1057"/>
      <c r="AL7" s="1057"/>
      <c r="AM7" s="35"/>
      <c r="AN7" s="1058" t="s">
        <v>82</v>
      </c>
      <c r="AO7" s="1059"/>
      <c r="AP7" s="1059"/>
      <c r="AQ7" s="1059"/>
      <c r="AR7" s="1059"/>
      <c r="AS7" s="1059"/>
      <c r="AT7" s="1059"/>
      <c r="AU7" s="1059"/>
      <c r="AV7" s="1059"/>
      <c r="AW7" s="1059"/>
      <c r="AX7" s="1059"/>
      <c r="AY7" s="1059"/>
      <c r="AZ7" s="1059"/>
      <c r="BA7" s="1059"/>
    </row>
    <row r="8" spans="1:53" s="20" customFormat="1" ht="27.75" customHeight="1" x14ac:dyDescent="0.4">
      <c r="P8" s="1057" t="s">
        <v>243</v>
      </c>
      <c r="Q8" s="1057"/>
      <c r="R8" s="1057"/>
      <c r="S8" s="1057"/>
      <c r="T8" s="1057"/>
      <c r="U8" s="1057"/>
      <c r="V8" s="1057"/>
      <c r="W8" s="1057"/>
      <c r="X8" s="1057"/>
      <c r="Y8" s="1057"/>
      <c r="Z8" s="1057"/>
      <c r="AA8" s="1057"/>
      <c r="AB8" s="1057"/>
      <c r="AC8" s="1057"/>
      <c r="AD8" s="1057"/>
      <c r="AE8" s="1057"/>
      <c r="AF8" s="1057"/>
      <c r="AG8" s="1057"/>
      <c r="AH8" s="1057"/>
      <c r="AI8" s="1057"/>
      <c r="AJ8" s="1057"/>
      <c r="AK8" s="1057"/>
      <c r="AL8" s="1057"/>
      <c r="AM8" s="35"/>
      <c r="AN8" s="1076" t="s">
        <v>197</v>
      </c>
      <c r="AO8" s="1076"/>
      <c r="AP8" s="1076"/>
      <c r="AQ8" s="1076"/>
      <c r="AR8" s="1076"/>
      <c r="AS8" s="1076"/>
      <c r="AT8" s="1076"/>
      <c r="AU8" s="1076"/>
      <c r="AV8" s="1076"/>
      <c r="AW8" s="1076"/>
      <c r="AX8" s="1076"/>
      <c r="AY8" s="1076"/>
      <c r="AZ8" s="1076"/>
      <c r="BA8" s="1076"/>
    </row>
    <row r="9" spans="1:53" s="20" customFormat="1" ht="27.75" customHeight="1" x14ac:dyDescent="0.4">
      <c r="P9" s="1057" t="s">
        <v>242</v>
      </c>
      <c r="Q9" s="1057"/>
      <c r="R9" s="1057"/>
      <c r="S9" s="1057"/>
      <c r="T9" s="1057"/>
      <c r="U9" s="1057"/>
      <c r="V9" s="1057"/>
      <c r="W9" s="1057"/>
      <c r="X9" s="1057"/>
      <c r="Y9" s="1057"/>
      <c r="Z9" s="1057"/>
      <c r="AA9" s="1057"/>
      <c r="AB9" s="1057"/>
      <c r="AC9" s="1057"/>
      <c r="AD9" s="1057"/>
      <c r="AE9" s="1057"/>
      <c r="AF9" s="1057"/>
      <c r="AG9" s="1057"/>
      <c r="AH9" s="1057"/>
      <c r="AI9" s="1057"/>
      <c r="AJ9" s="1057"/>
      <c r="AK9" s="1057"/>
      <c r="AL9" s="1057"/>
      <c r="AM9" s="35"/>
      <c r="AN9" s="1076"/>
      <c r="AO9" s="1076"/>
      <c r="AP9" s="1076"/>
      <c r="AQ9" s="1076"/>
      <c r="AR9" s="1076"/>
      <c r="AS9" s="1076"/>
      <c r="AT9" s="1076"/>
      <c r="AU9" s="1076"/>
      <c r="AV9" s="1076"/>
      <c r="AW9" s="1076"/>
      <c r="AX9" s="1076"/>
      <c r="AY9" s="1076"/>
      <c r="AZ9" s="1076"/>
      <c r="BA9" s="1076"/>
    </row>
    <row r="10" spans="1:53" s="20" customFormat="1" ht="27.75" customHeight="1" x14ac:dyDescent="0.35">
      <c r="P10" s="1067" t="s">
        <v>79</v>
      </c>
      <c r="Q10" s="1068"/>
      <c r="R10" s="1068"/>
      <c r="S10" s="1068"/>
      <c r="T10" s="1068"/>
      <c r="U10" s="1068"/>
      <c r="V10" s="1068"/>
      <c r="W10" s="1068"/>
      <c r="X10" s="1068"/>
      <c r="Y10" s="1068"/>
      <c r="Z10" s="1068"/>
      <c r="AA10" s="1068"/>
      <c r="AB10" s="1068"/>
      <c r="AC10" s="1068"/>
      <c r="AD10" s="1068"/>
      <c r="AE10" s="1068"/>
      <c r="AF10" s="1068"/>
      <c r="AG10" s="1068"/>
      <c r="AH10" s="1068"/>
      <c r="AI10" s="1068"/>
      <c r="AJ10" s="1068"/>
      <c r="AK10" s="1068"/>
      <c r="AL10" s="1069"/>
      <c r="AM10" s="1069"/>
      <c r="AN10" s="1076"/>
      <c r="AO10" s="1076"/>
      <c r="AP10" s="1076"/>
      <c r="AQ10" s="1076"/>
      <c r="AR10" s="1076"/>
      <c r="AS10" s="1076"/>
      <c r="AT10" s="1076"/>
      <c r="AU10" s="1076"/>
      <c r="AV10" s="1076"/>
      <c r="AW10" s="1076"/>
      <c r="AX10" s="1076"/>
      <c r="AY10" s="1076"/>
      <c r="AZ10" s="1076"/>
      <c r="BA10" s="1076"/>
    </row>
    <row r="11" spans="1:53" s="20" customFormat="1" ht="27.75" customHeight="1" x14ac:dyDescent="0.4">
      <c r="P11" s="1067" t="s">
        <v>244</v>
      </c>
      <c r="Q11" s="1067"/>
      <c r="R11" s="1067"/>
      <c r="S11" s="1067"/>
      <c r="T11" s="1067"/>
      <c r="U11" s="1067"/>
      <c r="V11" s="1067"/>
      <c r="W11" s="1067"/>
      <c r="X11" s="1067"/>
      <c r="Y11" s="1067"/>
      <c r="Z11" s="1067"/>
      <c r="AA11" s="1067"/>
      <c r="AB11" s="1067"/>
      <c r="AC11" s="1067"/>
      <c r="AD11" s="1067"/>
      <c r="AE11" s="1067"/>
      <c r="AF11" s="1067"/>
      <c r="AG11" s="1067"/>
      <c r="AH11" s="1067"/>
      <c r="AI11" s="1067"/>
      <c r="AJ11" s="1067"/>
      <c r="AK11" s="1067"/>
      <c r="AL11" s="1067"/>
      <c r="AM11" s="106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</row>
    <row r="12" spans="1:53" s="20" customFormat="1" ht="27.75" customHeight="1" x14ac:dyDescent="0.4">
      <c r="P12" s="36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8"/>
      <c r="AM12" s="38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</row>
    <row r="13" spans="1:53" s="20" customFormat="1" ht="27.75" customHeight="1" x14ac:dyDescent="0.4">
      <c r="P13" s="36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8"/>
      <c r="AM13" s="38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</row>
    <row r="14" spans="1:53" s="20" customFormat="1" ht="18.75" x14ac:dyDescent="0.3"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</row>
    <row r="15" spans="1:53" s="20" customFormat="1" ht="22.5" x14ac:dyDescent="0.3">
      <c r="A15" s="1070" t="s">
        <v>445</v>
      </c>
      <c r="B15" s="1070"/>
      <c r="C15" s="1070"/>
      <c r="D15" s="1070"/>
      <c r="E15" s="1070"/>
      <c r="F15" s="1070"/>
      <c r="G15" s="1070"/>
      <c r="H15" s="1070"/>
      <c r="I15" s="1070"/>
      <c r="J15" s="1070"/>
      <c r="K15" s="1070"/>
      <c r="L15" s="1070"/>
      <c r="M15" s="1070"/>
      <c r="N15" s="1070"/>
      <c r="O15" s="1070"/>
      <c r="P15" s="1070"/>
      <c r="Q15" s="1070"/>
      <c r="R15" s="1070"/>
      <c r="S15" s="1070"/>
      <c r="T15" s="1070"/>
      <c r="U15" s="1070"/>
      <c r="V15" s="1070"/>
      <c r="W15" s="1070"/>
      <c r="X15" s="1070"/>
      <c r="Y15" s="1070"/>
      <c r="Z15" s="1070"/>
      <c r="AA15" s="1070"/>
      <c r="AB15" s="1070"/>
      <c r="AC15" s="1070"/>
      <c r="AD15" s="1070"/>
      <c r="AE15" s="1070"/>
      <c r="AF15" s="1070"/>
      <c r="AG15" s="1070"/>
      <c r="AH15" s="1070"/>
      <c r="AI15" s="1070"/>
      <c r="AJ15" s="1070"/>
      <c r="AK15" s="1070"/>
      <c r="AL15" s="1070"/>
      <c r="AM15" s="1070"/>
      <c r="AN15" s="1070"/>
      <c r="AO15" s="1070"/>
      <c r="AP15" s="1070"/>
      <c r="AQ15" s="1070"/>
      <c r="AR15" s="1070"/>
      <c r="AS15" s="1070"/>
      <c r="AT15" s="1070"/>
      <c r="AU15" s="1070"/>
      <c r="AV15" s="1070"/>
      <c r="AW15" s="1070"/>
      <c r="AX15" s="1070"/>
      <c r="AY15" s="1070"/>
      <c r="AZ15" s="1070"/>
      <c r="BA15" s="1070"/>
    </row>
    <row r="16" spans="1:53" s="20" customFormat="1" ht="19.5" thickBot="1" x14ac:dyDescent="0.35">
      <c r="A16" s="28"/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</row>
    <row r="17" spans="1:53" ht="18" customHeight="1" x14ac:dyDescent="0.25">
      <c r="A17" s="1071" t="s">
        <v>53</v>
      </c>
      <c r="B17" s="1060" t="s">
        <v>54</v>
      </c>
      <c r="C17" s="1061"/>
      <c r="D17" s="1061"/>
      <c r="E17" s="1062"/>
      <c r="F17" s="1060" t="s">
        <v>55</v>
      </c>
      <c r="G17" s="1061"/>
      <c r="H17" s="1061"/>
      <c r="I17" s="1062"/>
      <c r="J17" s="1063" t="s">
        <v>56</v>
      </c>
      <c r="K17" s="1066"/>
      <c r="L17" s="1066"/>
      <c r="M17" s="1066"/>
      <c r="N17" s="1063" t="s">
        <v>57</v>
      </c>
      <c r="O17" s="1066"/>
      <c r="P17" s="1066"/>
      <c r="Q17" s="1066"/>
      <c r="R17" s="1065"/>
      <c r="S17" s="1063" t="s">
        <v>58</v>
      </c>
      <c r="T17" s="1064"/>
      <c r="U17" s="1064"/>
      <c r="V17" s="1064"/>
      <c r="W17" s="1065"/>
      <c r="X17" s="1063" t="s">
        <v>59</v>
      </c>
      <c r="Y17" s="1066"/>
      <c r="Z17" s="1066"/>
      <c r="AA17" s="1065"/>
      <c r="AB17" s="1060" t="s">
        <v>60</v>
      </c>
      <c r="AC17" s="1061"/>
      <c r="AD17" s="1061"/>
      <c r="AE17" s="1062"/>
      <c r="AF17" s="1060" t="s">
        <v>61</v>
      </c>
      <c r="AG17" s="1061"/>
      <c r="AH17" s="1061"/>
      <c r="AI17" s="1062"/>
      <c r="AJ17" s="1063" t="s">
        <v>62</v>
      </c>
      <c r="AK17" s="1064"/>
      <c r="AL17" s="1064"/>
      <c r="AM17" s="1064"/>
      <c r="AN17" s="1065"/>
      <c r="AO17" s="1063" t="s">
        <v>63</v>
      </c>
      <c r="AP17" s="1066"/>
      <c r="AQ17" s="1066"/>
      <c r="AR17" s="1066"/>
      <c r="AS17" s="1073" t="s">
        <v>64</v>
      </c>
      <c r="AT17" s="1074"/>
      <c r="AU17" s="1074"/>
      <c r="AV17" s="1074"/>
      <c r="AW17" s="1075"/>
      <c r="AX17" s="1063" t="s">
        <v>65</v>
      </c>
      <c r="AY17" s="1066"/>
      <c r="AZ17" s="1066"/>
      <c r="BA17" s="1065"/>
    </row>
    <row r="18" spans="1:53" s="1" customFormat="1" ht="20.25" customHeight="1" thickBot="1" x14ac:dyDescent="0.3">
      <c r="A18" s="1072"/>
      <c r="B18" s="39">
        <v>1</v>
      </c>
      <c r="C18" s="40">
        <v>2</v>
      </c>
      <c r="D18" s="40">
        <v>3</v>
      </c>
      <c r="E18" s="41">
        <v>4</v>
      </c>
      <c r="F18" s="39">
        <v>5</v>
      </c>
      <c r="G18" s="40">
        <v>6</v>
      </c>
      <c r="H18" s="40">
        <v>7</v>
      </c>
      <c r="I18" s="41">
        <v>8</v>
      </c>
      <c r="J18" s="39">
        <v>9</v>
      </c>
      <c r="K18" s="40">
        <v>10</v>
      </c>
      <c r="L18" s="40">
        <v>11</v>
      </c>
      <c r="M18" s="42">
        <v>12</v>
      </c>
      <c r="N18" s="39">
        <v>13</v>
      </c>
      <c r="O18" s="40">
        <v>14</v>
      </c>
      <c r="P18" s="40">
        <v>15</v>
      </c>
      <c r="Q18" s="40">
        <v>16</v>
      </c>
      <c r="R18" s="41">
        <v>17</v>
      </c>
      <c r="S18" s="39">
        <v>18</v>
      </c>
      <c r="T18" s="40">
        <v>19</v>
      </c>
      <c r="U18" s="40">
        <v>20</v>
      </c>
      <c r="V18" s="40">
        <v>21</v>
      </c>
      <c r="W18" s="41">
        <v>22</v>
      </c>
      <c r="X18" s="39">
        <v>23</v>
      </c>
      <c r="Y18" s="40">
        <v>24</v>
      </c>
      <c r="Z18" s="40">
        <v>25</v>
      </c>
      <c r="AA18" s="41">
        <v>26</v>
      </c>
      <c r="AB18" s="39">
        <v>27</v>
      </c>
      <c r="AC18" s="40">
        <v>28</v>
      </c>
      <c r="AD18" s="40">
        <v>29</v>
      </c>
      <c r="AE18" s="41">
        <v>30</v>
      </c>
      <c r="AF18" s="39">
        <v>31</v>
      </c>
      <c r="AG18" s="40">
        <v>32</v>
      </c>
      <c r="AH18" s="40">
        <v>33</v>
      </c>
      <c r="AI18" s="41">
        <v>34</v>
      </c>
      <c r="AJ18" s="39">
        <v>35</v>
      </c>
      <c r="AK18" s="40">
        <v>36</v>
      </c>
      <c r="AL18" s="40">
        <v>37</v>
      </c>
      <c r="AM18" s="40">
        <v>38</v>
      </c>
      <c r="AN18" s="41">
        <v>39</v>
      </c>
      <c r="AO18" s="39">
        <v>40</v>
      </c>
      <c r="AP18" s="40">
        <v>41</v>
      </c>
      <c r="AQ18" s="40">
        <v>42</v>
      </c>
      <c r="AR18" s="42">
        <v>43</v>
      </c>
      <c r="AS18" s="39">
        <v>44</v>
      </c>
      <c r="AT18" s="40">
        <v>45</v>
      </c>
      <c r="AU18" s="40">
        <v>46</v>
      </c>
      <c r="AV18" s="40">
        <v>47</v>
      </c>
      <c r="AW18" s="41">
        <v>48</v>
      </c>
      <c r="AX18" s="39">
        <v>49</v>
      </c>
      <c r="AY18" s="40">
        <v>50</v>
      </c>
      <c r="AZ18" s="40">
        <v>51</v>
      </c>
      <c r="BA18" s="41">
        <v>52</v>
      </c>
    </row>
    <row r="19" spans="1:53" ht="20.100000000000001" customHeight="1" thickBot="1" x14ac:dyDescent="0.35">
      <c r="A19" s="73">
        <v>1</v>
      </c>
      <c r="B19" s="43" t="s">
        <v>66</v>
      </c>
      <c r="C19" s="44" t="s">
        <v>66</v>
      </c>
      <c r="D19" s="44" t="s">
        <v>66</v>
      </c>
      <c r="E19" s="45" t="s">
        <v>66</v>
      </c>
      <c r="F19" s="43" t="s">
        <v>66</v>
      </c>
      <c r="G19" s="44" t="s">
        <v>66</v>
      </c>
      <c r="H19" s="44" t="s">
        <v>66</v>
      </c>
      <c r="I19" s="45" t="s">
        <v>66</v>
      </c>
      <c r="J19" s="43" t="s">
        <v>66</v>
      </c>
      <c r="K19" s="44" t="s">
        <v>66</v>
      </c>
      <c r="L19" s="44" t="s">
        <v>66</v>
      </c>
      <c r="M19" s="45" t="s">
        <v>66</v>
      </c>
      <c r="N19" s="43" t="s">
        <v>66</v>
      </c>
      <c r="O19" s="44" t="s">
        <v>66</v>
      </c>
      <c r="P19" s="44" t="s">
        <v>66</v>
      </c>
      <c r="Q19" s="44" t="s">
        <v>14</v>
      </c>
      <c r="R19" s="45" t="s">
        <v>14</v>
      </c>
      <c r="S19" s="43" t="s">
        <v>67</v>
      </c>
      <c r="T19" s="44" t="s">
        <v>66</v>
      </c>
      <c r="U19" s="44" t="s">
        <v>66</v>
      </c>
      <c r="V19" s="44" t="s">
        <v>66</v>
      </c>
      <c r="W19" s="45" t="s">
        <v>66</v>
      </c>
      <c r="X19" s="43" t="s">
        <v>66</v>
      </c>
      <c r="Y19" s="44" t="s">
        <v>66</v>
      </c>
      <c r="Z19" s="44" t="s">
        <v>66</v>
      </c>
      <c r="AA19" s="45" t="s">
        <v>66</v>
      </c>
      <c r="AB19" s="43" t="s">
        <v>66</v>
      </c>
      <c r="AC19" s="44" t="s">
        <v>67</v>
      </c>
      <c r="AD19" s="44" t="s">
        <v>13</v>
      </c>
      <c r="AE19" s="63" t="s">
        <v>13</v>
      </c>
      <c r="AF19" s="43" t="s">
        <v>13</v>
      </c>
      <c r="AG19" s="44" t="s">
        <v>66</v>
      </c>
      <c r="AH19" s="44" t="s">
        <v>66</v>
      </c>
      <c r="AI19" s="45" t="s">
        <v>66</v>
      </c>
      <c r="AJ19" s="44" t="s">
        <v>66</v>
      </c>
      <c r="AK19" s="44" t="s">
        <v>66</v>
      </c>
      <c r="AL19" s="44" t="s">
        <v>66</v>
      </c>
      <c r="AM19" s="44" t="s">
        <v>66</v>
      </c>
      <c r="AN19" s="45" t="s">
        <v>66</v>
      </c>
      <c r="AO19" s="66" t="s">
        <v>66</v>
      </c>
      <c r="AP19" s="44" t="s">
        <v>14</v>
      </c>
      <c r="AQ19" s="44" t="s">
        <v>14</v>
      </c>
      <c r="AR19" s="45" t="s">
        <v>67</v>
      </c>
      <c r="AS19" s="43" t="s">
        <v>67</v>
      </c>
      <c r="AT19" s="44" t="s">
        <v>67</v>
      </c>
      <c r="AU19" s="44" t="s">
        <v>67</v>
      </c>
      <c r="AV19" s="44" t="s">
        <v>67</v>
      </c>
      <c r="AW19" s="45" t="s">
        <v>67</v>
      </c>
      <c r="AX19" s="66" t="s">
        <v>67</v>
      </c>
      <c r="AY19" s="44" t="s">
        <v>67</v>
      </c>
      <c r="AZ19" s="44" t="s">
        <v>67</v>
      </c>
      <c r="BA19" s="45" t="s">
        <v>67</v>
      </c>
    </row>
    <row r="20" spans="1:53" ht="20.100000000000001" customHeight="1" thickBot="1" x14ac:dyDescent="0.35">
      <c r="A20" s="74">
        <v>2</v>
      </c>
      <c r="B20" s="46" t="s">
        <v>66</v>
      </c>
      <c r="C20" s="47" t="s">
        <v>66</v>
      </c>
      <c r="D20" s="47" t="s">
        <v>66</v>
      </c>
      <c r="E20" s="50" t="s">
        <v>66</v>
      </c>
      <c r="F20" s="46" t="s">
        <v>66</v>
      </c>
      <c r="G20" s="47" t="s">
        <v>66</v>
      </c>
      <c r="H20" s="47" t="s">
        <v>66</v>
      </c>
      <c r="I20" s="50" t="s">
        <v>66</v>
      </c>
      <c r="J20" s="46" t="s">
        <v>66</v>
      </c>
      <c r="K20" s="47" t="s">
        <v>66</v>
      </c>
      <c r="L20" s="47" t="s">
        <v>66</v>
      </c>
      <c r="M20" s="50" t="s">
        <v>66</v>
      </c>
      <c r="N20" s="46" t="s">
        <v>66</v>
      </c>
      <c r="O20" s="47" t="s">
        <v>66</v>
      </c>
      <c r="P20" s="47" t="s">
        <v>66</v>
      </c>
      <c r="Q20" s="47" t="s">
        <v>14</v>
      </c>
      <c r="R20" s="50" t="s">
        <v>14</v>
      </c>
      <c r="S20" s="46" t="s">
        <v>67</v>
      </c>
      <c r="T20" s="47" t="s">
        <v>66</v>
      </c>
      <c r="U20" s="47" t="s">
        <v>66</v>
      </c>
      <c r="V20" s="47" t="s">
        <v>66</v>
      </c>
      <c r="W20" s="50" t="s">
        <v>66</v>
      </c>
      <c r="X20" s="46" t="s">
        <v>66</v>
      </c>
      <c r="Y20" s="47" t="s">
        <v>66</v>
      </c>
      <c r="Z20" s="47" t="s">
        <v>66</v>
      </c>
      <c r="AA20" s="50" t="s">
        <v>66</v>
      </c>
      <c r="AB20" s="46" t="s">
        <v>66</v>
      </c>
      <c r="AC20" s="44" t="s">
        <v>67</v>
      </c>
      <c r="AD20" s="47" t="s">
        <v>13</v>
      </c>
      <c r="AE20" s="64" t="s">
        <v>13</v>
      </c>
      <c r="AF20" s="46" t="s">
        <v>13</v>
      </c>
      <c r="AG20" s="47" t="s">
        <v>66</v>
      </c>
      <c r="AH20" s="47" t="s">
        <v>66</v>
      </c>
      <c r="AI20" s="64" t="s">
        <v>66</v>
      </c>
      <c r="AJ20" s="46" t="s">
        <v>66</v>
      </c>
      <c r="AK20" s="47" t="s">
        <v>66</v>
      </c>
      <c r="AL20" s="47" t="s">
        <v>66</v>
      </c>
      <c r="AM20" s="47" t="s">
        <v>66</v>
      </c>
      <c r="AN20" s="50" t="s">
        <v>66</v>
      </c>
      <c r="AO20" s="68" t="s">
        <v>66</v>
      </c>
      <c r="AP20" s="47" t="s">
        <v>14</v>
      </c>
      <c r="AQ20" s="47" t="s">
        <v>14</v>
      </c>
      <c r="AR20" s="50" t="s">
        <v>67</v>
      </c>
      <c r="AS20" s="72" t="s">
        <v>67</v>
      </c>
      <c r="AT20" s="49" t="s">
        <v>67</v>
      </c>
      <c r="AU20" s="47" t="s">
        <v>67</v>
      </c>
      <c r="AV20" s="47" t="s">
        <v>67</v>
      </c>
      <c r="AW20" s="50" t="s">
        <v>67</v>
      </c>
      <c r="AX20" s="67" t="s">
        <v>67</v>
      </c>
      <c r="AY20" s="47" t="s">
        <v>67</v>
      </c>
      <c r="AZ20" s="47" t="s">
        <v>67</v>
      </c>
      <c r="BA20" s="50" t="s">
        <v>67</v>
      </c>
    </row>
    <row r="21" spans="1:53" ht="20.100000000000001" customHeight="1" x14ac:dyDescent="0.3">
      <c r="A21" s="74">
        <v>3</v>
      </c>
      <c r="B21" s="46" t="s">
        <v>66</v>
      </c>
      <c r="C21" s="47" t="s">
        <v>66</v>
      </c>
      <c r="D21" s="47" t="s">
        <v>66</v>
      </c>
      <c r="E21" s="50" t="s">
        <v>66</v>
      </c>
      <c r="F21" s="46" t="s">
        <v>66</v>
      </c>
      <c r="G21" s="47" t="s">
        <v>66</v>
      </c>
      <c r="H21" s="47" t="s">
        <v>66</v>
      </c>
      <c r="I21" s="50" t="s">
        <v>66</v>
      </c>
      <c r="J21" s="46" t="s">
        <v>66</v>
      </c>
      <c r="K21" s="47" t="s">
        <v>66</v>
      </c>
      <c r="L21" s="47" t="s">
        <v>66</v>
      </c>
      <c r="M21" s="50" t="s">
        <v>66</v>
      </c>
      <c r="N21" s="46" t="s">
        <v>66</v>
      </c>
      <c r="O21" s="47" t="s">
        <v>66</v>
      </c>
      <c r="P21" s="47" t="s">
        <v>66</v>
      </c>
      <c r="Q21" s="47" t="s">
        <v>14</v>
      </c>
      <c r="R21" s="50" t="s">
        <v>14</v>
      </c>
      <c r="S21" s="46" t="s">
        <v>67</v>
      </c>
      <c r="T21" s="47" t="s">
        <v>66</v>
      </c>
      <c r="U21" s="47" t="s">
        <v>66</v>
      </c>
      <c r="V21" s="47" t="s">
        <v>66</v>
      </c>
      <c r="W21" s="50" t="s">
        <v>66</v>
      </c>
      <c r="X21" s="46" t="s">
        <v>66</v>
      </c>
      <c r="Y21" s="47" t="s">
        <v>66</v>
      </c>
      <c r="Z21" s="47" t="s">
        <v>66</v>
      </c>
      <c r="AA21" s="50" t="s">
        <v>66</v>
      </c>
      <c r="AB21" s="46" t="s">
        <v>66</v>
      </c>
      <c r="AC21" s="44" t="s">
        <v>67</v>
      </c>
      <c r="AD21" s="47" t="s">
        <v>13</v>
      </c>
      <c r="AE21" s="64" t="s">
        <v>13</v>
      </c>
      <c r="AF21" s="46" t="s">
        <v>13</v>
      </c>
      <c r="AG21" s="47" t="s">
        <v>66</v>
      </c>
      <c r="AH21" s="47" t="s">
        <v>66</v>
      </c>
      <c r="AI21" s="64" t="s">
        <v>66</v>
      </c>
      <c r="AJ21" s="46" t="s">
        <v>66</v>
      </c>
      <c r="AK21" s="47" t="s">
        <v>66</v>
      </c>
      <c r="AL21" s="47" t="s">
        <v>66</v>
      </c>
      <c r="AM21" s="47" t="s">
        <v>66</v>
      </c>
      <c r="AN21" s="50" t="s">
        <v>66</v>
      </c>
      <c r="AO21" s="68" t="s">
        <v>66</v>
      </c>
      <c r="AP21" s="47" t="s">
        <v>14</v>
      </c>
      <c r="AQ21" s="47" t="s">
        <v>14</v>
      </c>
      <c r="AR21" s="50" t="s">
        <v>67</v>
      </c>
      <c r="AS21" s="46" t="s">
        <v>67</v>
      </c>
      <c r="AT21" s="47" t="s">
        <v>67</v>
      </c>
      <c r="AU21" s="47" t="s">
        <v>67</v>
      </c>
      <c r="AV21" s="47" t="s">
        <v>67</v>
      </c>
      <c r="AW21" s="50" t="s">
        <v>67</v>
      </c>
      <c r="AX21" s="68" t="s">
        <v>67</v>
      </c>
      <c r="AY21" s="47" t="s">
        <v>67</v>
      </c>
      <c r="AZ21" s="47" t="s">
        <v>67</v>
      </c>
      <c r="BA21" s="50" t="s">
        <v>67</v>
      </c>
    </row>
    <row r="22" spans="1:53" ht="19.5" customHeight="1" thickBot="1" x14ac:dyDescent="0.35">
      <c r="A22" s="75">
        <v>4</v>
      </c>
      <c r="B22" s="52" t="s">
        <v>66</v>
      </c>
      <c r="C22" s="51" t="s">
        <v>66</v>
      </c>
      <c r="D22" s="51" t="s">
        <v>66</v>
      </c>
      <c r="E22" s="69" t="s">
        <v>66</v>
      </c>
      <c r="F22" s="52" t="s">
        <v>66</v>
      </c>
      <c r="G22" s="51" t="s">
        <v>66</v>
      </c>
      <c r="H22" s="51" t="s">
        <v>66</v>
      </c>
      <c r="I22" s="69" t="s">
        <v>66</v>
      </c>
      <c r="J22" s="52" t="s">
        <v>66</v>
      </c>
      <c r="K22" s="51" t="s">
        <v>66</v>
      </c>
      <c r="L22" s="51" t="s">
        <v>66</v>
      </c>
      <c r="M22" s="69" t="s">
        <v>66</v>
      </c>
      <c r="N22" s="52" t="s">
        <v>66</v>
      </c>
      <c r="O22" s="51" t="s">
        <v>66</v>
      </c>
      <c r="P22" s="51" t="s">
        <v>66</v>
      </c>
      <c r="Q22" s="51" t="s">
        <v>14</v>
      </c>
      <c r="R22" s="69" t="s">
        <v>14</v>
      </c>
      <c r="S22" s="52" t="s">
        <v>67</v>
      </c>
      <c r="T22" s="51" t="s">
        <v>66</v>
      </c>
      <c r="U22" s="51" t="s">
        <v>66</v>
      </c>
      <c r="V22" s="51" t="s">
        <v>66</v>
      </c>
      <c r="W22" s="69" t="s">
        <v>66</v>
      </c>
      <c r="X22" s="52" t="s">
        <v>66</v>
      </c>
      <c r="Y22" s="51" t="s">
        <v>66</v>
      </c>
      <c r="Z22" s="51" t="s">
        <v>66</v>
      </c>
      <c r="AA22" s="65" t="s">
        <v>66</v>
      </c>
      <c r="AB22" s="52" t="s">
        <v>66</v>
      </c>
      <c r="AC22" s="51" t="s">
        <v>66</v>
      </c>
      <c r="AD22" s="51" t="s">
        <v>66</v>
      </c>
      <c r="AE22" s="65" t="s">
        <v>66</v>
      </c>
      <c r="AF22" s="52" t="s">
        <v>66</v>
      </c>
      <c r="AG22" s="51" t="s">
        <v>14</v>
      </c>
      <c r="AH22" s="65" t="s">
        <v>14</v>
      </c>
      <c r="AI22" s="65" t="s">
        <v>67</v>
      </c>
      <c r="AJ22" s="52" t="s">
        <v>13</v>
      </c>
      <c r="AK22" s="51" t="s">
        <v>13</v>
      </c>
      <c r="AL22" s="51" t="s">
        <v>13</v>
      </c>
      <c r="AM22" s="51" t="s">
        <v>13</v>
      </c>
      <c r="AN22" s="69" t="s">
        <v>207</v>
      </c>
      <c r="AO22" s="70" t="s">
        <v>207</v>
      </c>
      <c r="AP22" s="51" t="s">
        <v>68</v>
      </c>
      <c r="AQ22" s="51" t="s">
        <v>68</v>
      </c>
      <c r="AR22" s="69"/>
      <c r="AS22" s="1111"/>
      <c r="AT22" s="1112"/>
      <c r="AU22" s="1112"/>
      <c r="AV22" s="1112"/>
      <c r="AW22" s="1113"/>
      <c r="AX22" s="71"/>
      <c r="AY22" s="53"/>
      <c r="AZ22" s="53"/>
      <c r="BA22" s="54"/>
    </row>
    <row r="23" spans="1:53" ht="19.5" customHeight="1" x14ac:dyDescent="0.3">
      <c r="A23" s="29"/>
      <c r="B23" s="55"/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6"/>
      <c r="AG23" s="56"/>
      <c r="AH23" s="56"/>
      <c r="AI23" s="56"/>
      <c r="AJ23" s="55"/>
      <c r="AK23" s="55"/>
      <c r="AL23" s="55"/>
      <c r="AM23" s="55"/>
      <c r="AN23" s="55"/>
      <c r="AO23" s="55"/>
      <c r="AP23" s="55"/>
      <c r="AQ23" s="55"/>
      <c r="AR23" s="55"/>
      <c r="AS23" s="57"/>
      <c r="AT23" s="25"/>
      <c r="AU23" s="25"/>
      <c r="AV23" s="25"/>
      <c r="AW23" s="25"/>
      <c r="AX23" s="25"/>
      <c r="AY23" s="25"/>
      <c r="AZ23" s="25"/>
      <c r="BA23" s="25"/>
    </row>
    <row r="24" spans="1:53" ht="19.5" customHeight="1" x14ac:dyDescent="0.3">
      <c r="A24" s="29"/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6"/>
      <c r="AG24" s="56"/>
      <c r="AH24" s="56"/>
      <c r="AI24" s="56"/>
      <c r="AJ24" s="55"/>
      <c r="AK24" s="55"/>
      <c r="AL24" s="55"/>
      <c r="AM24" s="55"/>
      <c r="AN24" s="55"/>
      <c r="AO24" s="55"/>
      <c r="AP24" s="55"/>
      <c r="AQ24" s="55"/>
      <c r="AR24" s="55"/>
      <c r="AS24" s="57"/>
      <c r="AT24" s="25"/>
      <c r="AU24" s="25"/>
      <c r="AV24" s="25"/>
      <c r="AW24" s="25"/>
      <c r="AX24" s="25"/>
      <c r="AY24" s="25"/>
      <c r="AZ24" s="25"/>
      <c r="BA24" s="25"/>
    </row>
    <row r="25" spans="1:53" ht="19.5" customHeight="1" x14ac:dyDescent="0.3">
      <c r="A25" s="29"/>
      <c r="B25" s="55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6"/>
      <c r="AG25" s="56"/>
      <c r="AH25" s="56"/>
      <c r="AI25" s="56"/>
      <c r="AJ25" s="55"/>
      <c r="AK25" s="55"/>
      <c r="AL25" s="55"/>
      <c r="AM25" s="55"/>
      <c r="AN25" s="55"/>
      <c r="AO25" s="55"/>
      <c r="AP25" s="55"/>
      <c r="AQ25" s="55"/>
      <c r="AR25" s="55"/>
      <c r="AS25" s="57"/>
      <c r="AT25" s="25"/>
      <c r="AU25" s="25"/>
      <c r="AV25" s="25"/>
      <c r="AW25" s="25"/>
      <c r="AX25" s="25"/>
      <c r="AY25" s="25"/>
      <c r="AZ25" s="25"/>
      <c r="BA25" s="25"/>
    </row>
    <row r="26" spans="1:53" ht="20.100000000000001" customHeight="1" x14ac:dyDescent="0.25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 t="s">
        <v>80</v>
      </c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</row>
    <row r="27" spans="1:53" s="22" customFormat="1" ht="21" customHeight="1" x14ac:dyDescent="0.3">
      <c r="A27" s="1114" t="s">
        <v>453</v>
      </c>
      <c r="B27" s="1114"/>
      <c r="C27" s="1114"/>
      <c r="D27" s="1114"/>
      <c r="E27" s="1114"/>
      <c r="F27" s="1114"/>
      <c r="G27" s="1114"/>
      <c r="H27" s="1114"/>
      <c r="I27" s="1114"/>
      <c r="J27" s="1115"/>
      <c r="K27" s="1115"/>
      <c r="L27" s="1115"/>
      <c r="M27" s="1115"/>
      <c r="N27" s="1115"/>
      <c r="O27" s="1115"/>
      <c r="P27" s="1115"/>
      <c r="Q27" s="1115"/>
      <c r="R27" s="1115"/>
      <c r="S27" s="1115"/>
      <c r="T27" s="1115"/>
      <c r="U27" s="1115"/>
      <c r="V27" s="1115"/>
      <c r="W27" s="1115"/>
      <c r="X27" s="1115"/>
      <c r="Y27" s="1115"/>
      <c r="Z27" s="1115"/>
      <c r="AA27" s="1115"/>
      <c r="AB27" s="1115"/>
      <c r="AC27" s="1115"/>
      <c r="AD27" s="1115"/>
      <c r="AE27" s="1115"/>
      <c r="AF27" s="1115"/>
      <c r="AG27" s="1115"/>
      <c r="AH27" s="1115"/>
      <c r="AI27" s="1115"/>
      <c r="AJ27" s="1115"/>
      <c r="AK27" s="1115"/>
      <c r="AL27" s="1115"/>
      <c r="AM27" s="1115"/>
      <c r="AN27" s="1115"/>
      <c r="AO27" s="1115"/>
      <c r="AP27" s="1115"/>
      <c r="AQ27" s="1115"/>
      <c r="AR27" s="1115"/>
      <c r="AS27" s="1115"/>
      <c r="AT27" s="1115"/>
      <c r="AU27" s="1115"/>
      <c r="AV27" s="58"/>
      <c r="AW27" s="58"/>
      <c r="AX27" s="58"/>
      <c r="AY27" s="58"/>
      <c r="AZ27" s="58"/>
      <c r="BA27" s="19"/>
    </row>
    <row r="28" spans="1:53" x14ac:dyDescent="0.25">
      <c r="AV28" s="58"/>
      <c r="AW28" s="58"/>
      <c r="AX28" s="58"/>
      <c r="AY28" s="58"/>
      <c r="AZ28" s="58"/>
    </row>
    <row r="29" spans="1:53" ht="21.75" customHeight="1" x14ac:dyDescent="0.3">
      <c r="A29" s="59" t="s">
        <v>83</v>
      </c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1165" t="s">
        <v>84</v>
      </c>
      <c r="AB29" s="1165"/>
      <c r="AC29" s="1165"/>
      <c r="AD29" s="1165"/>
      <c r="AE29" s="1165"/>
      <c r="AF29" s="1165"/>
      <c r="AG29" s="1165"/>
      <c r="AH29" s="1165"/>
      <c r="AI29" s="1165"/>
      <c r="AJ29" s="1165"/>
      <c r="AK29" s="1165"/>
      <c r="AL29" s="1165"/>
      <c r="AM29" s="1165"/>
      <c r="AN29" s="59"/>
      <c r="AO29" s="1165" t="s">
        <v>441</v>
      </c>
      <c r="AP29" s="1165"/>
      <c r="AQ29" s="1165"/>
      <c r="AR29" s="1165"/>
      <c r="AS29" s="1165"/>
      <c r="AT29" s="1165"/>
      <c r="AU29" s="1165"/>
      <c r="AV29" s="1165"/>
      <c r="AW29" s="1165"/>
      <c r="AX29" s="1165"/>
      <c r="AY29" s="1165"/>
      <c r="AZ29" s="1165"/>
      <c r="BA29" s="1165"/>
    </row>
    <row r="30" spans="1:53" ht="11.25" customHeight="1" x14ac:dyDescent="0.3">
      <c r="A30" s="23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0"/>
    </row>
    <row r="31" spans="1:53" ht="22.5" customHeight="1" x14ac:dyDescent="0.25">
      <c r="A31" s="1116" t="s">
        <v>53</v>
      </c>
      <c r="B31" s="1084"/>
      <c r="C31" s="1117" t="s">
        <v>69</v>
      </c>
      <c r="D31" s="1083"/>
      <c r="E31" s="1083"/>
      <c r="F31" s="1084"/>
      <c r="G31" s="1118" t="s">
        <v>444</v>
      </c>
      <c r="H31" s="1119"/>
      <c r="I31" s="1120"/>
      <c r="J31" s="1082" t="s">
        <v>70</v>
      </c>
      <c r="K31" s="1083"/>
      <c r="L31" s="1083"/>
      <c r="M31" s="1084"/>
      <c r="N31" s="1127" t="s">
        <v>71</v>
      </c>
      <c r="O31" s="1128"/>
      <c r="P31" s="1129"/>
      <c r="Q31" s="1082" t="s">
        <v>443</v>
      </c>
      <c r="R31" s="1136"/>
      <c r="S31" s="1137"/>
      <c r="T31" s="1082" t="s">
        <v>72</v>
      </c>
      <c r="U31" s="1083"/>
      <c r="V31" s="1084"/>
      <c r="W31" s="1082" t="s">
        <v>73</v>
      </c>
      <c r="X31" s="1083"/>
      <c r="Y31" s="1084"/>
      <c r="Z31" s="25"/>
      <c r="AA31" s="1091" t="s">
        <v>74</v>
      </c>
      <c r="AB31" s="1092"/>
      <c r="AC31" s="1092"/>
      <c r="AD31" s="1092"/>
      <c r="AE31" s="1092"/>
      <c r="AF31" s="1093"/>
      <c r="AG31" s="1094"/>
      <c r="AH31" s="1099" t="s">
        <v>75</v>
      </c>
      <c r="AI31" s="1100"/>
      <c r="AJ31" s="1100"/>
      <c r="AK31" s="1117" t="s">
        <v>76</v>
      </c>
      <c r="AL31" s="1186"/>
      <c r="AM31" s="1187"/>
      <c r="AN31" s="61"/>
      <c r="AO31" s="1191" t="s">
        <v>442</v>
      </c>
      <c r="AP31" s="1192"/>
      <c r="AQ31" s="1192"/>
      <c r="AR31" s="1192"/>
      <c r="AS31" s="1127" t="s">
        <v>454</v>
      </c>
      <c r="AT31" s="1128"/>
      <c r="AU31" s="1128"/>
      <c r="AV31" s="1128"/>
      <c r="AW31" s="1129"/>
      <c r="AX31" s="1099" t="s">
        <v>75</v>
      </c>
      <c r="AY31" s="1099"/>
      <c r="AZ31" s="1099"/>
      <c r="BA31" s="1185"/>
    </row>
    <row r="32" spans="1:53" ht="15.75" customHeight="1" x14ac:dyDescent="0.25">
      <c r="A32" s="1085"/>
      <c r="B32" s="1087"/>
      <c r="C32" s="1085"/>
      <c r="D32" s="1086"/>
      <c r="E32" s="1086"/>
      <c r="F32" s="1087"/>
      <c r="G32" s="1121"/>
      <c r="H32" s="1122"/>
      <c r="I32" s="1123"/>
      <c r="J32" s="1085"/>
      <c r="K32" s="1086"/>
      <c r="L32" s="1086"/>
      <c r="M32" s="1087"/>
      <c r="N32" s="1130"/>
      <c r="O32" s="1131"/>
      <c r="P32" s="1132"/>
      <c r="Q32" s="1138"/>
      <c r="R32" s="1115"/>
      <c r="S32" s="1139"/>
      <c r="T32" s="1085"/>
      <c r="U32" s="1086"/>
      <c r="V32" s="1087"/>
      <c r="W32" s="1085"/>
      <c r="X32" s="1086"/>
      <c r="Y32" s="1087"/>
      <c r="Z32" s="25"/>
      <c r="AA32" s="1095"/>
      <c r="AB32" s="1096"/>
      <c r="AC32" s="1096"/>
      <c r="AD32" s="1096"/>
      <c r="AE32" s="1096"/>
      <c r="AF32" s="1097"/>
      <c r="AG32" s="1098"/>
      <c r="AH32" s="1100"/>
      <c r="AI32" s="1100"/>
      <c r="AJ32" s="1100"/>
      <c r="AK32" s="1188"/>
      <c r="AL32" s="1189"/>
      <c r="AM32" s="1190"/>
      <c r="AN32" s="61"/>
      <c r="AO32" s="1192"/>
      <c r="AP32" s="1192"/>
      <c r="AQ32" s="1192"/>
      <c r="AR32" s="1192"/>
      <c r="AS32" s="1130"/>
      <c r="AT32" s="1131"/>
      <c r="AU32" s="1131"/>
      <c r="AV32" s="1131"/>
      <c r="AW32" s="1132"/>
      <c r="AX32" s="1099"/>
      <c r="AY32" s="1099"/>
      <c r="AZ32" s="1099"/>
      <c r="BA32" s="1185"/>
    </row>
    <row r="33" spans="1:53" ht="42" customHeight="1" x14ac:dyDescent="0.25">
      <c r="A33" s="1088"/>
      <c r="B33" s="1090"/>
      <c r="C33" s="1088"/>
      <c r="D33" s="1089"/>
      <c r="E33" s="1089"/>
      <c r="F33" s="1090"/>
      <c r="G33" s="1124"/>
      <c r="H33" s="1125"/>
      <c r="I33" s="1126"/>
      <c r="J33" s="1088"/>
      <c r="K33" s="1089"/>
      <c r="L33" s="1089"/>
      <c r="M33" s="1090"/>
      <c r="N33" s="1133"/>
      <c r="O33" s="1134"/>
      <c r="P33" s="1135"/>
      <c r="Q33" s="1140"/>
      <c r="R33" s="1141"/>
      <c r="S33" s="1142"/>
      <c r="T33" s="1088"/>
      <c r="U33" s="1089"/>
      <c r="V33" s="1090"/>
      <c r="W33" s="1088"/>
      <c r="X33" s="1089"/>
      <c r="Y33" s="1090"/>
      <c r="Z33" s="25"/>
      <c r="AA33" s="1104" t="s">
        <v>224</v>
      </c>
      <c r="AB33" s="1105"/>
      <c r="AC33" s="1105"/>
      <c r="AD33" s="1105"/>
      <c r="AE33" s="1105"/>
      <c r="AF33" s="1106"/>
      <c r="AG33" s="1107"/>
      <c r="AH33" s="1108">
        <v>2</v>
      </c>
      <c r="AI33" s="1109"/>
      <c r="AJ33" s="1110"/>
      <c r="AK33" s="1167">
        <v>3</v>
      </c>
      <c r="AL33" s="1167"/>
      <c r="AM33" s="1167"/>
      <c r="AN33" s="61"/>
      <c r="AO33" s="1192"/>
      <c r="AP33" s="1192"/>
      <c r="AQ33" s="1192"/>
      <c r="AR33" s="1192"/>
      <c r="AS33" s="1130"/>
      <c r="AT33" s="1131"/>
      <c r="AU33" s="1131"/>
      <c r="AV33" s="1131"/>
      <c r="AW33" s="1132"/>
      <c r="AX33" s="1099"/>
      <c r="AY33" s="1099"/>
      <c r="AZ33" s="1099"/>
      <c r="BA33" s="1185"/>
    </row>
    <row r="34" spans="1:53" ht="26.25" customHeight="1" x14ac:dyDescent="0.3">
      <c r="A34" s="1077">
        <v>1</v>
      </c>
      <c r="B34" s="1078"/>
      <c r="C34" s="1079">
        <f>COUNTIF($B19:$AO19,$B$19)</f>
        <v>33</v>
      </c>
      <c r="D34" s="1080"/>
      <c r="E34" s="1080"/>
      <c r="F34" s="1081"/>
      <c r="G34" s="1079">
        <v>4</v>
      </c>
      <c r="H34" s="1080"/>
      <c r="I34" s="1081"/>
      <c r="J34" s="1079">
        <v>3</v>
      </c>
      <c r="K34" s="1080"/>
      <c r="L34" s="1080"/>
      <c r="M34" s="1081"/>
      <c r="N34" s="1079"/>
      <c r="O34" s="1080"/>
      <c r="P34" s="1081"/>
      <c r="Q34" s="1101"/>
      <c r="R34" s="1102"/>
      <c r="S34" s="1103"/>
      <c r="T34" s="1079">
        <v>12</v>
      </c>
      <c r="U34" s="1149"/>
      <c r="V34" s="1150"/>
      <c r="W34" s="1079">
        <f>C34+G34+J34+N34+Q34+T34</f>
        <v>52</v>
      </c>
      <c r="X34" s="1149"/>
      <c r="Y34" s="1151"/>
      <c r="Z34" s="25"/>
      <c r="AA34" s="1104" t="s">
        <v>257</v>
      </c>
      <c r="AB34" s="1105"/>
      <c r="AC34" s="1105"/>
      <c r="AD34" s="1105"/>
      <c r="AE34" s="1105"/>
      <c r="AF34" s="1106"/>
      <c r="AG34" s="1107"/>
      <c r="AH34" s="1108">
        <v>4</v>
      </c>
      <c r="AI34" s="1109"/>
      <c r="AJ34" s="1110"/>
      <c r="AK34" s="1167">
        <v>3</v>
      </c>
      <c r="AL34" s="1167"/>
      <c r="AM34" s="1167"/>
      <c r="AN34" s="61"/>
      <c r="AO34" s="1192"/>
      <c r="AP34" s="1192"/>
      <c r="AQ34" s="1192"/>
      <c r="AR34" s="1192"/>
      <c r="AS34" s="1133"/>
      <c r="AT34" s="1134"/>
      <c r="AU34" s="1134"/>
      <c r="AV34" s="1134"/>
      <c r="AW34" s="1135"/>
      <c r="AX34" s="1099"/>
      <c r="AY34" s="1099"/>
      <c r="AZ34" s="1099"/>
      <c r="BA34" s="1185"/>
    </row>
    <row r="35" spans="1:53" ht="27" customHeight="1" x14ac:dyDescent="0.3">
      <c r="A35" s="1163">
        <v>2</v>
      </c>
      <c r="B35" s="1164"/>
      <c r="C35" s="1079">
        <f>COUNTIF($B20:$AO20,$B$19)</f>
        <v>33</v>
      </c>
      <c r="D35" s="1080"/>
      <c r="E35" s="1080"/>
      <c r="F35" s="1081"/>
      <c r="G35" s="1152">
        <v>4</v>
      </c>
      <c r="H35" s="1155"/>
      <c r="I35" s="1156"/>
      <c r="J35" s="1152">
        <v>3</v>
      </c>
      <c r="K35" s="1155"/>
      <c r="L35" s="1155"/>
      <c r="M35" s="1156"/>
      <c r="N35" s="1152"/>
      <c r="O35" s="1155"/>
      <c r="P35" s="1156"/>
      <c r="Q35" s="1101"/>
      <c r="R35" s="1102"/>
      <c r="S35" s="1103"/>
      <c r="T35" s="1152">
        <v>12</v>
      </c>
      <c r="U35" s="1153"/>
      <c r="V35" s="1154"/>
      <c r="W35" s="1079">
        <f>C35+G35+J35+N35+Q35+T35</f>
        <v>52</v>
      </c>
      <c r="X35" s="1149"/>
      <c r="Y35" s="1151"/>
      <c r="Z35" s="25"/>
      <c r="AA35" s="1157" t="s">
        <v>258</v>
      </c>
      <c r="AB35" s="1158"/>
      <c r="AC35" s="1158"/>
      <c r="AD35" s="1158"/>
      <c r="AE35" s="1158"/>
      <c r="AF35" s="1158"/>
      <c r="AG35" s="1159"/>
      <c r="AH35" s="1160">
        <v>6</v>
      </c>
      <c r="AI35" s="1161"/>
      <c r="AJ35" s="1162"/>
      <c r="AK35" s="1167">
        <v>3</v>
      </c>
      <c r="AL35" s="1167"/>
      <c r="AM35" s="1167"/>
      <c r="AN35" s="61"/>
      <c r="AO35" s="1160">
        <v>1</v>
      </c>
      <c r="AP35" s="1161"/>
      <c r="AQ35" s="1161"/>
      <c r="AR35" s="1162"/>
      <c r="AS35" s="1184" t="s">
        <v>393</v>
      </c>
      <c r="AT35" s="1184"/>
      <c r="AU35" s="1184"/>
      <c r="AV35" s="1184"/>
      <c r="AW35" s="1184"/>
      <c r="AX35" s="1177">
        <v>8</v>
      </c>
      <c r="AY35" s="1177"/>
      <c r="AZ35" s="1177"/>
      <c r="BA35" s="1177"/>
    </row>
    <row r="36" spans="1:53" ht="21.75" customHeight="1" x14ac:dyDescent="0.3">
      <c r="A36" s="1163">
        <v>3</v>
      </c>
      <c r="B36" s="1164"/>
      <c r="C36" s="1079">
        <f>COUNTIF($B21:$AO21,$B$19)</f>
        <v>33</v>
      </c>
      <c r="D36" s="1080"/>
      <c r="E36" s="1080"/>
      <c r="F36" s="1081"/>
      <c r="G36" s="1152">
        <v>4</v>
      </c>
      <c r="H36" s="1155"/>
      <c r="I36" s="1156"/>
      <c r="J36" s="1152">
        <v>3</v>
      </c>
      <c r="K36" s="1155"/>
      <c r="L36" s="1155"/>
      <c r="M36" s="1156"/>
      <c r="N36" s="1152"/>
      <c r="O36" s="1155"/>
      <c r="P36" s="1156"/>
      <c r="Q36" s="1101"/>
      <c r="R36" s="1102"/>
      <c r="S36" s="1103"/>
      <c r="T36" s="1152">
        <v>12</v>
      </c>
      <c r="U36" s="1153"/>
      <c r="V36" s="1154"/>
      <c r="W36" s="1079">
        <f>C36+G36+J36+N36+Q36+T36</f>
        <v>52</v>
      </c>
      <c r="X36" s="1149"/>
      <c r="Y36" s="1151"/>
      <c r="Z36" s="25"/>
      <c r="AA36" s="1169" t="s">
        <v>208</v>
      </c>
      <c r="AB36" s="1093"/>
      <c r="AC36" s="1093"/>
      <c r="AD36" s="1093"/>
      <c r="AE36" s="1093"/>
      <c r="AF36" s="1093"/>
      <c r="AG36" s="1094"/>
      <c r="AH36" s="1160">
        <v>8</v>
      </c>
      <c r="AI36" s="1171"/>
      <c r="AJ36" s="1172"/>
      <c r="AK36" s="1167">
        <v>4</v>
      </c>
      <c r="AL36" s="1176"/>
      <c r="AM36" s="1176"/>
      <c r="AN36" s="61"/>
      <c r="AO36" s="1178"/>
      <c r="AP36" s="1179"/>
      <c r="AQ36" s="1179"/>
      <c r="AR36" s="1180"/>
      <c r="AS36" s="1184"/>
      <c r="AT36" s="1184"/>
      <c r="AU36" s="1184"/>
      <c r="AV36" s="1184"/>
      <c r="AW36" s="1184"/>
      <c r="AX36" s="1177"/>
      <c r="AY36" s="1177"/>
      <c r="AZ36" s="1177"/>
      <c r="BA36" s="1177"/>
    </row>
    <row r="37" spans="1:53" ht="25.5" customHeight="1" x14ac:dyDescent="0.3">
      <c r="A37" s="1163">
        <v>4</v>
      </c>
      <c r="B37" s="1164"/>
      <c r="C37" s="1079">
        <v>28</v>
      </c>
      <c r="D37" s="1080"/>
      <c r="E37" s="1080"/>
      <c r="F37" s="1081"/>
      <c r="G37" s="1152">
        <v>4</v>
      </c>
      <c r="H37" s="1155"/>
      <c r="I37" s="1156"/>
      <c r="J37" s="1152">
        <v>4</v>
      </c>
      <c r="K37" s="1155"/>
      <c r="L37" s="1155"/>
      <c r="M37" s="1156"/>
      <c r="N37" s="1152">
        <v>2</v>
      </c>
      <c r="O37" s="1155"/>
      <c r="P37" s="1156"/>
      <c r="Q37" s="1166">
        <v>2</v>
      </c>
      <c r="R37" s="1102"/>
      <c r="S37" s="1103"/>
      <c r="T37" s="1168">
        <v>2</v>
      </c>
      <c r="U37" s="1153"/>
      <c r="V37" s="1154"/>
      <c r="W37" s="1079">
        <f>C37+G37+J37+N37+Q37+T37</f>
        <v>42</v>
      </c>
      <c r="X37" s="1149"/>
      <c r="Y37" s="1151"/>
      <c r="Z37" s="25"/>
      <c r="AA37" s="1170"/>
      <c r="AB37" s="1097"/>
      <c r="AC37" s="1097"/>
      <c r="AD37" s="1097"/>
      <c r="AE37" s="1097"/>
      <c r="AF37" s="1097"/>
      <c r="AG37" s="1098"/>
      <c r="AH37" s="1173"/>
      <c r="AI37" s="1174"/>
      <c r="AJ37" s="1175"/>
      <c r="AK37" s="1176"/>
      <c r="AL37" s="1176"/>
      <c r="AM37" s="1176"/>
      <c r="AN37" s="62"/>
      <c r="AO37" s="1178"/>
      <c r="AP37" s="1179"/>
      <c r="AQ37" s="1179"/>
      <c r="AR37" s="1180"/>
      <c r="AS37" s="1184"/>
      <c r="AT37" s="1184"/>
      <c r="AU37" s="1184"/>
      <c r="AV37" s="1184"/>
      <c r="AW37" s="1184"/>
      <c r="AX37" s="1177"/>
      <c r="AY37" s="1177"/>
      <c r="AZ37" s="1177"/>
      <c r="BA37" s="1177"/>
    </row>
    <row r="38" spans="1:53" ht="34.5" customHeight="1" x14ac:dyDescent="0.25">
      <c r="A38" s="1193" t="s">
        <v>23</v>
      </c>
      <c r="B38" s="1194"/>
      <c r="C38" s="1195">
        <f>SUM(C34:F37)</f>
        <v>127</v>
      </c>
      <c r="D38" s="1196"/>
      <c r="E38" s="1196"/>
      <c r="F38" s="1197"/>
      <c r="G38" s="1198">
        <f>SUM(G34:I37)</f>
        <v>16</v>
      </c>
      <c r="H38" s="1199"/>
      <c r="I38" s="1194"/>
      <c r="J38" s="1200">
        <f>SUM(J34:M37)</f>
        <v>13</v>
      </c>
      <c r="K38" s="1201"/>
      <c r="L38" s="1201"/>
      <c r="M38" s="1202"/>
      <c r="N38" s="1200">
        <f>SUM(N34:P37)</f>
        <v>2</v>
      </c>
      <c r="O38" s="1201"/>
      <c r="P38" s="1202"/>
      <c r="Q38" s="1203">
        <f>SUM(Q34:S37)</f>
        <v>2</v>
      </c>
      <c r="R38" s="1204"/>
      <c r="S38" s="1205"/>
      <c r="T38" s="1198">
        <f>SUM(T34:V37)</f>
        <v>38</v>
      </c>
      <c r="U38" s="1206"/>
      <c r="V38" s="1207"/>
      <c r="W38" s="1198">
        <f>SUM(W34:Y37)</f>
        <v>198</v>
      </c>
      <c r="X38" s="1206"/>
      <c r="Y38" s="1207"/>
      <c r="Z38" s="25"/>
      <c r="AA38" s="1143"/>
      <c r="AB38" s="1106"/>
      <c r="AC38" s="1106"/>
      <c r="AD38" s="1106"/>
      <c r="AE38" s="1106"/>
      <c r="AF38" s="1106"/>
      <c r="AG38" s="1107"/>
      <c r="AH38" s="1144"/>
      <c r="AI38" s="1145"/>
      <c r="AJ38" s="1146"/>
      <c r="AK38" s="1144"/>
      <c r="AL38" s="1147"/>
      <c r="AM38" s="1148"/>
      <c r="AN38" s="26"/>
      <c r="AO38" s="1181"/>
      <c r="AP38" s="1182"/>
      <c r="AQ38" s="1182"/>
      <c r="AR38" s="1183"/>
      <c r="AS38" s="1184"/>
      <c r="AT38" s="1184"/>
      <c r="AU38" s="1184"/>
      <c r="AV38" s="1184"/>
      <c r="AW38" s="1184"/>
      <c r="AX38" s="1177"/>
      <c r="AY38" s="1177"/>
      <c r="AZ38" s="1177"/>
      <c r="BA38" s="1177"/>
    </row>
  </sheetData>
  <mergeCells count="108">
    <mergeCell ref="A38:B38"/>
    <mergeCell ref="C38:F38"/>
    <mergeCell ref="G38:I38"/>
    <mergeCell ref="J38:M38"/>
    <mergeCell ref="N38:P38"/>
    <mergeCell ref="Q38:S38"/>
    <mergeCell ref="T38:V38"/>
    <mergeCell ref="W38:Y38"/>
    <mergeCell ref="W36:Y36"/>
    <mergeCell ref="A37:B37"/>
    <mergeCell ref="C37:F37"/>
    <mergeCell ref="G37:I37"/>
    <mergeCell ref="J37:M37"/>
    <mergeCell ref="A36:B36"/>
    <mergeCell ref="C36:F36"/>
    <mergeCell ref="G36:I36"/>
    <mergeCell ref="Q36:S36"/>
    <mergeCell ref="G35:I35"/>
    <mergeCell ref="J35:M35"/>
    <mergeCell ref="N35:P35"/>
    <mergeCell ref="Q35:S35"/>
    <mergeCell ref="AA29:AM29"/>
    <mergeCell ref="N37:P37"/>
    <mergeCell ref="Q37:S37"/>
    <mergeCell ref="AK35:AM35"/>
    <mergeCell ref="AO29:BA29"/>
    <mergeCell ref="T37:V37"/>
    <mergeCell ref="W37:Y37"/>
    <mergeCell ref="AA36:AG37"/>
    <mergeCell ref="AH36:AJ37"/>
    <mergeCell ref="AK36:AM37"/>
    <mergeCell ref="AX35:BA38"/>
    <mergeCell ref="AO35:AR38"/>
    <mergeCell ref="AS35:AW38"/>
    <mergeCell ref="AX31:BA34"/>
    <mergeCell ref="AK33:AM33"/>
    <mergeCell ref="AK31:AM32"/>
    <mergeCell ref="AO31:AR34"/>
    <mergeCell ref="AS31:AW34"/>
    <mergeCell ref="AK34:AM34"/>
    <mergeCell ref="AS22:AW22"/>
    <mergeCell ref="A27:AU27"/>
    <mergeCell ref="A31:B33"/>
    <mergeCell ref="C31:F33"/>
    <mergeCell ref="G31:I33"/>
    <mergeCell ref="J31:M33"/>
    <mergeCell ref="N31:P33"/>
    <mergeCell ref="Q31:S33"/>
    <mergeCell ref="AA38:AG38"/>
    <mergeCell ref="AH38:AJ38"/>
    <mergeCell ref="AK38:AM38"/>
    <mergeCell ref="T34:V34"/>
    <mergeCell ref="W34:Y34"/>
    <mergeCell ref="T35:V35"/>
    <mergeCell ref="W35:Y35"/>
    <mergeCell ref="J36:M36"/>
    <mergeCell ref="N36:P36"/>
    <mergeCell ref="AA35:AG35"/>
    <mergeCell ref="AH35:AJ35"/>
    <mergeCell ref="T36:V36"/>
    <mergeCell ref="A35:B35"/>
    <mergeCell ref="C35:F35"/>
    <mergeCell ref="AA33:AG33"/>
    <mergeCell ref="AH33:AJ33"/>
    <mergeCell ref="A34:B34"/>
    <mergeCell ref="C34:F34"/>
    <mergeCell ref="G34:I34"/>
    <mergeCell ref="J34:M34"/>
    <mergeCell ref="N34:P34"/>
    <mergeCell ref="T31:V33"/>
    <mergeCell ref="W31:Y33"/>
    <mergeCell ref="AA31:AG32"/>
    <mergeCell ref="AH31:AJ32"/>
    <mergeCell ref="Q34:S34"/>
    <mergeCell ref="AA34:AG34"/>
    <mergeCell ref="AH34:AJ34"/>
    <mergeCell ref="P8:AL8"/>
    <mergeCell ref="AB17:AE17"/>
    <mergeCell ref="AF17:AI17"/>
    <mergeCell ref="AJ17:AN17"/>
    <mergeCell ref="AO17:AR17"/>
    <mergeCell ref="P9:AL9"/>
    <mergeCell ref="P10:AM10"/>
    <mergeCell ref="P11:AM11"/>
    <mergeCell ref="A15:BA15"/>
    <mergeCell ref="A17:A18"/>
    <mergeCell ref="B17:E17"/>
    <mergeCell ref="F17:I17"/>
    <mergeCell ref="J17:M17"/>
    <mergeCell ref="N17:R17"/>
    <mergeCell ref="S17:W17"/>
    <mergeCell ref="X17:AA17"/>
    <mergeCell ref="AS17:AW17"/>
    <mergeCell ref="AX17:BA17"/>
    <mergeCell ref="AN8:BA10"/>
    <mergeCell ref="A4:O4"/>
    <mergeCell ref="A7:O7"/>
    <mergeCell ref="A1:O1"/>
    <mergeCell ref="A2:O2"/>
    <mergeCell ref="A3:O3"/>
    <mergeCell ref="P1:AM1"/>
    <mergeCell ref="P3:AM3"/>
    <mergeCell ref="AN3:BA4"/>
    <mergeCell ref="P5:AM5"/>
    <mergeCell ref="A6:O6"/>
    <mergeCell ref="AO6:BA6"/>
    <mergeCell ref="P7:AL7"/>
    <mergeCell ref="AN7:BA7"/>
  </mergeCells>
  <pageMargins left="0.70866141732283461" right="0.70866141732283461" top="0.39370078740157483" bottom="0.39370078740157483" header="0.31496062992125984" footer="0.31496062992125984"/>
  <pageSetup paperSize="9" scale="4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21"/>
  <sheetViews>
    <sheetView view="pageBreakPreview" zoomScale="60" zoomScaleNormal="100" workbookViewId="0">
      <selection activeCell="G15" sqref="G15"/>
    </sheetView>
  </sheetViews>
  <sheetFormatPr defaultRowHeight="15.75" x14ac:dyDescent="0.25"/>
  <cols>
    <col min="1" max="1" width="11.28515625" style="234" customWidth="1"/>
    <col min="2" max="2" width="44.140625" style="235" customWidth="1"/>
    <col min="3" max="3" width="6.7109375" style="236" customWidth="1"/>
    <col min="4" max="4" width="12" style="237" customWidth="1"/>
    <col min="5" max="5" width="7.28515625" style="237" customWidth="1"/>
    <col min="6" max="6" width="6.42578125" style="236" customWidth="1"/>
    <col min="7" max="7" width="7.42578125" style="236" customWidth="1"/>
    <col min="8" max="8" width="9.85546875" style="236" customWidth="1"/>
    <col min="9" max="9" width="8.7109375" style="235" customWidth="1"/>
    <col min="10" max="10" width="8" style="235" customWidth="1"/>
    <col min="11" max="11" width="5.85546875" style="235" customWidth="1"/>
    <col min="12" max="12" width="7.85546875" style="235" customWidth="1"/>
    <col min="13" max="13" width="8.85546875" style="235" customWidth="1"/>
    <col min="14" max="22" width="3.85546875" style="235" customWidth="1"/>
    <col min="23" max="24" width="4" style="235" customWidth="1"/>
    <col min="25" max="29" width="0" style="128" hidden="1" customWidth="1"/>
    <col min="30" max="16384" width="9.140625" style="128"/>
  </cols>
  <sheetData>
    <row r="1" spans="1:29" s="76" customFormat="1" ht="18.75" thickBot="1" x14ac:dyDescent="0.3">
      <c r="A1" s="1208" t="s">
        <v>85</v>
      </c>
      <c r="B1" s="1209"/>
      <c r="C1" s="1209"/>
      <c r="D1" s="1209"/>
      <c r="E1" s="1209"/>
      <c r="F1" s="1209"/>
      <c r="G1" s="1209"/>
      <c r="H1" s="1209"/>
      <c r="I1" s="1209"/>
      <c r="J1" s="1209"/>
      <c r="K1" s="1209"/>
      <c r="L1" s="1209"/>
      <c r="M1" s="1209"/>
      <c r="N1" s="1209"/>
      <c r="O1" s="1209"/>
      <c r="P1" s="1209"/>
      <c r="Q1" s="1209"/>
      <c r="R1" s="1209"/>
      <c r="S1" s="1209"/>
      <c r="T1" s="1209"/>
      <c r="U1" s="1209"/>
      <c r="V1" s="1209"/>
      <c r="W1" s="1209"/>
      <c r="X1" s="1210"/>
    </row>
    <row r="2" spans="1:29" s="76" customFormat="1" x14ac:dyDescent="0.25">
      <c r="A2" s="1220" t="s">
        <v>303</v>
      </c>
      <c r="B2" s="1223" t="s">
        <v>86</v>
      </c>
      <c r="C2" s="1226" t="s">
        <v>87</v>
      </c>
      <c r="D2" s="1227"/>
      <c r="E2" s="1227"/>
      <c r="F2" s="1228"/>
      <c r="G2" s="1229" t="s">
        <v>88</v>
      </c>
      <c r="H2" s="1232" t="s">
        <v>89</v>
      </c>
      <c r="I2" s="1233"/>
      <c r="J2" s="1233"/>
      <c r="K2" s="1233"/>
      <c r="L2" s="1233"/>
      <c r="M2" s="1234"/>
      <c r="N2" s="1214" t="s">
        <v>301</v>
      </c>
      <c r="O2" s="1215"/>
      <c r="P2" s="1215"/>
      <c r="Q2" s="1215"/>
      <c r="R2" s="1215"/>
      <c r="S2" s="1215"/>
      <c r="T2" s="1215"/>
      <c r="U2" s="1215"/>
      <c r="V2" s="1215"/>
      <c r="W2" s="1215"/>
      <c r="X2" s="1216"/>
    </row>
    <row r="3" spans="1:29" s="76" customFormat="1" ht="16.5" thickBot="1" x14ac:dyDescent="0.3">
      <c r="A3" s="1221"/>
      <c r="B3" s="1224"/>
      <c r="C3" s="1235" t="s">
        <v>90</v>
      </c>
      <c r="D3" s="1237" t="s">
        <v>91</v>
      </c>
      <c r="E3" s="1239" t="s">
        <v>92</v>
      </c>
      <c r="F3" s="1240"/>
      <c r="G3" s="1230"/>
      <c r="H3" s="1245" t="s">
        <v>6</v>
      </c>
      <c r="I3" s="1248" t="s">
        <v>93</v>
      </c>
      <c r="J3" s="1249"/>
      <c r="K3" s="1249"/>
      <c r="L3" s="1250"/>
      <c r="M3" s="1251" t="s">
        <v>94</v>
      </c>
      <c r="N3" s="1217"/>
      <c r="O3" s="1218"/>
      <c r="P3" s="1218"/>
      <c r="Q3" s="1218"/>
      <c r="R3" s="1218"/>
      <c r="S3" s="1218"/>
      <c r="T3" s="1218"/>
      <c r="U3" s="1218"/>
      <c r="V3" s="1218"/>
      <c r="W3" s="1218"/>
      <c r="X3" s="1219"/>
    </row>
    <row r="4" spans="1:29" s="76" customFormat="1" ht="16.5" thickBot="1" x14ac:dyDescent="0.3">
      <c r="A4" s="1221"/>
      <c r="B4" s="1224"/>
      <c r="C4" s="1235"/>
      <c r="D4" s="1237"/>
      <c r="E4" s="1237" t="s">
        <v>95</v>
      </c>
      <c r="F4" s="1255" t="s">
        <v>96</v>
      </c>
      <c r="G4" s="1230"/>
      <c r="H4" s="1246"/>
      <c r="I4" s="1257" t="s">
        <v>23</v>
      </c>
      <c r="J4" s="1257" t="s">
        <v>27</v>
      </c>
      <c r="K4" s="1257" t="s">
        <v>97</v>
      </c>
      <c r="L4" s="1257" t="s">
        <v>98</v>
      </c>
      <c r="M4" s="1252"/>
      <c r="N4" s="1211" t="s">
        <v>99</v>
      </c>
      <c r="O4" s="1212"/>
      <c r="P4" s="1213"/>
      <c r="Q4" s="1211" t="s">
        <v>100</v>
      </c>
      <c r="R4" s="1212"/>
      <c r="S4" s="1213"/>
      <c r="T4" s="1211" t="s">
        <v>101</v>
      </c>
      <c r="U4" s="1212"/>
      <c r="V4" s="1213"/>
      <c r="W4" s="1211" t="s">
        <v>102</v>
      </c>
      <c r="X4" s="1213"/>
    </row>
    <row r="5" spans="1:29" s="76" customFormat="1" ht="16.5" thickBot="1" x14ac:dyDescent="0.3">
      <c r="A5" s="1221"/>
      <c r="B5" s="1224"/>
      <c r="C5" s="1235"/>
      <c r="D5" s="1237"/>
      <c r="E5" s="1237"/>
      <c r="F5" s="1255"/>
      <c r="G5" s="1230"/>
      <c r="H5" s="1246"/>
      <c r="I5" s="1258"/>
      <c r="J5" s="1258"/>
      <c r="K5" s="1258"/>
      <c r="L5" s="1258"/>
      <c r="M5" s="1252"/>
      <c r="N5" s="305">
        <v>1</v>
      </c>
      <c r="O5" s="378" t="s">
        <v>260</v>
      </c>
      <c r="P5" s="379" t="s">
        <v>261</v>
      </c>
      <c r="Q5" s="305">
        <v>3</v>
      </c>
      <c r="R5" s="378" t="s">
        <v>262</v>
      </c>
      <c r="S5" s="306" t="s">
        <v>263</v>
      </c>
      <c r="T5" s="380">
        <v>5</v>
      </c>
      <c r="U5" s="378" t="s">
        <v>264</v>
      </c>
      <c r="V5" s="306" t="s">
        <v>265</v>
      </c>
      <c r="W5" s="305">
        <v>7</v>
      </c>
      <c r="X5" s="306">
        <v>8</v>
      </c>
    </row>
    <row r="6" spans="1:29" s="76" customFormat="1" ht="16.5" thickBot="1" x14ac:dyDescent="0.3">
      <c r="A6" s="1221"/>
      <c r="B6" s="1224"/>
      <c r="C6" s="1235"/>
      <c r="D6" s="1237"/>
      <c r="E6" s="1237"/>
      <c r="F6" s="1255"/>
      <c r="G6" s="1230"/>
      <c r="H6" s="1246"/>
      <c r="I6" s="1258"/>
      <c r="J6" s="1258"/>
      <c r="K6" s="1258"/>
      <c r="L6" s="1258"/>
      <c r="M6" s="1253"/>
      <c r="N6" s="1241" t="s">
        <v>302</v>
      </c>
      <c r="O6" s="1242"/>
      <c r="P6" s="1243"/>
      <c r="Q6" s="1243"/>
      <c r="R6" s="1243"/>
      <c r="S6" s="1243"/>
      <c r="T6" s="1243"/>
      <c r="U6" s="1243"/>
      <c r="V6" s="1243"/>
      <c r="W6" s="1243"/>
      <c r="X6" s="1244"/>
    </row>
    <row r="7" spans="1:29" s="76" customFormat="1" ht="23.25" customHeight="1" thickBot="1" x14ac:dyDescent="0.3">
      <c r="A7" s="1222"/>
      <c r="B7" s="1225"/>
      <c r="C7" s="1236"/>
      <c r="D7" s="1238"/>
      <c r="E7" s="1238"/>
      <c r="F7" s="1256"/>
      <c r="G7" s="1231"/>
      <c r="H7" s="1247"/>
      <c r="I7" s="1259"/>
      <c r="J7" s="1259"/>
      <c r="K7" s="1259"/>
      <c r="L7" s="1259"/>
      <c r="M7" s="1254"/>
      <c r="N7" s="305">
        <v>15</v>
      </c>
      <c r="O7" s="378">
        <v>9</v>
      </c>
      <c r="P7" s="306">
        <v>9</v>
      </c>
      <c r="Q7" s="305">
        <v>15</v>
      </c>
      <c r="R7" s="378">
        <v>9</v>
      </c>
      <c r="S7" s="306">
        <v>9</v>
      </c>
      <c r="T7" s="305">
        <v>15</v>
      </c>
      <c r="U7" s="378">
        <v>9</v>
      </c>
      <c r="V7" s="306">
        <v>9</v>
      </c>
      <c r="W7" s="305">
        <v>15</v>
      </c>
      <c r="X7" s="306">
        <v>13</v>
      </c>
    </row>
    <row r="8" spans="1:29" s="76" customFormat="1" ht="16.5" thickBot="1" x14ac:dyDescent="0.3">
      <c r="A8" s="77">
        <v>1</v>
      </c>
      <c r="B8" s="238">
        <v>2</v>
      </c>
      <c r="C8" s="78">
        <v>3</v>
      </c>
      <c r="D8" s="77">
        <v>4</v>
      </c>
      <c r="E8" s="77">
        <v>5</v>
      </c>
      <c r="F8" s="77">
        <v>6</v>
      </c>
      <c r="G8" s="77">
        <v>7</v>
      </c>
      <c r="H8" s="77">
        <v>8</v>
      </c>
      <c r="I8" s="77">
        <v>9</v>
      </c>
      <c r="J8" s="77">
        <v>10</v>
      </c>
      <c r="K8" s="77">
        <v>11</v>
      </c>
      <c r="L8" s="77">
        <v>12</v>
      </c>
      <c r="M8" s="304">
        <v>13</v>
      </c>
      <c r="N8" s="305">
        <v>14</v>
      </c>
      <c r="O8" s="307">
        <v>15</v>
      </c>
      <c r="P8" s="305">
        <v>16</v>
      </c>
      <c r="Q8" s="307">
        <v>17</v>
      </c>
      <c r="R8" s="305">
        <v>18</v>
      </c>
      <c r="S8" s="307">
        <v>19</v>
      </c>
      <c r="T8" s="305">
        <v>20</v>
      </c>
      <c r="U8" s="307">
        <v>21</v>
      </c>
      <c r="V8" s="305">
        <v>22</v>
      </c>
      <c r="W8" s="307">
        <v>23</v>
      </c>
      <c r="X8" s="238">
        <v>24</v>
      </c>
      <c r="Y8" s="78">
        <v>25</v>
      </c>
      <c r="Z8" s="77">
        <v>26</v>
      </c>
      <c r="AA8" s="304">
        <v>27</v>
      </c>
      <c r="AB8" s="77">
        <v>28</v>
      </c>
      <c r="AC8" s="304">
        <v>29</v>
      </c>
    </row>
    <row r="9" spans="1:29" s="76" customFormat="1" ht="16.5" thickBot="1" x14ac:dyDescent="0.3">
      <c r="A9" s="1289" t="s">
        <v>103</v>
      </c>
      <c r="B9" s="1290"/>
      <c r="C9" s="1291"/>
      <c r="D9" s="1291"/>
      <c r="E9" s="1291"/>
      <c r="F9" s="1291"/>
      <c r="G9" s="1291"/>
      <c r="H9" s="1291"/>
      <c r="I9" s="1291"/>
      <c r="J9" s="1291"/>
      <c r="K9" s="1291"/>
      <c r="L9" s="1291"/>
      <c r="M9" s="1291"/>
      <c r="N9" s="1290"/>
      <c r="O9" s="1290"/>
      <c r="P9" s="1290"/>
      <c r="Q9" s="1290"/>
      <c r="R9" s="1290"/>
      <c r="S9" s="1290"/>
      <c r="T9" s="1290"/>
      <c r="U9" s="1290"/>
      <c r="V9" s="1290"/>
      <c r="W9" s="1290"/>
      <c r="X9" s="1292"/>
    </row>
    <row r="10" spans="1:29" s="76" customFormat="1" ht="16.5" thickBot="1" x14ac:dyDescent="0.3">
      <c r="A10" s="1293" t="s">
        <v>104</v>
      </c>
      <c r="B10" s="1294"/>
      <c r="C10" s="1294"/>
      <c r="D10" s="1294"/>
      <c r="E10" s="1294"/>
      <c r="F10" s="1294"/>
      <c r="G10" s="1294"/>
      <c r="H10" s="1294"/>
      <c r="I10" s="1294"/>
      <c r="J10" s="1294"/>
      <c r="K10" s="1294"/>
      <c r="L10" s="1294"/>
      <c r="M10" s="1294"/>
      <c r="N10" s="1294"/>
      <c r="O10" s="1294"/>
      <c r="P10" s="1294"/>
      <c r="Q10" s="1294"/>
      <c r="R10" s="1294"/>
      <c r="S10" s="1294"/>
      <c r="T10" s="1294"/>
      <c r="U10" s="1294"/>
      <c r="V10" s="1294"/>
      <c r="W10" s="1294"/>
      <c r="X10" s="1295"/>
    </row>
    <row r="11" spans="1:29" s="90" customFormat="1" x14ac:dyDescent="0.25">
      <c r="A11" s="423" t="s">
        <v>105</v>
      </c>
      <c r="B11" s="79" t="s">
        <v>16</v>
      </c>
      <c r="C11" s="80"/>
      <c r="D11" s="81"/>
      <c r="E11" s="82"/>
      <c r="F11" s="83"/>
      <c r="G11" s="84">
        <f>G12+G13+G14+G15</f>
        <v>13</v>
      </c>
      <c r="H11" s="85">
        <f>SUM(H12:H15)</f>
        <v>390</v>
      </c>
      <c r="I11" s="86">
        <f>SUM(I12:I15)</f>
        <v>180</v>
      </c>
      <c r="J11" s="87"/>
      <c r="K11" s="87"/>
      <c r="L11" s="87">
        <f>SUM(L12:L15)</f>
        <v>180</v>
      </c>
      <c r="M11" s="282">
        <f>SUM(M12:M15)</f>
        <v>210</v>
      </c>
      <c r="N11" s="251"/>
      <c r="O11" s="381"/>
      <c r="P11" s="89"/>
      <c r="Q11" s="88"/>
      <c r="R11" s="381"/>
      <c r="S11" s="89"/>
      <c r="T11" s="88"/>
      <c r="U11" s="381"/>
      <c r="V11" s="89"/>
      <c r="W11" s="88"/>
      <c r="X11" s="89"/>
    </row>
    <row r="12" spans="1:29" s="90" customFormat="1" x14ac:dyDescent="0.25">
      <c r="A12" s="91" t="s">
        <v>106</v>
      </c>
      <c r="B12" s="92" t="s">
        <v>16</v>
      </c>
      <c r="C12" s="93"/>
      <c r="D12" s="94">
        <v>1</v>
      </c>
      <c r="E12" s="95"/>
      <c r="F12" s="96"/>
      <c r="G12" s="97">
        <v>3</v>
      </c>
      <c r="H12" s="98">
        <f t="shared" ref="H12:H32" si="0">G12*30</f>
        <v>90</v>
      </c>
      <c r="I12" s="99">
        <f>J12+K12+L12</f>
        <v>45</v>
      </c>
      <c r="J12" s="100"/>
      <c r="K12" s="100"/>
      <c r="L12" s="100">
        <v>45</v>
      </c>
      <c r="M12" s="204">
        <f t="shared" ref="M12:M32" si="1">H12-I12</f>
        <v>45</v>
      </c>
      <c r="N12" s="252">
        <v>3</v>
      </c>
      <c r="O12" s="382"/>
      <c r="P12" s="102"/>
      <c r="Q12" s="101"/>
      <c r="R12" s="382"/>
      <c r="S12" s="102"/>
      <c r="T12" s="101"/>
      <c r="U12" s="382"/>
      <c r="V12" s="102"/>
      <c r="W12" s="101"/>
      <c r="X12" s="102"/>
    </row>
    <row r="13" spans="1:29" s="90" customFormat="1" x14ac:dyDescent="0.25">
      <c r="A13" s="91" t="s">
        <v>107</v>
      </c>
      <c r="B13" s="92" t="s">
        <v>16</v>
      </c>
      <c r="C13" s="93"/>
      <c r="D13" s="94">
        <v>2</v>
      </c>
      <c r="E13" s="95"/>
      <c r="F13" s="96"/>
      <c r="G13" s="97">
        <v>3</v>
      </c>
      <c r="H13" s="98">
        <f t="shared" si="0"/>
        <v>90</v>
      </c>
      <c r="I13" s="99">
        <f>J13+K13+L13</f>
        <v>36</v>
      </c>
      <c r="J13" s="100"/>
      <c r="K13" s="100"/>
      <c r="L13" s="100">
        <v>36</v>
      </c>
      <c r="M13" s="204">
        <f t="shared" si="1"/>
        <v>54</v>
      </c>
      <c r="N13" s="252"/>
      <c r="O13" s="382">
        <v>2</v>
      </c>
      <c r="P13" s="102">
        <v>2</v>
      </c>
      <c r="Q13" s="101"/>
      <c r="R13" s="382"/>
      <c r="S13" s="102"/>
      <c r="T13" s="101"/>
      <c r="U13" s="382"/>
      <c r="V13" s="102"/>
      <c r="W13" s="101"/>
      <c r="X13" s="102"/>
    </row>
    <row r="14" spans="1:29" s="90" customFormat="1" x14ac:dyDescent="0.25">
      <c r="A14" s="91" t="s">
        <v>108</v>
      </c>
      <c r="B14" s="92" t="s">
        <v>16</v>
      </c>
      <c r="C14" s="93"/>
      <c r="D14" s="94">
        <v>3</v>
      </c>
      <c r="E14" s="104"/>
      <c r="F14" s="96"/>
      <c r="G14" s="97">
        <v>3</v>
      </c>
      <c r="H14" s="98">
        <f t="shared" si="0"/>
        <v>90</v>
      </c>
      <c r="I14" s="99">
        <f>J14+K14+L14</f>
        <v>45</v>
      </c>
      <c r="J14" s="100"/>
      <c r="K14" s="100"/>
      <c r="L14" s="100">
        <v>45</v>
      </c>
      <c r="M14" s="204">
        <f t="shared" si="1"/>
        <v>45</v>
      </c>
      <c r="N14" s="252"/>
      <c r="O14" s="382"/>
      <c r="P14" s="102"/>
      <c r="Q14" s="101">
        <v>3</v>
      </c>
      <c r="R14" s="382"/>
      <c r="S14" s="102"/>
      <c r="T14" s="101"/>
      <c r="U14" s="382"/>
      <c r="V14" s="102"/>
      <c r="W14" s="105"/>
      <c r="X14" s="106"/>
    </row>
    <row r="15" spans="1:29" s="90" customFormat="1" x14ac:dyDescent="0.25">
      <c r="A15" s="91" t="s">
        <v>110</v>
      </c>
      <c r="B15" s="92" t="s">
        <v>16</v>
      </c>
      <c r="C15" s="107"/>
      <c r="D15" s="108" t="s">
        <v>175</v>
      </c>
      <c r="E15" s="108"/>
      <c r="F15" s="109"/>
      <c r="G15" s="110">
        <v>4</v>
      </c>
      <c r="H15" s="98">
        <f t="shared" si="0"/>
        <v>120</v>
      </c>
      <c r="I15" s="99">
        <f>J15+K15+L15</f>
        <v>54</v>
      </c>
      <c r="J15" s="111"/>
      <c r="K15" s="111"/>
      <c r="L15" s="111">
        <v>54</v>
      </c>
      <c r="M15" s="204">
        <f t="shared" si="1"/>
        <v>66</v>
      </c>
      <c r="N15" s="253"/>
      <c r="O15" s="383"/>
      <c r="P15" s="113"/>
      <c r="Q15" s="112"/>
      <c r="R15" s="383">
        <v>3</v>
      </c>
      <c r="S15" s="113">
        <v>3</v>
      </c>
      <c r="T15" s="112"/>
      <c r="U15" s="383"/>
      <c r="V15" s="113"/>
      <c r="W15" s="112"/>
      <c r="X15" s="113"/>
    </row>
    <row r="16" spans="1:29" s="90" customFormat="1" x14ac:dyDescent="0.25">
      <c r="A16" s="133" t="s">
        <v>111</v>
      </c>
      <c r="B16" s="114" t="s">
        <v>18</v>
      </c>
      <c r="C16" s="107"/>
      <c r="D16" s="108"/>
      <c r="E16" s="108"/>
      <c r="F16" s="109"/>
      <c r="G16" s="115">
        <f>G17+G18+G19+G20</f>
        <v>13.5</v>
      </c>
      <c r="H16" s="116">
        <f t="shared" ref="H16:M16" si="2">SUM(H17:H21)</f>
        <v>405</v>
      </c>
      <c r="I16" s="117">
        <f t="shared" si="2"/>
        <v>264</v>
      </c>
      <c r="J16" s="118">
        <f t="shared" si="2"/>
        <v>0</v>
      </c>
      <c r="K16" s="118"/>
      <c r="L16" s="118">
        <f t="shared" si="2"/>
        <v>264</v>
      </c>
      <c r="M16" s="207">
        <f t="shared" si="2"/>
        <v>141</v>
      </c>
      <c r="N16" s="253"/>
      <c r="O16" s="383"/>
      <c r="P16" s="113"/>
      <c r="Q16" s="112"/>
      <c r="R16" s="383"/>
      <c r="S16" s="113"/>
      <c r="T16" s="112"/>
      <c r="U16" s="383"/>
      <c r="V16" s="113"/>
      <c r="W16" s="112"/>
      <c r="X16" s="113"/>
    </row>
    <row r="17" spans="1:24" x14ac:dyDescent="0.25">
      <c r="A17" s="119" t="s">
        <v>112</v>
      </c>
      <c r="B17" s="120" t="s">
        <v>18</v>
      </c>
      <c r="C17" s="107"/>
      <c r="D17" s="121">
        <v>1</v>
      </c>
      <c r="E17" s="122"/>
      <c r="F17" s="123"/>
      <c r="G17" s="124">
        <v>3</v>
      </c>
      <c r="H17" s="125">
        <f>G17*30</f>
        <v>90</v>
      </c>
      <c r="I17" s="99">
        <f>J17+K17+L17</f>
        <v>60</v>
      </c>
      <c r="J17" s="48"/>
      <c r="K17" s="48"/>
      <c r="L17" s="48">
        <v>60</v>
      </c>
      <c r="M17" s="332">
        <f>H17-I17</f>
        <v>30</v>
      </c>
      <c r="N17" s="252">
        <v>4</v>
      </c>
      <c r="O17" s="382"/>
      <c r="P17" s="102"/>
      <c r="Q17" s="101"/>
      <c r="R17" s="382"/>
      <c r="S17" s="102"/>
      <c r="T17" s="126"/>
      <c r="U17" s="384"/>
      <c r="V17" s="127"/>
      <c r="W17" s="126"/>
      <c r="X17" s="127"/>
    </row>
    <row r="18" spans="1:24" x14ac:dyDescent="0.25">
      <c r="A18" s="119" t="s">
        <v>113</v>
      </c>
      <c r="B18" s="120" t="s">
        <v>18</v>
      </c>
      <c r="C18" s="107"/>
      <c r="D18" s="94" t="s">
        <v>176</v>
      </c>
      <c r="E18" s="122"/>
      <c r="F18" s="123"/>
      <c r="G18" s="124">
        <v>3.5</v>
      </c>
      <c r="H18" s="125">
        <f>G18*30</f>
        <v>105</v>
      </c>
      <c r="I18" s="99">
        <f>J18+K18+L18</f>
        <v>72</v>
      </c>
      <c r="J18" s="48"/>
      <c r="K18" s="48"/>
      <c r="L18" s="48">
        <v>72</v>
      </c>
      <c r="M18" s="332">
        <f>H18-I18</f>
        <v>33</v>
      </c>
      <c r="N18" s="252"/>
      <c r="O18" s="382">
        <v>4</v>
      </c>
      <c r="P18" s="102">
        <v>4</v>
      </c>
      <c r="Q18" s="101"/>
      <c r="R18" s="382"/>
      <c r="S18" s="102"/>
      <c r="T18" s="126"/>
      <c r="U18" s="384"/>
      <c r="V18" s="127"/>
      <c r="W18" s="126"/>
      <c r="X18" s="127"/>
    </row>
    <row r="19" spans="1:24" x14ac:dyDescent="0.25">
      <c r="A19" s="119" t="s">
        <v>114</v>
      </c>
      <c r="B19" s="120" t="s">
        <v>18</v>
      </c>
      <c r="C19" s="107"/>
      <c r="D19" s="121">
        <v>3</v>
      </c>
      <c r="E19" s="129"/>
      <c r="F19" s="123"/>
      <c r="G19" s="124">
        <v>3</v>
      </c>
      <c r="H19" s="125">
        <f>G19*30</f>
        <v>90</v>
      </c>
      <c r="I19" s="99">
        <f>J19+K19+L19</f>
        <v>60</v>
      </c>
      <c r="J19" s="48"/>
      <c r="K19" s="48"/>
      <c r="L19" s="48">
        <v>60</v>
      </c>
      <c r="M19" s="332">
        <f>H19-I19</f>
        <v>30</v>
      </c>
      <c r="N19" s="252"/>
      <c r="O19" s="382"/>
      <c r="P19" s="102"/>
      <c r="Q19" s="101">
        <v>4</v>
      </c>
      <c r="R19" s="382"/>
      <c r="S19" s="102"/>
      <c r="T19" s="126"/>
      <c r="U19" s="384"/>
      <c r="V19" s="127"/>
      <c r="W19" s="126"/>
      <c r="X19" s="127"/>
    </row>
    <row r="20" spans="1:24" x14ac:dyDescent="0.25">
      <c r="A20" s="119" t="s">
        <v>115</v>
      </c>
      <c r="B20" s="120" t="s">
        <v>18</v>
      </c>
      <c r="C20" s="107"/>
      <c r="D20" s="121" t="s">
        <v>175</v>
      </c>
      <c r="E20" s="129"/>
      <c r="F20" s="123"/>
      <c r="G20" s="124">
        <v>4</v>
      </c>
      <c r="H20" s="125">
        <f>G20*30</f>
        <v>120</v>
      </c>
      <c r="I20" s="99">
        <f>J20+K20+L20</f>
        <v>72</v>
      </c>
      <c r="J20" s="48"/>
      <c r="K20" s="48"/>
      <c r="L20" s="48">
        <v>72</v>
      </c>
      <c r="M20" s="332">
        <f>H20-I20</f>
        <v>48</v>
      </c>
      <c r="N20" s="252"/>
      <c r="O20" s="382"/>
      <c r="P20" s="102"/>
      <c r="Q20" s="112"/>
      <c r="R20" s="383">
        <v>4</v>
      </c>
      <c r="S20" s="102">
        <v>4</v>
      </c>
      <c r="T20" s="126"/>
      <c r="U20" s="384"/>
      <c r="V20" s="127"/>
      <c r="W20" s="126"/>
      <c r="X20" s="127"/>
    </row>
    <row r="21" spans="1:24" x14ac:dyDescent="0.25">
      <c r="A21" s="119" t="s">
        <v>116</v>
      </c>
      <c r="B21" s="120" t="s">
        <v>18</v>
      </c>
      <c r="C21" s="107"/>
      <c r="D21" s="122" t="s">
        <v>158</v>
      </c>
      <c r="E21" s="129"/>
      <c r="F21" s="123"/>
      <c r="G21" s="124"/>
      <c r="H21" s="125"/>
      <c r="I21" s="130"/>
      <c r="J21" s="48"/>
      <c r="K21" s="48"/>
      <c r="L21" s="48"/>
      <c r="M21" s="332">
        <f>H21-I21</f>
        <v>0</v>
      </c>
      <c r="N21" s="252"/>
      <c r="O21" s="382"/>
      <c r="P21" s="102"/>
      <c r="Q21" s="101"/>
      <c r="R21" s="382"/>
      <c r="S21" s="102"/>
      <c r="T21" s="131" t="s">
        <v>117</v>
      </c>
      <c r="U21" s="385" t="s">
        <v>117</v>
      </c>
      <c r="V21" s="132" t="s">
        <v>117</v>
      </c>
      <c r="W21" s="131" t="s">
        <v>117</v>
      </c>
      <c r="X21" s="127"/>
    </row>
    <row r="22" spans="1:24" s="90" customFormat="1" x14ac:dyDescent="0.25">
      <c r="A22" s="133" t="s">
        <v>118</v>
      </c>
      <c r="B22" s="460" t="s">
        <v>353</v>
      </c>
      <c r="C22" s="93"/>
      <c r="D22" s="103" t="s">
        <v>266</v>
      </c>
      <c r="E22" s="104"/>
      <c r="F22" s="135"/>
      <c r="G22" s="136">
        <v>1</v>
      </c>
      <c r="H22" s="137">
        <f t="shared" si="0"/>
        <v>30</v>
      </c>
      <c r="I22" s="93">
        <f>J22+L22</f>
        <v>15</v>
      </c>
      <c r="J22" s="239">
        <v>8</v>
      </c>
      <c r="K22" s="239"/>
      <c r="L22" s="239">
        <v>7</v>
      </c>
      <c r="M22" s="143">
        <f t="shared" si="1"/>
        <v>15</v>
      </c>
      <c r="N22" s="252">
        <v>1</v>
      </c>
      <c r="O22" s="382"/>
      <c r="P22" s="102"/>
      <c r="Q22" s="101"/>
      <c r="R22" s="382"/>
      <c r="S22" s="102"/>
      <c r="T22" s="101"/>
      <c r="U22" s="382"/>
      <c r="V22" s="102"/>
      <c r="W22" s="101"/>
      <c r="X22" s="139"/>
    </row>
    <row r="23" spans="1:24" s="90" customFormat="1" x14ac:dyDescent="0.25">
      <c r="A23" s="133" t="s">
        <v>267</v>
      </c>
      <c r="B23" s="134" t="s">
        <v>221</v>
      </c>
      <c r="C23" s="93">
        <v>1</v>
      </c>
      <c r="D23" s="103"/>
      <c r="E23" s="104"/>
      <c r="F23" s="135"/>
      <c r="G23" s="136">
        <v>7</v>
      </c>
      <c r="H23" s="137">
        <f t="shared" si="0"/>
        <v>210</v>
      </c>
      <c r="I23" s="93">
        <f>J23+L23</f>
        <v>75</v>
      </c>
      <c r="J23" s="239">
        <v>45</v>
      </c>
      <c r="K23" s="239"/>
      <c r="L23" s="239">
        <v>30</v>
      </c>
      <c r="M23" s="143">
        <f t="shared" si="1"/>
        <v>135</v>
      </c>
      <c r="N23" s="252">
        <v>5</v>
      </c>
      <c r="O23" s="382"/>
      <c r="P23" s="102"/>
      <c r="Q23" s="101"/>
      <c r="R23" s="382"/>
      <c r="S23" s="102"/>
      <c r="T23" s="101"/>
      <c r="U23" s="382"/>
      <c r="V23" s="102"/>
      <c r="W23" s="101"/>
      <c r="X23" s="139"/>
    </row>
    <row r="24" spans="1:24" s="90" customFormat="1" ht="31.5" x14ac:dyDescent="0.25">
      <c r="A24" s="133" t="s">
        <v>119</v>
      </c>
      <c r="B24" s="134" t="s">
        <v>120</v>
      </c>
      <c r="C24" s="93"/>
      <c r="D24" s="239" t="s">
        <v>176</v>
      </c>
      <c r="E24" s="138"/>
      <c r="F24" s="140"/>
      <c r="G24" s="136">
        <v>3</v>
      </c>
      <c r="H24" s="137">
        <f t="shared" si="0"/>
        <v>90</v>
      </c>
      <c r="I24" s="93">
        <f>J24+L24</f>
        <v>36</v>
      </c>
      <c r="J24" s="239">
        <v>18</v>
      </c>
      <c r="K24" s="239"/>
      <c r="L24" s="239">
        <v>18</v>
      </c>
      <c r="M24" s="143">
        <f t="shared" si="1"/>
        <v>54</v>
      </c>
      <c r="N24" s="252"/>
      <c r="O24" s="382">
        <v>2</v>
      </c>
      <c r="P24" s="139">
        <v>2</v>
      </c>
      <c r="Q24" s="101"/>
      <c r="R24" s="382"/>
      <c r="S24" s="102"/>
      <c r="T24" s="101"/>
      <c r="U24" s="382"/>
      <c r="V24" s="102"/>
      <c r="W24" s="101"/>
      <c r="X24" s="102"/>
    </row>
    <row r="25" spans="1:24" s="90" customFormat="1" x14ac:dyDescent="0.25">
      <c r="A25" s="133" t="s">
        <v>121</v>
      </c>
      <c r="B25" s="134" t="s">
        <v>31</v>
      </c>
      <c r="C25" s="93">
        <v>2</v>
      </c>
      <c r="D25" s="239"/>
      <c r="E25" s="138"/>
      <c r="F25" s="140"/>
      <c r="G25" s="136">
        <v>4</v>
      </c>
      <c r="H25" s="137">
        <f>G25*30</f>
        <v>120</v>
      </c>
      <c r="I25" s="93">
        <f>J25+L25</f>
        <v>54</v>
      </c>
      <c r="J25" s="239">
        <v>18</v>
      </c>
      <c r="K25" s="239"/>
      <c r="L25" s="239">
        <v>36</v>
      </c>
      <c r="M25" s="143">
        <f>H25-I25</f>
        <v>66</v>
      </c>
      <c r="N25" s="252"/>
      <c r="O25" s="382">
        <v>3</v>
      </c>
      <c r="P25" s="139">
        <v>3</v>
      </c>
      <c r="Q25" s="101"/>
      <c r="R25" s="382"/>
      <c r="S25" s="102"/>
      <c r="T25" s="101"/>
      <c r="U25" s="382"/>
      <c r="V25" s="102"/>
      <c r="W25" s="101"/>
      <c r="X25" s="102"/>
    </row>
    <row r="26" spans="1:24" s="242" customFormat="1" x14ac:dyDescent="0.25">
      <c r="A26" s="133" t="s">
        <v>122</v>
      </c>
      <c r="B26" s="134" t="s">
        <v>20</v>
      </c>
      <c r="C26" s="93">
        <v>1</v>
      </c>
      <c r="D26" s="239"/>
      <c r="E26" s="138"/>
      <c r="F26" s="140"/>
      <c r="G26" s="136">
        <v>6</v>
      </c>
      <c r="H26" s="137">
        <f t="shared" si="0"/>
        <v>180</v>
      </c>
      <c r="I26" s="93">
        <f t="shared" ref="I26:I32" si="3">J26+K26+L26</f>
        <v>75</v>
      </c>
      <c r="J26" s="239">
        <v>30</v>
      </c>
      <c r="K26" s="239"/>
      <c r="L26" s="239">
        <v>45</v>
      </c>
      <c r="M26" s="143">
        <f t="shared" si="1"/>
        <v>105</v>
      </c>
      <c r="N26" s="200">
        <v>5</v>
      </c>
      <c r="O26" s="386"/>
      <c r="P26" s="206"/>
      <c r="Q26" s="99"/>
      <c r="R26" s="386"/>
      <c r="S26" s="204"/>
      <c r="T26" s="99"/>
      <c r="U26" s="386"/>
      <c r="V26" s="204"/>
      <c r="W26" s="99"/>
      <c r="X26" s="204"/>
    </row>
    <row r="27" spans="1:24" s="90" customFormat="1" ht="31.5" x14ac:dyDescent="0.25">
      <c r="A27" s="133" t="s">
        <v>123</v>
      </c>
      <c r="B27" s="141" t="s">
        <v>35</v>
      </c>
      <c r="C27" s="142">
        <v>2</v>
      </c>
      <c r="D27" s="239"/>
      <c r="E27" s="138"/>
      <c r="F27" s="143"/>
      <c r="G27" s="136">
        <v>6</v>
      </c>
      <c r="H27" s="137">
        <f t="shared" si="0"/>
        <v>180</v>
      </c>
      <c r="I27" s="93">
        <f t="shared" si="3"/>
        <v>72</v>
      </c>
      <c r="J27" s="239">
        <v>36</v>
      </c>
      <c r="K27" s="239">
        <v>18</v>
      </c>
      <c r="L27" s="239">
        <v>18</v>
      </c>
      <c r="M27" s="143">
        <f t="shared" si="1"/>
        <v>108</v>
      </c>
      <c r="N27" s="200"/>
      <c r="O27" s="386">
        <v>4</v>
      </c>
      <c r="P27" s="204">
        <v>4</v>
      </c>
      <c r="Q27" s="99"/>
      <c r="R27" s="386"/>
      <c r="S27" s="204"/>
      <c r="T27" s="99"/>
      <c r="U27" s="386"/>
      <c r="V27" s="204"/>
      <c r="W27" s="99"/>
      <c r="X27" s="204"/>
    </row>
    <row r="28" spans="1:24" s="90" customFormat="1" x14ac:dyDescent="0.25">
      <c r="A28" s="144" t="s">
        <v>159</v>
      </c>
      <c r="B28" s="141" t="s">
        <v>22</v>
      </c>
      <c r="C28" s="142"/>
      <c r="D28" s="239" t="s">
        <v>177</v>
      </c>
      <c r="E28" s="239"/>
      <c r="F28" s="143"/>
      <c r="G28" s="145">
        <v>5</v>
      </c>
      <c r="H28" s="137">
        <f t="shared" si="0"/>
        <v>150</v>
      </c>
      <c r="I28" s="93">
        <f t="shared" si="3"/>
        <v>60</v>
      </c>
      <c r="J28" s="239">
        <v>15</v>
      </c>
      <c r="K28" s="239">
        <v>45</v>
      </c>
      <c r="L28" s="239"/>
      <c r="M28" s="143">
        <f t="shared" si="1"/>
        <v>90</v>
      </c>
      <c r="N28" s="200">
        <v>4</v>
      </c>
      <c r="O28" s="386"/>
      <c r="P28" s="204"/>
      <c r="Q28" s="99"/>
      <c r="R28" s="386"/>
      <c r="S28" s="204"/>
      <c r="T28" s="99"/>
      <c r="U28" s="386"/>
      <c r="V28" s="204"/>
      <c r="W28" s="99"/>
      <c r="X28" s="204"/>
    </row>
    <row r="29" spans="1:24" s="90" customFormat="1" x14ac:dyDescent="0.25">
      <c r="A29" s="144" t="s">
        <v>160</v>
      </c>
      <c r="B29" s="141" t="s">
        <v>21</v>
      </c>
      <c r="C29" s="142">
        <v>1</v>
      </c>
      <c r="D29" s="239"/>
      <c r="E29" s="239"/>
      <c r="F29" s="143"/>
      <c r="G29" s="145">
        <v>5</v>
      </c>
      <c r="H29" s="137">
        <f t="shared" si="0"/>
        <v>150</v>
      </c>
      <c r="I29" s="93">
        <f t="shared" si="3"/>
        <v>60</v>
      </c>
      <c r="J29" s="239">
        <v>30</v>
      </c>
      <c r="K29" s="239"/>
      <c r="L29" s="239">
        <v>30</v>
      </c>
      <c r="M29" s="143">
        <f t="shared" si="1"/>
        <v>90</v>
      </c>
      <c r="N29" s="252">
        <v>4</v>
      </c>
      <c r="O29" s="382"/>
      <c r="P29" s="102"/>
      <c r="Q29" s="101"/>
      <c r="R29" s="382"/>
      <c r="S29" s="102"/>
      <c r="T29" s="101"/>
      <c r="U29" s="382"/>
      <c r="V29" s="102"/>
      <c r="W29" s="101"/>
      <c r="X29" s="102"/>
    </row>
    <row r="30" spans="1:24" s="90" customFormat="1" x14ac:dyDescent="0.25">
      <c r="A30" s="144" t="s">
        <v>161</v>
      </c>
      <c r="B30" s="141" t="s">
        <v>246</v>
      </c>
      <c r="C30" s="142">
        <v>2</v>
      </c>
      <c r="D30" s="239"/>
      <c r="E30" s="239"/>
      <c r="F30" s="143"/>
      <c r="G30" s="145">
        <v>6</v>
      </c>
      <c r="H30" s="137">
        <f t="shared" si="0"/>
        <v>180</v>
      </c>
      <c r="I30" s="93">
        <f t="shared" si="3"/>
        <v>72</v>
      </c>
      <c r="J30" s="239">
        <v>36</v>
      </c>
      <c r="K30" s="239"/>
      <c r="L30" s="239">
        <v>36</v>
      </c>
      <c r="M30" s="143">
        <f t="shared" si="1"/>
        <v>108</v>
      </c>
      <c r="N30" s="252"/>
      <c r="O30" s="382">
        <v>4</v>
      </c>
      <c r="P30" s="102">
        <v>4</v>
      </c>
      <c r="Q30" s="101"/>
      <c r="R30" s="382"/>
      <c r="S30" s="102"/>
      <c r="T30" s="101"/>
      <c r="U30" s="382"/>
      <c r="V30" s="102"/>
      <c r="W30" s="101"/>
      <c r="X30" s="102"/>
    </row>
    <row r="31" spans="1:24" s="90" customFormat="1" x14ac:dyDescent="0.25">
      <c r="A31" s="144" t="s">
        <v>162</v>
      </c>
      <c r="B31" s="243" t="s">
        <v>37</v>
      </c>
      <c r="C31" s="244">
        <v>3</v>
      </c>
      <c r="D31" s="245"/>
      <c r="E31" s="245"/>
      <c r="F31" s="246"/>
      <c r="G31" s="145">
        <v>5</v>
      </c>
      <c r="H31" s="247">
        <f t="shared" si="0"/>
        <v>150</v>
      </c>
      <c r="I31" s="93">
        <f t="shared" si="3"/>
        <v>60</v>
      </c>
      <c r="J31" s="239">
        <v>30</v>
      </c>
      <c r="K31" s="239"/>
      <c r="L31" s="239">
        <v>30</v>
      </c>
      <c r="M31" s="143">
        <f t="shared" si="1"/>
        <v>90</v>
      </c>
      <c r="N31" s="254"/>
      <c r="O31" s="387"/>
      <c r="P31" s="156"/>
      <c r="Q31" s="155">
        <v>4</v>
      </c>
      <c r="R31" s="387"/>
      <c r="S31" s="156"/>
      <c r="T31" s="155"/>
      <c r="U31" s="387"/>
      <c r="V31" s="156"/>
      <c r="W31" s="155"/>
      <c r="X31" s="156"/>
    </row>
    <row r="32" spans="1:24" s="90" customFormat="1" ht="32.25" thickBot="1" x14ac:dyDescent="0.3">
      <c r="A32" s="133" t="s">
        <v>163</v>
      </c>
      <c r="B32" s="148" t="s">
        <v>43</v>
      </c>
      <c r="C32" s="149"/>
      <c r="D32" s="150" t="s">
        <v>185</v>
      </c>
      <c r="E32" s="150"/>
      <c r="F32" s="151"/>
      <c r="G32" s="152">
        <v>3</v>
      </c>
      <c r="H32" s="153">
        <f t="shared" si="0"/>
        <v>90</v>
      </c>
      <c r="I32" s="154">
        <f t="shared" si="3"/>
        <v>30</v>
      </c>
      <c r="J32" s="150">
        <v>15</v>
      </c>
      <c r="K32" s="150"/>
      <c r="L32" s="150">
        <v>15</v>
      </c>
      <c r="M32" s="151">
        <f t="shared" si="1"/>
        <v>60</v>
      </c>
      <c r="N32" s="254"/>
      <c r="O32" s="387"/>
      <c r="P32" s="156"/>
      <c r="Q32" s="155"/>
      <c r="R32" s="387"/>
      <c r="S32" s="156"/>
      <c r="T32" s="155"/>
      <c r="U32" s="387"/>
      <c r="V32" s="156"/>
      <c r="W32" s="155">
        <v>2</v>
      </c>
      <c r="X32" s="156"/>
    </row>
    <row r="33" spans="1:29" s="76" customFormat="1" ht="16.5" thickBot="1" x14ac:dyDescent="0.3">
      <c r="A33" s="1303" t="s">
        <v>124</v>
      </c>
      <c r="B33" s="1304"/>
      <c r="C33" s="425"/>
      <c r="D33" s="248"/>
      <c r="E33" s="424"/>
      <c r="F33" s="424"/>
      <c r="G33" s="249">
        <f t="shared" ref="G33:M33" si="4">SUM(G22:G32)+G16+G11</f>
        <v>77.5</v>
      </c>
      <c r="H33" s="250">
        <f t="shared" si="4"/>
        <v>2325</v>
      </c>
      <c r="I33" s="331">
        <f t="shared" si="4"/>
        <v>1053</v>
      </c>
      <c r="J33" s="331">
        <f t="shared" si="4"/>
        <v>281</v>
      </c>
      <c r="K33" s="331">
        <f t="shared" si="4"/>
        <v>63</v>
      </c>
      <c r="L33" s="331">
        <f t="shared" si="4"/>
        <v>709</v>
      </c>
      <c r="M33" s="331">
        <f t="shared" si="4"/>
        <v>1272</v>
      </c>
      <c r="N33" s="250">
        <f t="shared" ref="N33:AC33" si="5">SUM(N11:N32)</f>
        <v>26</v>
      </c>
      <c r="O33" s="250">
        <f t="shared" si="5"/>
        <v>19</v>
      </c>
      <c r="P33" s="250">
        <f t="shared" si="5"/>
        <v>19</v>
      </c>
      <c r="Q33" s="250">
        <f t="shared" si="5"/>
        <v>11</v>
      </c>
      <c r="R33" s="250">
        <f t="shared" si="5"/>
        <v>7</v>
      </c>
      <c r="S33" s="250">
        <f t="shared" si="5"/>
        <v>7</v>
      </c>
      <c r="T33" s="250">
        <f t="shared" si="5"/>
        <v>0</v>
      </c>
      <c r="U33" s="250">
        <f t="shared" si="5"/>
        <v>0</v>
      </c>
      <c r="V33" s="250">
        <f t="shared" si="5"/>
        <v>0</v>
      </c>
      <c r="W33" s="250">
        <f t="shared" si="5"/>
        <v>2</v>
      </c>
      <c r="X33" s="250">
        <f t="shared" si="5"/>
        <v>0</v>
      </c>
      <c r="Y33" s="432">
        <f t="shared" si="5"/>
        <v>0</v>
      </c>
      <c r="Z33" s="250">
        <f t="shared" si="5"/>
        <v>0</v>
      </c>
      <c r="AA33" s="250">
        <f t="shared" si="5"/>
        <v>0</v>
      </c>
      <c r="AB33" s="250">
        <f t="shared" si="5"/>
        <v>0</v>
      </c>
      <c r="AC33" s="250">
        <f t="shared" si="5"/>
        <v>0</v>
      </c>
    </row>
    <row r="34" spans="1:29" ht="16.5" customHeight="1" thickBot="1" x14ac:dyDescent="0.3">
      <c r="A34" s="1296" t="s">
        <v>125</v>
      </c>
      <c r="B34" s="1297"/>
      <c r="C34" s="1297"/>
      <c r="D34" s="1297"/>
      <c r="E34" s="1297"/>
      <c r="F34" s="1297"/>
      <c r="G34" s="1297"/>
      <c r="H34" s="1297"/>
      <c r="I34" s="1297"/>
      <c r="J34" s="1297"/>
      <c r="K34" s="1297"/>
      <c r="L34" s="1297"/>
      <c r="M34" s="1297"/>
      <c r="N34" s="1298"/>
      <c r="O34" s="1298"/>
      <c r="P34" s="1298"/>
      <c r="Q34" s="1298"/>
      <c r="R34" s="1298"/>
      <c r="S34" s="1298"/>
      <c r="T34" s="1298"/>
      <c r="U34" s="1298"/>
      <c r="V34" s="1298"/>
      <c r="W34" s="1298"/>
      <c r="X34" s="1299"/>
    </row>
    <row r="35" spans="1:29" ht="16.5" customHeight="1" x14ac:dyDescent="0.25">
      <c r="A35" s="275" t="s">
        <v>126</v>
      </c>
      <c r="B35" s="271" t="s">
        <v>133</v>
      </c>
      <c r="C35" s="259" t="s">
        <v>109</v>
      </c>
      <c r="D35" s="255"/>
      <c r="E35" s="255"/>
      <c r="F35" s="260"/>
      <c r="G35" s="270">
        <v>6</v>
      </c>
      <c r="H35" s="265">
        <f>G35*30</f>
        <v>180</v>
      </c>
      <c r="I35" s="267">
        <f>J35+K35+L35</f>
        <v>60</v>
      </c>
      <c r="J35" s="256">
        <v>30</v>
      </c>
      <c r="K35" s="256"/>
      <c r="L35" s="256">
        <v>30</v>
      </c>
      <c r="M35" s="340">
        <f>H35-I35</f>
        <v>120</v>
      </c>
      <c r="N35" s="266"/>
      <c r="O35" s="388"/>
      <c r="P35" s="257"/>
      <c r="Q35" s="341">
        <v>4</v>
      </c>
      <c r="R35" s="389"/>
      <c r="S35" s="257"/>
      <c r="T35" s="269"/>
      <c r="U35" s="390"/>
      <c r="V35" s="257"/>
      <c r="W35" s="268"/>
      <c r="X35" s="257"/>
    </row>
    <row r="36" spans="1:29" ht="31.5" x14ac:dyDescent="0.25">
      <c r="A36" s="277" t="s">
        <v>164</v>
      </c>
      <c r="B36" s="273" t="s">
        <v>38</v>
      </c>
      <c r="C36" s="93">
        <v>4</v>
      </c>
      <c r="D36" s="239"/>
      <c r="E36" s="138"/>
      <c r="F36" s="140"/>
      <c r="G36" s="136">
        <v>4</v>
      </c>
      <c r="H36" s="137">
        <f>G36*30</f>
        <v>120</v>
      </c>
      <c r="I36" s="93">
        <f>J36+L36</f>
        <v>54</v>
      </c>
      <c r="J36" s="239">
        <v>18</v>
      </c>
      <c r="K36" s="239"/>
      <c r="L36" s="239">
        <v>36</v>
      </c>
      <c r="M36" s="143">
        <f>H36-I36</f>
        <v>66</v>
      </c>
      <c r="N36" s="252"/>
      <c r="O36" s="382"/>
      <c r="P36" s="139"/>
      <c r="Q36" s="101"/>
      <c r="R36" s="382">
        <v>3</v>
      </c>
      <c r="S36" s="102">
        <v>3</v>
      </c>
      <c r="T36" s="101"/>
      <c r="U36" s="382"/>
      <c r="V36" s="102"/>
      <c r="W36" s="101"/>
      <c r="X36" s="102"/>
    </row>
    <row r="37" spans="1:29" x14ac:dyDescent="0.25">
      <c r="A37" s="277" t="s">
        <v>165</v>
      </c>
      <c r="B37" s="274" t="s">
        <v>225</v>
      </c>
      <c r="C37" s="142">
        <v>4</v>
      </c>
      <c r="D37" s="239"/>
      <c r="E37" s="138"/>
      <c r="F37" s="143"/>
      <c r="G37" s="136">
        <v>5</v>
      </c>
      <c r="H37" s="137">
        <f>G37*30</f>
        <v>150</v>
      </c>
      <c r="I37" s="93">
        <f>J37+K37+L37</f>
        <v>72</v>
      </c>
      <c r="J37" s="239">
        <v>36</v>
      </c>
      <c r="K37" s="239"/>
      <c r="L37" s="239">
        <v>36</v>
      </c>
      <c r="M37" s="143">
        <f>H37-I37</f>
        <v>78</v>
      </c>
      <c r="N37" s="200"/>
      <c r="O37" s="386"/>
      <c r="P37" s="204"/>
      <c r="Q37" s="99"/>
      <c r="R37" s="386">
        <v>4</v>
      </c>
      <c r="S37" s="204">
        <v>4</v>
      </c>
      <c r="T37" s="99"/>
      <c r="U37" s="386"/>
      <c r="V37" s="204"/>
      <c r="W37" s="99"/>
      <c r="X37" s="204"/>
    </row>
    <row r="38" spans="1:29" s="90" customFormat="1" x14ac:dyDescent="0.25">
      <c r="A38" s="144" t="s">
        <v>267</v>
      </c>
      <c r="B38" s="141" t="s">
        <v>309</v>
      </c>
      <c r="C38" s="142"/>
      <c r="D38" s="239" t="s">
        <v>216</v>
      </c>
      <c r="E38" s="138"/>
      <c r="F38" s="143"/>
      <c r="G38" s="145">
        <v>5</v>
      </c>
      <c r="H38" s="137">
        <f>G38*30</f>
        <v>150</v>
      </c>
      <c r="I38" s="93">
        <f>J38+K38+L38</f>
        <v>60</v>
      </c>
      <c r="J38" s="239">
        <v>30</v>
      </c>
      <c r="K38" s="239"/>
      <c r="L38" s="239">
        <v>30</v>
      </c>
      <c r="M38" s="143">
        <f>H38-I38</f>
        <v>90</v>
      </c>
      <c r="N38" s="200"/>
      <c r="O38" s="386"/>
      <c r="P38" s="204"/>
      <c r="Q38" s="99">
        <v>4</v>
      </c>
      <c r="R38" s="386"/>
      <c r="S38" s="204"/>
      <c r="T38" s="99"/>
      <c r="U38" s="386"/>
      <c r="V38" s="204"/>
      <c r="W38" s="99"/>
      <c r="X38" s="204"/>
    </row>
    <row r="39" spans="1:29" x14ac:dyDescent="0.25">
      <c r="A39" s="277" t="s">
        <v>166</v>
      </c>
      <c r="B39" s="274" t="s">
        <v>247</v>
      </c>
      <c r="C39" s="142">
        <v>4</v>
      </c>
      <c r="D39" s="239"/>
      <c r="E39" s="138"/>
      <c r="F39" s="143"/>
      <c r="G39" s="136">
        <v>1</v>
      </c>
      <c r="H39" s="137">
        <f>G39*30</f>
        <v>30</v>
      </c>
      <c r="I39" s="93">
        <f>J39+K39+L39</f>
        <v>15</v>
      </c>
      <c r="J39" s="239"/>
      <c r="K39" s="239"/>
      <c r="L39" s="239">
        <v>15</v>
      </c>
      <c r="M39" s="143">
        <f>H39-I39</f>
        <v>15</v>
      </c>
      <c r="N39" s="200"/>
      <c r="O39" s="386"/>
      <c r="P39" s="204"/>
      <c r="Q39" s="99"/>
      <c r="R39" s="386">
        <v>1</v>
      </c>
      <c r="S39" s="204">
        <v>1</v>
      </c>
      <c r="T39" s="99"/>
      <c r="U39" s="386"/>
      <c r="V39" s="204"/>
      <c r="W39" s="99"/>
      <c r="X39" s="204"/>
    </row>
    <row r="40" spans="1:29" x14ac:dyDescent="0.25">
      <c r="A40" s="277" t="s">
        <v>167</v>
      </c>
      <c r="B40" s="273" t="s">
        <v>42</v>
      </c>
      <c r="C40" s="93"/>
      <c r="D40" s="239"/>
      <c r="E40" s="138"/>
      <c r="F40" s="140"/>
      <c r="G40" s="136">
        <f t="shared" ref="G40:M40" si="6">G41+G42</f>
        <v>6.5</v>
      </c>
      <c r="H40" s="342">
        <f t="shared" si="6"/>
        <v>195</v>
      </c>
      <c r="I40" s="146">
        <f t="shared" si="6"/>
        <v>60</v>
      </c>
      <c r="J40" s="422">
        <f t="shared" si="6"/>
        <v>30</v>
      </c>
      <c r="K40" s="422">
        <f t="shared" si="6"/>
        <v>0</v>
      </c>
      <c r="L40" s="422">
        <f t="shared" si="6"/>
        <v>30</v>
      </c>
      <c r="M40" s="343">
        <f t="shared" si="6"/>
        <v>135</v>
      </c>
      <c r="N40" s="252"/>
      <c r="O40" s="382"/>
      <c r="P40" s="106"/>
      <c r="Q40" s="101"/>
      <c r="R40" s="382"/>
      <c r="S40" s="102"/>
      <c r="T40" s="101"/>
      <c r="U40" s="382"/>
      <c r="V40" s="102"/>
      <c r="W40" s="101"/>
      <c r="X40" s="102"/>
    </row>
    <row r="41" spans="1:29" ht="26.25" customHeight="1" x14ac:dyDescent="0.25">
      <c r="A41" s="276" t="s">
        <v>307</v>
      </c>
      <c r="B41" s="272" t="s">
        <v>42</v>
      </c>
      <c r="C41" s="261">
        <v>3</v>
      </c>
      <c r="D41" s="183"/>
      <c r="E41" s="183"/>
      <c r="F41" s="262"/>
      <c r="G41" s="147">
        <v>5</v>
      </c>
      <c r="H41" s="98">
        <f t="shared" ref="H41:H47" si="7">G41*30</f>
        <v>150</v>
      </c>
      <c r="I41" s="99">
        <f>J41+K41+L41</f>
        <v>60</v>
      </c>
      <c r="J41" s="100">
        <v>30</v>
      </c>
      <c r="K41" s="100"/>
      <c r="L41" s="100">
        <v>30</v>
      </c>
      <c r="M41" s="204">
        <f t="shared" ref="M41:M47" si="8">H41-I41</f>
        <v>90</v>
      </c>
      <c r="N41" s="194"/>
      <c r="O41" s="391"/>
      <c r="P41" s="193"/>
      <c r="Q41" s="192">
        <v>4</v>
      </c>
      <c r="R41" s="391"/>
      <c r="S41" s="193"/>
      <c r="T41" s="192"/>
      <c r="U41" s="391"/>
      <c r="V41" s="193"/>
      <c r="W41" s="194"/>
      <c r="X41" s="193"/>
    </row>
    <row r="42" spans="1:29" x14ac:dyDescent="0.25">
      <c r="A42" s="211" t="s">
        <v>308</v>
      </c>
      <c r="B42" s="258" t="s">
        <v>233</v>
      </c>
      <c r="C42" s="263"/>
      <c r="D42" s="160"/>
      <c r="E42" s="161"/>
      <c r="F42" s="264" t="s">
        <v>174</v>
      </c>
      <c r="G42" s="147">
        <v>1.5</v>
      </c>
      <c r="H42" s="98">
        <f t="shared" si="7"/>
        <v>45</v>
      </c>
      <c r="I42" s="99"/>
      <c r="J42" s="100"/>
      <c r="K42" s="100"/>
      <c r="L42" s="100"/>
      <c r="M42" s="204">
        <f t="shared" si="8"/>
        <v>45</v>
      </c>
      <c r="N42" s="165"/>
      <c r="O42" s="392"/>
      <c r="P42" s="166"/>
      <c r="Q42" s="163"/>
      <c r="R42" s="392"/>
      <c r="S42" s="164"/>
      <c r="T42" s="163"/>
      <c r="U42" s="392"/>
      <c r="V42" s="166"/>
      <c r="W42" s="165"/>
      <c r="X42" s="166"/>
    </row>
    <row r="43" spans="1:29" x14ac:dyDescent="0.25">
      <c r="A43" s="277" t="s">
        <v>168</v>
      </c>
      <c r="B43" s="273" t="s">
        <v>39</v>
      </c>
      <c r="C43" s="93">
        <v>4</v>
      </c>
      <c r="D43" s="239"/>
      <c r="E43" s="138"/>
      <c r="F43" s="140"/>
      <c r="G43" s="136">
        <v>4</v>
      </c>
      <c r="H43" s="137">
        <f t="shared" si="7"/>
        <v>120</v>
      </c>
      <c r="I43" s="93">
        <f>J43+K43+L43</f>
        <v>54</v>
      </c>
      <c r="J43" s="239">
        <v>18</v>
      </c>
      <c r="K43" s="239"/>
      <c r="L43" s="239">
        <v>36</v>
      </c>
      <c r="M43" s="143">
        <f t="shared" si="8"/>
        <v>66</v>
      </c>
      <c r="N43" s="200"/>
      <c r="O43" s="386"/>
      <c r="P43" s="206"/>
      <c r="Q43" s="99"/>
      <c r="R43" s="386">
        <v>3</v>
      </c>
      <c r="S43" s="204">
        <v>3</v>
      </c>
      <c r="T43" s="99"/>
      <c r="U43" s="386"/>
      <c r="V43" s="204"/>
      <c r="W43" s="99"/>
      <c r="X43" s="204"/>
    </row>
    <row r="44" spans="1:29" x14ac:dyDescent="0.25">
      <c r="A44" s="277" t="s">
        <v>169</v>
      </c>
      <c r="B44" s="273" t="s">
        <v>41</v>
      </c>
      <c r="C44" s="93">
        <v>5</v>
      </c>
      <c r="D44" s="239"/>
      <c r="E44" s="138"/>
      <c r="F44" s="140"/>
      <c r="G44" s="136">
        <v>5</v>
      </c>
      <c r="H44" s="137">
        <f t="shared" si="7"/>
        <v>150</v>
      </c>
      <c r="I44" s="93">
        <f>J44+K44+L44</f>
        <v>60</v>
      </c>
      <c r="J44" s="239">
        <v>30</v>
      </c>
      <c r="K44" s="239"/>
      <c r="L44" s="239">
        <v>30</v>
      </c>
      <c r="M44" s="143">
        <f t="shared" si="8"/>
        <v>90</v>
      </c>
      <c r="N44" s="200"/>
      <c r="O44" s="386"/>
      <c r="P44" s="206"/>
      <c r="Q44" s="99"/>
      <c r="R44" s="386"/>
      <c r="S44" s="204"/>
      <c r="T44" s="99">
        <v>4</v>
      </c>
      <c r="U44" s="386"/>
      <c r="V44" s="204"/>
      <c r="W44" s="99"/>
      <c r="X44" s="204"/>
    </row>
    <row r="45" spans="1:29" x14ac:dyDescent="0.25">
      <c r="A45" s="277" t="s">
        <v>170</v>
      </c>
      <c r="B45" s="273" t="s">
        <v>248</v>
      </c>
      <c r="C45" s="93"/>
      <c r="D45" s="239" t="s">
        <v>179</v>
      </c>
      <c r="E45" s="138"/>
      <c r="F45" s="140"/>
      <c r="G45" s="136">
        <v>5</v>
      </c>
      <c r="H45" s="137">
        <f t="shared" si="7"/>
        <v>150</v>
      </c>
      <c r="I45" s="93">
        <f>J45+K45+L45</f>
        <v>60</v>
      </c>
      <c r="J45" s="239">
        <v>30</v>
      </c>
      <c r="K45" s="239"/>
      <c r="L45" s="239">
        <v>30</v>
      </c>
      <c r="M45" s="143">
        <f t="shared" si="8"/>
        <v>90</v>
      </c>
      <c r="N45" s="200"/>
      <c r="O45" s="386"/>
      <c r="P45" s="206"/>
      <c r="Q45" s="99"/>
      <c r="R45" s="386"/>
      <c r="S45" s="204"/>
      <c r="T45" s="99">
        <v>4</v>
      </c>
      <c r="U45" s="386"/>
      <c r="V45" s="204"/>
      <c r="W45" s="99"/>
      <c r="X45" s="204"/>
    </row>
    <row r="46" spans="1:29" x14ac:dyDescent="0.25">
      <c r="A46" s="277" t="s">
        <v>171</v>
      </c>
      <c r="B46" s="273" t="s">
        <v>304</v>
      </c>
      <c r="C46" s="93">
        <v>5</v>
      </c>
      <c r="D46" s="239"/>
      <c r="E46" s="138"/>
      <c r="F46" s="140"/>
      <c r="G46" s="136">
        <v>4</v>
      </c>
      <c r="H46" s="137">
        <f t="shared" si="7"/>
        <v>120</v>
      </c>
      <c r="I46" s="93">
        <f>J46+K46+L46</f>
        <v>45</v>
      </c>
      <c r="J46" s="239">
        <v>15</v>
      </c>
      <c r="K46" s="239"/>
      <c r="L46" s="239">
        <v>30</v>
      </c>
      <c r="M46" s="143">
        <f t="shared" si="8"/>
        <v>75</v>
      </c>
      <c r="N46" s="200"/>
      <c r="O46" s="386"/>
      <c r="P46" s="206"/>
      <c r="Q46" s="99"/>
      <c r="R46" s="386"/>
      <c r="S46" s="204"/>
      <c r="T46" s="99">
        <v>3</v>
      </c>
      <c r="U46" s="386"/>
      <c r="V46" s="204"/>
      <c r="W46" s="99"/>
      <c r="X46" s="204"/>
    </row>
    <row r="47" spans="1:29" x14ac:dyDescent="0.25">
      <c r="A47" s="277" t="s">
        <v>172</v>
      </c>
      <c r="B47" s="273" t="s">
        <v>239</v>
      </c>
      <c r="C47" s="93"/>
      <c r="D47" s="239" t="s">
        <v>179</v>
      </c>
      <c r="E47" s="138"/>
      <c r="F47" s="140"/>
      <c r="G47" s="136">
        <v>3</v>
      </c>
      <c r="H47" s="137">
        <f t="shared" si="7"/>
        <v>90</v>
      </c>
      <c r="I47" s="93">
        <f>J47+K47+L47</f>
        <v>45</v>
      </c>
      <c r="J47" s="239">
        <v>15</v>
      </c>
      <c r="K47" s="239"/>
      <c r="L47" s="239">
        <v>30</v>
      </c>
      <c r="M47" s="143">
        <f t="shared" si="8"/>
        <v>45</v>
      </c>
      <c r="N47" s="200"/>
      <c r="O47" s="386"/>
      <c r="P47" s="206"/>
      <c r="Q47" s="99"/>
      <c r="R47" s="386"/>
      <c r="S47" s="204"/>
      <c r="T47" s="99">
        <v>3</v>
      </c>
      <c r="U47" s="386"/>
      <c r="V47" s="204"/>
      <c r="W47" s="99"/>
      <c r="X47" s="204"/>
    </row>
    <row r="48" spans="1:29" x14ac:dyDescent="0.25">
      <c r="A48" s="277" t="s">
        <v>268</v>
      </c>
      <c r="B48" s="273" t="s">
        <v>231</v>
      </c>
      <c r="C48" s="93"/>
      <c r="D48" s="239"/>
      <c r="E48" s="138"/>
      <c r="F48" s="140"/>
      <c r="G48" s="136">
        <f t="shared" ref="G48:M48" si="9">G49+G50</f>
        <v>5</v>
      </c>
      <c r="H48" s="342">
        <f t="shared" si="9"/>
        <v>150</v>
      </c>
      <c r="I48" s="146">
        <f t="shared" si="9"/>
        <v>45</v>
      </c>
      <c r="J48" s="422">
        <f t="shared" si="9"/>
        <v>15</v>
      </c>
      <c r="K48" s="422">
        <f t="shared" si="9"/>
        <v>0</v>
      </c>
      <c r="L48" s="422">
        <f t="shared" si="9"/>
        <v>30</v>
      </c>
      <c r="M48" s="343">
        <f t="shared" si="9"/>
        <v>105</v>
      </c>
      <c r="N48" s="252"/>
      <c r="O48" s="382"/>
      <c r="P48" s="106"/>
      <c r="Q48" s="101"/>
      <c r="R48" s="382"/>
      <c r="S48" s="102"/>
      <c r="T48" s="101"/>
      <c r="U48" s="382"/>
      <c r="V48" s="102"/>
      <c r="W48" s="101"/>
      <c r="X48" s="102"/>
    </row>
    <row r="49" spans="1:29" x14ac:dyDescent="0.25">
      <c r="A49" s="276" t="s">
        <v>273</v>
      </c>
      <c r="B49" s="272" t="s">
        <v>231</v>
      </c>
      <c r="C49" s="261">
        <v>5</v>
      </c>
      <c r="D49" s="183"/>
      <c r="E49" s="183"/>
      <c r="F49" s="262"/>
      <c r="G49" s="147">
        <v>4</v>
      </c>
      <c r="H49" s="98">
        <f>G49*30</f>
        <v>120</v>
      </c>
      <c r="I49" s="99">
        <f>J49+K49+L49</f>
        <v>45</v>
      </c>
      <c r="J49" s="100">
        <v>15</v>
      </c>
      <c r="K49" s="100"/>
      <c r="L49" s="100">
        <v>30</v>
      </c>
      <c r="M49" s="204">
        <f>H49-I49</f>
        <v>75</v>
      </c>
      <c r="N49" s="194"/>
      <c r="O49" s="391"/>
      <c r="P49" s="193"/>
      <c r="Q49" s="192"/>
      <c r="R49" s="391"/>
      <c r="S49" s="193"/>
      <c r="T49" s="192">
        <v>3</v>
      </c>
      <c r="U49" s="391"/>
      <c r="V49" s="193"/>
      <c r="W49" s="194"/>
      <c r="X49" s="193"/>
    </row>
    <row r="50" spans="1:29" x14ac:dyDescent="0.25">
      <c r="A50" s="211" t="s">
        <v>274</v>
      </c>
      <c r="B50" s="258" t="s">
        <v>250</v>
      </c>
      <c r="C50" s="263"/>
      <c r="D50" s="160"/>
      <c r="E50" s="161"/>
      <c r="F50" s="264" t="s">
        <v>179</v>
      </c>
      <c r="G50" s="147">
        <v>1</v>
      </c>
      <c r="H50" s="98">
        <f>G50*30</f>
        <v>30</v>
      </c>
      <c r="I50" s="99"/>
      <c r="J50" s="100"/>
      <c r="K50" s="100"/>
      <c r="L50" s="100"/>
      <c r="M50" s="204">
        <f>H50-I50</f>
        <v>30</v>
      </c>
      <c r="N50" s="165"/>
      <c r="O50" s="392"/>
      <c r="P50" s="166"/>
      <c r="Q50" s="163"/>
      <c r="R50" s="392"/>
      <c r="S50" s="164"/>
      <c r="T50" s="163"/>
      <c r="U50" s="392"/>
      <c r="V50" s="166"/>
      <c r="W50" s="165"/>
      <c r="X50" s="166"/>
    </row>
    <row r="51" spans="1:29" x14ac:dyDescent="0.25">
      <c r="A51" s="277" t="s">
        <v>275</v>
      </c>
      <c r="B51" s="273" t="s">
        <v>232</v>
      </c>
      <c r="C51" s="93"/>
      <c r="D51" s="239"/>
      <c r="E51" s="138"/>
      <c r="F51" s="140"/>
      <c r="G51" s="136">
        <f t="shared" ref="G51:M51" si="10">G52+G53</f>
        <v>7</v>
      </c>
      <c r="H51" s="342">
        <f t="shared" si="10"/>
        <v>210</v>
      </c>
      <c r="I51" s="146">
        <f t="shared" si="10"/>
        <v>72</v>
      </c>
      <c r="J51" s="422">
        <f t="shared" si="10"/>
        <v>36</v>
      </c>
      <c r="K51" s="422">
        <f t="shared" si="10"/>
        <v>0</v>
      </c>
      <c r="L51" s="422">
        <f t="shared" si="10"/>
        <v>36</v>
      </c>
      <c r="M51" s="343">
        <f t="shared" si="10"/>
        <v>138</v>
      </c>
      <c r="N51" s="252"/>
      <c r="O51" s="382"/>
      <c r="P51" s="106"/>
      <c r="Q51" s="101"/>
      <c r="R51" s="382"/>
      <c r="S51" s="102"/>
      <c r="T51" s="101"/>
      <c r="U51" s="382"/>
      <c r="V51" s="102"/>
      <c r="W51" s="101"/>
      <c r="X51" s="102"/>
    </row>
    <row r="52" spans="1:29" x14ac:dyDescent="0.25">
      <c r="A52" s="276" t="s">
        <v>310</v>
      </c>
      <c r="B52" s="272" t="s">
        <v>232</v>
      </c>
      <c r="C52" s="261">
        <v>6</v>
      </c>
      <c r="D52" s="183"/>
      <c r="E52" s="183"/>
      <c r="F52" s="262"/>
      <c r="G52" s="147">
        <v>6</v>
      </c>
      <c r="H52" s="98">
        <f t="shared" ref="H52:H57" si="11">G52*30</f>
        <v>180</v>
      </c>
      <c r="I52" s="99">
        <f t="shared" ref="I52:I57" si="12">J52+K52+L52</f>
        <v>72</v>
      </c>
      <c r="J52" s="100">
        <v>36</v>
      </c>
      <c r="K52" s="100"/>
      <c r="L52" s="100">
        <v>36</v>
      </c>
      <c r="M52" s="204">
        <f t="shared" ref="M52:M57" si="13">H52-I52</f>
        <v>108</v>
      </c>
      <c r="N52" s="194"/>
      <c r="O52" s="391"/>
      <c r="P52" s="193"/>
      <c r="Q52" s="192"/>
      <c r="R52" s="391"/>
      <c r="S52" s="193"/>
      <c r="T52" s="192"/>
      <c r="U52" s="391">
        <v>4</v>
      </c>
      <c r="V52" s="193">
        <v>4</v>
      </c>
      <c r="W52" s="194"/>
      <c r="X52" s="193"/>
    </row>
    <row r="53" spans="1:29" ht="31.5" x14ac:dyDescent="0.25">
      <c r="A53" s="211" t="s">
        <v>311</v>
      </c>
      <c r="B53" s="258" t="s">
        <v>234</v>
      </c>
      <c r="C53" s="263"/>
      <c r="D53" s="160" t="s">
        <v>185</v>
      </c>
      <c r="E53" s="161"/>
      <c r="F53" s="264"/>
      <c r="G53" s="147">
        <v>1</v>
      </c>
      <c r="H53" s="98">
        <f t="shared" si="11"/>
        <v>30</v>
      </c>
      <c r="I53" s="99">
        <f t="shared" si="12"/>
        <v>0</v>
      </c>
      <c r="J53" s="100"/>
      <c r="K53" s="100"/>
      <c r="L53" s="100"/>
      <c r="M53" s="204">
        <f t="shared" si="13"/>
        <v>30</v>
      </c>
      <c r="N53" s="165"/>
      <c r="O53" s="392"/>
      <c r="P53" s="166"/>
      <c r="Q53" s="163"/>
      <c r="R53" s="392"/>
      <c r="S53" s="164"/>
      <c r="T53" s="163"/>
      <c r="U53" s="392"/>
      <c r="V53" s="166"/>
      <c r="W53" s="165"/>
      <c r="X53" s="166"/>
    </row>
    <row r="54" spans="1:29" ht="18" customHeight="1" x14ac:dyDescent="0.25">
      <c r="A54" s="278" t="s">
        <v>276</v>
      </c>
      <c r="B54" s="274" t="s">
        <v>254</v>
      </c>
      <c r="C54" s="142">
        <v>6</v>
      </c>
      <c r="D54" s="239"/>
      <c r="E54" s="239"/>
      <c r="F54" s="143"/>
      <c r="G54" s="145">
        <v>4</v>
      </c>
      <c r="H54" s="137">
        <f t="shared" si="11"/>
        <v>120</v>
      </c>
      <c r="I54" s="93">
        <f t="shared" si="12"/>
        <v>54</v>
      </c>
      <c r="J54" s="239">
        <v>18</v>
      </c>
      <c r="K54" s="239"/>
      <c r="L54" s="239">
        <v>36</v>
      </c>
      <c r="M54" s="143">
        <f t="shared" si="13"/>
        <v>66</v>
      </c>
      <c r="N54" s="252"/>
      <c r="O54" s="382"/>
      <c r="P54" s="102"/>
      <c r="Q54" s="101"/>
      <c r="R54" s="382"/>
      <c r="S54" s="102"/>
      <c r="T54" s="101"/>
      <c r="U54" s="382">
        <v>3</v>
      </c>
      <c r="V54" s="102">
        <v>3</v>
      </c>
      <c r="W54" s="101"/>
      <c r="X54" s="102"/>
    </row>
    <row r="55" spans="1:29" ht="31.5" x14ac:dyDescent="0.25">
      <c r="A55" s="278" t="s">
        <v>276</v>
      </c>
      <c r="B55" s="274" t="s">
        <v>285</v>
      </c>
      <c r="C55" s="142">
        <v>7</v>
      </c>
      <c r="D55" s="239"/>
      <c r="E55" s="239"/>
      <c r="F55" s="143"/>
      <c r="G55" s="145">
        <v>5</v>
      </c>
      <c r="H55" s="137">
        <f t="shared" si="11"/>
        <v>150</v>
      </c>
      <c r="I55" s="93">
        <f t="shared" si="12"/>
        <v>60</v>
      </c>
      <c r="J55" s="239">
        <v>30</v>
      </c>
      <c r="K55" s="239"/>
      <c r="L55" s="239">
        <v>30</v>
      </c>
      <c r="M55" s="143">
        <f t="shared" si="13"/>
        <v>90</v>
      </c>
      <c r="N55" s="252"/>
      <c r="O55" s="382"/>
      <c r="P55" s="102"/>
      <c r="Q55" s="101"/>
      <c r="R55" s="382"/>
      <c r="S55" s="102"/>
      <c r="T55" s="101"/>
      <c r="U55" s="382"/>
      <c r="V55" s="102"/>
      <c r="W55" s="101">
        <v>4</v>
      </c>
      <c r="X55" s="102"/>
    </row>
    <row r="56" spans="1:29" x14ac:dyDescent="0.25">
      <c r="A56" s="278" t="s">
        <v>276</v>
      </c>
      <c r="B56" s="274" t="s">
        <v>240</v>
      </c>
      <c r="C56" s="142"/>
      <c r="D56" s="239">
        <v>7</v>
      </c>
      <c r="E56" s="239"/>
      <c r="F56" s="143"/>
      <c r="G56" s="145">
        <v>3</v>
      </c>
      <c r="H56" s="137">
        <f t="shared" si="11"/>
        <v>90</v>
      </c>
      <c r="I56" s="93">
        <f>J56+K56+L56</f>
        <v>30</v>
      </c>
      <c r="J56" s="239">
        <v>15</v>
      </c>
      <c r="K56" s="239"/>
      <c r="L56" s="239">
        <v>15</v>
      </c>
      <c r="M56" s="143">
        <f t="shared" si="13"/>
        <v>60</v>
      </c>
      <c r="N56" s="252"/>
      <c r="O56" s="382"/>
      <c r="P56" s="102"/>
      <c r="Q56" s="101"/>
      <c r="R56" s="382"/>
      <c r="S56" s="102"/>
      <c r="T56" s="101"/>
      <c r="U56" s="382"/>
      <c r="V56" s="102"/>
      <c r="W56" s="101">
        <v>2</v>
      </c>
      <c r="X56" s="102"/>
    </row>
    <row r="57" spans="1:29" ht="32.25" thickBot="1" x14ac:dyDescent="0.3">
      <c r="A57" s="278" t="s">
        <v>277</v>
      </c>
      <c r="B57" s="274" t="s">
        <v>278</v>
      </c>
      <c r="C57" s="142">
        <v>8</v>
      </c>
      <c r="D57" s="239"/>
      <c r="E57" s="239"/>
      <c r="F57" s="143"/>
      <c r="G57" s="145">
        <v>4</v>
      </c>
      <c r="H57" s="137">
        <f t="shared" si="11"/>
        <v>120</v>
      </c>
      <c r="I57" s="154">
        <f t="shared" si="12"/>
        <v>52</v>
      </c>
      <c r="J57" s="150">
        <v>26</v>
      </c>
      <c r="K57" s="150"/>
      <c r="L57" s="150">
        <v>26</v>
      </c>
      <c r="M57" s="151">
        <f t="shared" si="13"/>
        <v>68</v>
      </c>
      <c r="N57" s="252"/>
      <c r="O57" s="382"/>
      <c r="P57" s="102"/>
      <c r="Q57" s="101"/>
      <c r="R57" s="382"/>
      <c r="S57" s="102"/>
      <c r="T57" s="101"/>
      <c r="U57" s="382"/>
      <c r="V57" s="102"/>
      <c r="W57" s="101"/>
      <c r="X57" s="102">
        <v>4</v>
      </c>
    </row>
    <row r="58" spans="1:29" ht="16.5" thickBot="1" x14ac:dyDescent="0.3">
      <c r="A58" s="1278" t="s">
        <v>187</v>
      </c>
      <c r="B58" s="1279"/>
      <c r="C58" s="1279"/>
      <c r="D58" s="1279"/>
      <c r="E58" s="1279"/>
      <c r="F58" s="1280"/>
      <c r="G58" s="157">
        <f>SUM(G35:G57)-G41-G42-G49-G50-G52-G53</f>
        <v>76.5</v>
      </c>
      <c r="H58" s="158">
        <f>SUM(H35:H57)-H41-H42-H49-H50-H52-H53</f>
        <v>2295</v>
      </c>
      <c r="I58" s="158">
        <f>SUM(I35:I57)-I41-I42-I49-I50-I52-I53</f>
        <v>898</v>
      </c>
      <c r="J58" s="158">
        <f>SUM(J35:J57)-J41-J42-J49-J50-J52-J53</f>
        <v>392</v>
      </c>
      <c r="K58" s="158"/>
      <c r="L58" s="158">
        <f>SUM(L35:L57)-L41-L42-L49-L50-L52-L53</f>
        <v>506</v>
      </c>
      <c r="M58" s="158">
        <f>SUM(M35:M57)-M41-M42-M49-M50-M52-M53</f>
        <v>1397</v>
      </c>
      <c r="N58" s="158">
        <f t="shared" ref="N58:AC58" si="14">SUM(N35:N57)</f>
        <v>0</v>
      </c>
      <c r="O58" s="158">
        <f t="shared" si="14"/>
        <v>0</v>
      </c>
      <c r="P58" s="158">
        <f t="shared" si="14"/>
        <v>0</v>
      </c>
      <c r="Q58" s="158">
        <f t="shared" si="14"/>
        <v>12</v>
      </c>
      <c r="R58" s="158">
        <f t="shared" si="14"/>
        <v>11</v>
      </c>
      <c r="S58" s="158">
        <f t="shared" si="14"/>
        <v>11</v>
      </c>
      <c r="T58" s="158">
        <f t="shared" si="14"/>
        <v>17</v>
      </c>
      <c r="U58" s="158">
        <f t="shared" si="14"/>
        <v>7</v>
      </c>
      <c r="V58" s="158">
        <f t="shared" si="14"/>
        <v>7</v>
      </c>
      <c r="W58" s="158">
        <f t="shared" si="14"/>
        <v>6</v>
      </c>
      <c r="X58" s="158">
        <f t="shared" si="14"/>
        <v>4</v>
      </c>
      <c r="Y58" s="433">
        <f t="shared" si="14"/>
        <v>0</v>
      </c>
      <c r="Z58" s="158">
        <f t="shared" si="14"/>
        <v>0</v>
      </c>
      <c r="AA58" s="158">
        <f t="shared" si="14"/>
        <v>0</v>
      </c>
      <c r="AB58" s="158">
        <f t="shared" si="14"/>
        <v>0</v>
      </c>
      <c r="AC58" s="158">
        <f t="shared" si="14"/>
        <v>0</v>
      </c>
    </row>
    <row r="59" spans="1:29" ht="16.5" thickBot="1" x14ac:dyDescent="0.3">
      <c r="A59" s="1300" t="s">
        <v>188</v>
      </c>
      <c r="B59" s="1301"/>
      <c r="C59" s="1301"/>
      <c r="D59" s="1301"/>
      <c r="E59" s="1301"/>
      <c r="F59" s="1301"/>
      <c r="G59" s="1301"/>
      <c r="H59" s="1301"/>
      <c r="I59" s="1261"/>
      <c r="J59" s="1261"/>
      <c r="K59" s="1261"/>
      <c r="L59" s="1261"/>
      <c r="M59" s="1261"/>
      <c r="N59" s="1301"/>
      <c r="O59" s="1301"/>
      <c r="P59" s="1301"/>
      <c r="Q59" s="1301"/>
      <c r="R59" s="1301"/>
      <c r="S59" s="1301"/>
      <c r="T59" s="1301"/>
      <c r="U59" s="1301"/>
      <c r="V59" s="1301"/>
      <c r="W59" s="1301"/>
      <c r="X59" s="1302"/>
    </row>
    <row r="60" spans="1:29" s="76" customFormat="1" x14ac:dyDescent="0.25">
      <c r="A60" s="423" t="s">
        <v>146</v>
      </c>
      <c r="B60" s="323" t="s">
        <v>224</v>
      </c>
      <c r="C60" s="216"/>
      <c r="D60" s="217">
        <v>2</v>
      </c>
      <c r="E60" s="217"/>
      <c r="F60" s="218"/>
      <c r="G60" s="283">
        <v>4.5</v>
      </c>
      <c r="H60" s="393">
        <f>G60*30</f>
        <v>135</v>
      </c>
      <c r="I60" s="80">
        <f>J60+K60+L60</f>
        <v>18</v>
      </c>
      <c r="J60" s="287"/>
      <c r="K60" s="287"/>
      <c r="L60" s="287">
        <v>18</v>
      </c>
      <c r="M60" s="288">
        <f>H60-I60</f>
        <v>117</v>
      </c>
      <c r="N60" s="279"/>
      <c r="O60" s="394">
        <v>1</v>
      </c>
      <c r="P60" s="214">
        <v>1</v>
      </c>
      <c r="Q60" s="215"/>
      <c r="R60" s="395"/>
      <c r="S60" s="214"/>
      <c r="T60" s="215"/>
      <c r="U60" s="395"/>
      <c r="V60" s="214"/>
      <c r="W60" s="215"/>
      <c r="X60" s="214"/>
    </row>
    <row r="61" spans="1:29" s="76" customFormat="1" x14ac:dyDescent="0.25">
      <c r="A61" s="133" t="s">
        <v>147</v>
      </c>
      <c r="B61" s="396" t="s">
        <v>270</v>
      </c>
      <c r="C61" s="366"/>
      <c r="D61" s="367" t="s">
        <v>175</v>
      </c>
      <c r="E61" s="367"/>
      <c r="F61" s="368"/>
      <c r="G61" s="369">
        <v>4.5</v>
      </c>
      <c r="H61" s="397">
        <f>G61*30</f>
        <v>135</v>
      </c>
      <c r="I61" s="93">
        <f>J61+K61+L61</f>
        <v>0</v>
      </c>
      <c r="J61" s="239"/>
      <c r="K61" s="239"/>
      <c r="L61" s="239"/>
      <c r="M61" s="143">
        <f>H61-I61</f>
        <v>135</v>
      </c>
      <c r="N61" s="280"/>
      <c r="O61" s="398"/>
      <c r="P61" s="220"/>
      <c r="Q61" s="219"/>
      <c r="R61" s="398"/>
      <c r="S61" s="220"/>
      <c r="T61" s="219"/>
      <c r="U61" s="398"/>
      <c r="V61" s="220"/>
      <c r="W61" s="219"/>
      <c r="X61" s="220"/>
    </row>
    <row r="62" spans="1:29" s="76" customFormat="1" x14ac:dyDescent="0.25">
      <c r="A62" s="133" t="s">
        <v>148</v>
      </c>
      <c r="B62" s="324" t="s">
        <v>271</v>
      </c>
      <c r="C62" s="72"/>
      <c r="D62" s="48" t="s">
        <v>174</v>
      </c>
      <c r="E62" s="48"/>
      <c r="F62" s="213"/>
      <c r="G62" s="284">
        <v>4.5</v>
      </c>
      <c r="H62" s="397">
        <f>G62*30</f>
        <v>135</v>
      </c>
      <c r="I62" s="93">
        <f>J62+K62+L62</f>
        <v>0</v>
      </c>
      <c r="J62" s="239"/>
      <c r="K62" s="239"/>
      <c r="L62" s="239"/>
      <c r="M62" s="143">
        <f>H62-I62</f>
        <v>135</v>
      </c>
      <c r="N62" s="280"/>
      <c r="O62" s="398"/>
      <c r="P62" s="220"/>
      <c r="Q62" s="219"/>
      <c r="R62" s="398"/>
      <c r="S62" s="220"/>
      <c r="T62" s="219"/>
      <c r="U62" s="398"/>
      <c r="V62" s="220"/>
      <c r="W62" s="219"/>
      <c r="X62" s="220"/>
    </row>
    <row r="63" spans="1:29" s="76" customFormat="1" ht="16.5" thickBot="1" x14ac:dyDescent="0.3">
      <c r="A63" s="144" t="s">
        <v>217</v>
      </c>
      <c r="B63" s="325" t="s">
        <v>149</v>
      </c>
      <c r="C63" s="326"/>
      <c r="D63" s="327" t="s">
        <v>173</v>
      </c>
      <c r="E63" s="327"/>
      <c r="F63" s="328"/>
      <c r="G63" s="285">
        <v>6</v>
      </c>
      <c r="H63" s="399">
        <f>G63*30</f>
        <v>180</v>
      </c>
      <c r="I63" s="154">
        <f>J63+K63+L63</f>
        <v>0</v>
      </c>
      <c r="J63" s="150"/>
      <c r="K63" s="150"/>
      <c r="L63" s="150"/>
      <c r="M63" s="151">
        <f>H63-I63</f>
        <v>180</v>
      </c>
      <c r="N63" s="281"/>
      <c r="O63" s="400"/>
      <c r="P63" s="207"/>
      <c r="Q63" s="221"/>
      <c r="R63" s="400"/>
      <c r="S63" s="207"/>
      <c r="T63" s="221"/>
      <c r="U63" s="400"/>
      <c r="V63" s="207"/>
      <c r="W63" s="221"/>
      <c r="X63" s="207"/>
    </row>
    <row r="64" spans="1:29" s="76" customFormat="1" ht="16.5" thickBot="1" x14ac:dyDescent="0.3">
      <c r="A64" s="1260" t="s">
        <v>189</v>
      </c>
      <c r="B64" s="1261"/>
      <c r="C64" s="1261"/>
      <c r="D64" s="1261"/>
      <c r="E64" s="1261"/>
      <c r="F64" s="1262"/>
      <c r="G64" s="329">
        <f>SUM(G60:G63)</f>
        <v>19.5</v>
      </c>
      <c r="H64" s="330">
        <f>SUM(H60:H63)</f>
        <v>585</v>
      </c>
      <c r="I64" s="401">
        <f t="shared" ref="I64:X64" si="15">SUM(I60:I63)</f>
        <v>18</v>
      </c>
      <c r="J64" s="401">
        <f t="shared" si="15"/>
        <v>0</v>
      </c>
      <c r="K64" s="401">
        <f t="shared" si="15"/>
        <v>0</v>
      </c>
      <c r="L64" s="401">
        <f t="shared" si="15"/>
        <v>18</v>
      </c>
      <c r="M64" s="401">
        <f t="shared" si="15"/>
        <v>567</v>
      </c>
      <c r="N64" s="330">
        <f t="shared" si="15"/>
        <v>0</v>
      </c>
      <c r="O64" s="330">
        <f t="shared" si="15"/>
        <v>1</v>
      </c>
      <c r="P64" s="330">
        <f t="shared" si="15"/>
        <v>1</v>
      </c>
      <c r="Q64" s="330">
        <f t="shared" si="15"/>
        <v>0</v>
      </c>
      <c r="R64" s="330">
        <f t="shared" si="15"/>
        <v>0</v>
      </c>
      <c r="S64" s="330">
        <f t="shared" si="15"/>
        <v>0</v>
      </c>
      <c r="T64" s="330">
        <f t="shared" si="15"/>
        <v>0</v>
      </c>
      <c r="U64" s="330">
        <f t="shared" si="15"/>
        <v>0</v>
      </c>
      <c r="V64" s="330">
        <f t="shared" si="15"/>
        <v>0</v>
      </c>
      <c r="W64" s="330">
        <f t="shared" si="15"/>
        <v>0</v>
      </c>
      <c r="X64" s="330">
        <f t="shared" si="15"/>
        <v>0</v>
      </c>
    </row>
    <row r="65" spans="1:25" ht="16.5" thickBot="1" x14ac:dyDescent="0.3">
      <c r="A65" s="1260" t="s">
        <v>190</v>
      </c>
      <c r="B65" s="1261"/>
      <c r="C65" s="1261"/>
      <c r="D65" s="1261"/>
      <c r="E65" s="1261"/>
      <c r="F65" s="1261"/>
      <c r="G65" s="1261"/>
      <c r="H65" s="1261"/>
      <c r="I65" s="1261"/>
      <c r="J65" s="1261"/>
      <c r="K65" s="1261"/>
      <c r="L65" s="1261"/>
      <c r="M65" s="1261"/>
      <c r="N65" s="1261"/>
      <c r="O65" s="1261"/>
      <c r="P65" s="1261"/>
      <c r="Q65" s="1261"/>
      <c r="R65" s="1261"/>
      <c r="S65" s="1261"/>
      <c r="T65" s="1261"/>
      <c r="U65" s="1261"/>
      <c r="V65" s="1261"/>
      <c r="W65" s="1261"/>
      <c r="X65" s="1262"/>
    </row>
    <row r="66" spans="1:25" s="76" customFormat="1" x14ac:dyDescent="0.25">
      <c r="A66" s="344" t="s">
        <v>150</v>
      </c>
      <c r="B66" s="345" t="s">
        <v>81</v>
      </c>
      <c r="C66" s="222"/>
      <c r="D66" s="223"/>
      <c r="E66" s="223"/>
      <c r="F66" s="350"/>
      <c r="G66" s="353">
        <v>3</v>
      </c>
      <c r="H66" s="356">
        <f>G66*30</f>
        <v>90</v>
      </c>
      <c r="I66" s="286">
        <f>J66+K66+L66</f>
        <v>0</v>
      </c>
      <c r="J66" s="224"/>
      <c r="K66" s="224"/>
      <c r="L66" s="224"/>
      <c r="M66" s="288">
        <f>H66-I66</f>
        <v>90</v>
      </c>
      <c r="N66" s="402"/>
      <c r="O66" s="403"/>
      <c r="P66" s="362"/>
      <c r="Q66" s="226"/>
      <c r="R66" s="403"/>
      <c r="S66" s="362"/>
      <c r="T66" s="226"/>
      <c r="U66" s="403"/>
      <c r="V66" s="362"/>
      <c r="W66" s="226"/>
      <c r="X66" s="225"/>
    </row>
    <row r="67" spans="1:25" s="76" customFormat="1" ht="32.25" thickBot="1" x14ac:dyDescent="0.3">
      <c r="A67" s="349" t="s">
        <v>203</v>
      </c>
      <c r="B67" s="346" t="s">
        <v>269</v>
      </c>
      <c r="C67" s="347">
        <v>8</v>
      </c>
      <c r="D67" s="348"/>
      <c r="E67" s="348"/>
      <c r="F67" s="351"/>
      <c r="G67" s="354">
        <v>3</v>
      </c>
      <c r="H67" s="357">
        <f>G67*30</f>
        <v>90</v>
      </c>
      <c r="I67" s="358">
        <f>J67+K67+L67</f>
        <v>0</v>
      </c>
      <c r="J67" s="359"/>
      <c r="K67" s="359"/>
      <c r="L67" s="359"/>
      <c r="M67" s="404">
        <f>H67-I67</f>
        <v>90</v>
      </c>
      <c r="N67" s="405"/>
      <c r="O67" s="406"/>
      <c r="P67" s="363"/>
      <c r="Q67" s="360"/>
      <c r="R67" s="406"/>
      <c r="S67" s="363"/>
      <c r="T67" s="360"/>
      <c r="U67" s="406"/>
      <c r="V67" s="363"/>
      <c r="W67" s="360"/>
      <c r="X67" s="361"/>
    </row>
    <row r="68" spans="1:25" s="76" customFormat="1" ht="16.5" customHeight="1" thickBot="1" x14ac:dyDescent="0.3">
      <c r="A68" s="1281" t="s">
        <v>191</v>
      </c>
      <c r="B68" s="1282"/>
      <c r="C68" s="1282"/>
      <c r="D68" s="1282"/>
      <c r="E68" s="1282"/>
      <c r="F68" s="1283"/>
      <c r="G68" s="352">
        <f>SUM(G66:G67)</f>
        <v>6</v>
      </c>
      <c r="H68" s="355">
        <f>SUM(H66:H67)</f>
        <v>180</v>
      </c>
      <c r="I68" s="355">
        <f t="shared" ref="I68:X68" si="16">I66</f>
        <v>0</v>
      </c>
      <c r="J68" s="355">
        <f t="shared" si="16"/>
        <v>0</v>
      </c>
      <c r="K68" s="355">
        <f t="shared" si="16"/>
        <v>0</v>
      </c>
      <c r="L68" s="355">
        <f t="shared" si="16"/>
        <v>0</v>
      </c>
      <c r="M68" s="355">
        <f>SUM(M66:M67)</f>
        <v>180</v>
      </c>
      <c r="N68" s="355">
        <f t="shared" si="16"/>
        <v>0</v>
      </c>
      <c r="O68" s="355">
        <f t="shared" si="16"/>
        <v>0</v>
      </c>
      <c r="P68" s="355">
        <f t="shared" si="16"/>
        <v>0</v>
      </c>
      <c r="Q68" s="355">
        <f t="shared" si="16"/>
        <v>0</v>
      </c>
      <c r="R68" s="355">
        <f t="shared" si="16"/>
        <v>0</v>
      </c>
      <c r="S68" s="355">
        <f t="shared" si="16"/>
        <v>0</v>
      </c>
      <c r="T68" s="355">
        <f t="shared" si="16"/>
        <v>0</v>
      </c>
      <c r="U68" s="355">
        <f t="shared" si="16"/>
        <v>0</v>
      </c>
      <c r="V68" s="355">
        <f t="shared" si="16"/>
        <v>0</v>
      </c>
      <c r="W68" s="355">
        <f t="shared" si="16"/>
        <v>0</v>
      </c>
      <c r="X68" s="434">
        <f t="shared" si="16"/>
        <v>0</v>
      </c>
    </row>
    <row r="69" spans="1:25" ht="16.5" thickBot="1" x14ac:dyDescent="0.3">
      <c r="A69" s="1284" t="s">
        <v>192</v>
      </c>
      <c r="B69" s="1285"/>
      <c r="C69" s="1285"/>
      <c r="D69" s="1285"/>
      <c r="E69" s="1285"/>
      <c r="F69" s="1285"/>
      <c r="G69" s="167">
        <f>G68+G64+G58+G33</f>
        <v>179.5</v>
      </c>
      <c r="H69" s="168">
        <f>H68+H64+H58+H33</f>
        <v>5385</v>
      </c>
      <c r="I69" s="168">
        <f t="shared" ref="I69:X69" si="17">I58+I33+I64+I68</f>
        <v>1969</v>
      </c>
      <c r="J69" s="168">
        <f t="shared" si="17"/>
        <v>673</v>
      </c>
      <c r="K69" s="168">
        <f t="shared" si="17"/>
        <v>63</v>
      </c>
      <c r="L69" s="168">
        <f t="shared" si="17"/>
        <v>1233</v>
      </c>
      <c r="M69" s="168">
        <f t="shared" si="17"/>
        <v>3416</v>
      </c>
      <c r="N69" s="168">
        <f t="shared" si="17"/>
        <v>26</v>
      </c>
      <c r="O69" s="168">
        <f t="shared" si="17"/>
        <v>20</v>
      </c>
      <c r="P69" s="168">
        <f t="shared" si="17"/>
        <v>20</v>
      </c>
      <c r="Q69" s="168">
        <f t="shared" si="17"/>
        <v>23</v>
      </c>
      <c r="R69" s="168">
        <f t="shared" si="17"/>
        <v>18</v>
      </c>
      <c r="S69" s="168">
        <f t="shared" si="17"/>
        <v>18</v>
      </c>
      <c r="T69" s="168">
        <f t="shared" si="17"/>
        <v>17</v>
      </c>
      <c r="U69" s="168">
        <f t="shared" si="17"/>
        <v>7</v>
      </c>
      <c r="V69" s="168">
        <f t="shared" si="17"/>
        <v>7</v>
      </c>
      <c r="W69" s="168">
        <f t="shared" si="17"/>
        <v>8</v>
      </c>
      <c r="X69" s="168">
        <f t="shared" si="17"/>
        <v>4</v>
      </c>
      <c r="Y69" s="76">
        <f>30*G69</f>
        <v>5385</v>
      </c>
    </row>
    <row r="70" spans="1:25" x14ac:dyDescent="0.25">
      <c r="A70" s="1286" t="s">
        <v>127</v>
      </c>
      <c r="B70" s="1287"/>
      <c r="C70" s="1287"/>
      <c r="D70" s="1287"/>
      <c r="E70" s="1287"/>
      <c r="F70" s="1287"/>
      <c r="G70" s="1287"/>
      <c r="H70" s="1287"/>
      <c r="I70" s="1287"/>
      <c r="J70" s="1287"/>
      <c r="K70" s="1287"/>
      <c r="L70" s="1287"/>
      <c r="M70" s="1287"/>
      <c r="N70" s="1287"/>
      <c r="O70" s="1287"/>
      <c r="P70" s="1287"/>
      <c r="Q70" s="1287"/>
      <c r="R70" s="1287"/>
      <c r="S70" s="1287"/>
      <c r="T70" s="1287"/>
      <c r="U70" s="1287"/>
      <c r="V70" s="1287"/>
      <c r="W70" s="1287"/>
      <c r="X70" s="1288"/>
    </row>
    <row r="71" spans="1:25" ht="16.5" thickBot="1" x14ac:dyDescent="0.3">
      <c r="A71" s="1305" t="s">
        <v>128</v>
      </c>
      <c r="B71" s="1306"/>
      <c r="C71" s="1306"/>
      <c r="D71" s="1306"/>
      <c r="E71" s="1306"/>
      <c r="F71" s="1306"/>
      <c r="G71" s="1306"/>
      <c r="H71" s="1306"/>
      <c r="I71" s="1306"/>
      <c r="J71" s="1306"/>
      <c r="K71" s="1306"/>
      <c r="L71" s="1306"/>
      <c r="M71" s="1306"/>
      <c r="N71" s="1306"/>
      <c r="O71" s="1306"/>
      <c r="P71" s="1306"/>
      <c r="Q71" s="1306"/>
      <c r="R71" s="1306"/>
      <c r="S71" s="1306"/>
      <c r="T71" s="1306"/>
      <c r="U71" s="1306"/>
      <c r="V71" s="1306"/>
      <c r="W71" s="1306"/>
      <c r="X71" s="1307"/>
    </row>
    <row r="72" spans="1:25" x14ac:dyDescent="0.25">
      <c r="A72" s="1308" t="s">
        <v>129</v>
      </c>
      <c r="B72" s="289" t="s">
        <v>131</v>
      </c>
      <c r="C72" s="169"/>
      <c r="D72" s="203">
        <v>3</v>
      </c>
      <c r="E72" s="203"/>
      <c r="F72" s="291"/>
      <c r="G72" s="208">
        <v>3</v>
      </c>
      <c r="H72" s="208">
        <f>G72*30</f>
        <v>90</v>
      </c>
      <c r="I72" s="292">
        <f>J72+K72+L72</f>
        <v>30</v>
      </c>
      <c r="J72" s="293">
        <v>15</v>
      </c>
      <c r="K72" s="293"/>
      <c r="L72" s="293">
        <v>15</v>
      </c>
      <c r="M72" s="299">
        <f>H72-I72</f>
        <v>60</v>
      </c>
      <c r="N72" s="169"/>
      <c r="O72" s="407"/>
      <c r="P72" s="291"/>
      <c r="Q72" s="169">
        <v>2</v>
      </c>
      <c r="R72" s="407"/>
      <c r="S72" s="291"/>
      <c r="T72" s="169"/>
      <c r="U72" s="407"/>
      <c r="V72" s="291"/>
      <c r="W72" s="169"/>
      <c r="X72" s="291"/>
    </row>
    <row r="73" spans="1:25" x14ac:dyDescent="0.25">
      <c r="A73" s="1309"/>
      <c r="B73" s="205" t="s">
        <v>204</v>
      </c>
      <c r="C73" s="210"/>
      <c r="D73" s="294"/>
      <c r="E73" s="294"/>
      <c r="F73" s="209"/>
      <c r="G73" s="295"/>
      <c r="H73" s="295"/>
      <c r="I73" s="296"/>
      <c r="J73" s="297"/>
      <c r="K73" s="297"/>
      <c r="L73" s="297"/>
      <c r="M73" s="300"/>
      <c r="N73" s="210"/>
      <c r="O73" s="408"/>
      <c r="P73" s="209"/>
      <c r="Q73" s="210"/>
      <c r="R73" s="408"/>
      <c r="S73" s="209"/>
      <c r="T73" s="210"/>
      <c r="U73" s="408"/>
      <c r="V73" s="209"/>
      <c r="W73" s="210"/>
      <c r="X73" s="209"/>
    </row>
    <row r="74" spans="1:25" x14ac:dyDescent="0.25">
      <c r="A74" s="1310" t="s">
        <v>130</v>
      </c>
      <c r="B74" s="205" t="s">
        <v>178</v>
      </c>
      <c r="C74" s="210"/>
      <c r="D74" s="294">
        <v>4</v>
      </c>
      <c r="E74" s="294"/>
      <c r="F74" s="209"/>
      <c r="G74" s="295">
        <v>3.5</v>
      </c>
      <c r="H74" s="295">
        <f>G74*30</f>
        <v>105</v>
      </c>
      <c r="I74" s="296">
        <f>J74+K74+L74</f>
        <v>36</v>
      </c>
      <c r="J74" s="297">
        <v>18</v>
      </c>
      <c r="K74" s="297"/>
      <c r="L74" s="297">
        <v>18</v>
      </c>
      <c r="M74" s="300">
        <f>H74-I74</f>
        <v>69</v>
      </c>
      <c r="N74" s="210"/>
      <c r="O74" s="408"/>
      <c r="P74" s="209"/>
      <c r="Q74" s="210"/>
      <c r="R74" s="408">
        <v>2</v>
      </c>
      <c r="S74" s="209">
        <v>2</v>
      </c>
      <c r="T74" s="210"/>
      <c r="U74" s="408"/>
      <c r="V74" s="209"/>
      <c r="W74" s="210"/>
      <c r="X74" s="209"/>
    </row>
    <row r="75" spans="1:25" x14ac:dyDescent="0.25">
      <c r="A75" s="1309"/>
      <c r="B75" s="205" t="s">
        <v>272</v>
      </c>
      <c r="C75" s="210"/>
      <c r="D75" s="294"/>
      <c r="E75" s="294"/>
      <c r="F75" s="209"/>
      <c r="G75" s="295"/>
      <c r="H75" s="295"/>
      <c r="I75" s="296"/>
      <c r="J75" s="297"/>
      <c r="K75" s="297"/>
      <c r="L75" s="297"/>
      <c r="M75" s="300"/>
      <c r="N75" s="210"/>
      <c r="O75" s="408"/>
      <c r="P75" s="209"/>
      <c r="Q75" s="210"/>
      <c r="R75" s="408"/>
      <c r="S75" s="209"/>
      <c r="T75" s="210"/>
      <c r="U75" s="408"/>
      <c r="V75" s="209"/>
      <c r="W75" s="210"/>
      <c r="X75" s="209"/>
    </row>
    <row r="76" spans="1:25" ht="31.5" x14ac:dyDescent="0.25">
      <c r="A76" s="1310" t="s">
        <v>134</v>
      </c>
      <c r="B76" s="205" t="s">
        <v>180</v>
      </c>
      <c r="C76" s="210"/>
      <c r="D76" s="294">
        <v>5</v>
      </c>
      <c r="E76" s="294"/>
      <c r="F76" s="209"/>
      <c r="G76" s="295">
        <v>3</v>
      </c>
      <c r="H76" s="295">
        <f t="shared" ref="H76:H83" si="18">G76*30</f>
        <v>90</v>
      </c>
      <c r="I76" s="296">
        <f t="shared" ref="I76:I83" si="19">J76+K76+L76</f>
        <v>45</v>
      </c>
      <c r="J76" s="297"/>
      <c r="K76" s="297"/>
      <c r="L76" s="297">
        <v>45</v>
      </c>
      <c r="M76" s="300">
        <f>H76-I76</f>
        <v>45</v>
      </c>
      <c r="N76" s="210"/>
      <c r="O76" s="408"/>
      <c r="P76" s="209"/>
      <c r="Q76" s="210"/>
      <c r="R76" s="408"/>
      <c r="S76" s="209"/>
      <c r="T76" s="210">
        <v>3</v>
      </c>
      <c r="U76" s="408"/>
      <c r="V76" s="209"/>
      <c r="W76" s="210"/>
      <c r="X76" s="209"/>
    </row>
    <row r="77" spans="1:25" x14ac:dyDescent="0.25">
      <c r="A77" s="1309"/>
      <c r="B77" s="205" t="s">
        <v>205</v>
      </c>
      <c r="C77" s="210"/>
      <c r="D77" s="294"/>
      <c r="E77" s="294"/>
      <c r="F77" s="209"/>
      <c r="G77" s="295"/>
      <c r="H77" s="295">
        <f t="shared" si="18"/>
        <v>0</v>
      </c>
      <c r="I77" s="296">
        <f t="shared" si="19"/>
        <v>45</v>
      </c>
      <c r="J77" s="297">
        <v>15</v>
      </c>
      <c r="K77" s="297"/>
      <c r="L77" s="297">
        <v>30</v>
      </c>
      <c r="M77" s="300">
        <f>H76-I77</f>
        <v>45</v>
      </c>
      <c r="N77" s="210"/>
      <c r="O77" s="408"/>
      <c r="P77" s="209"/>
      <c r="Q77" s="210"/>
      <c r="R77" s="408"/>
      <c r="S77" s="209"/>
      <c r="T77" s="210"/>
      <c r="U77" s="408"/>
      <c r="V77" s="209"/>
      <c r="W77" s="210"/>
      <c r="X77" s="209"/>
    </row>
    <row r="78" spans="1:25" ht="31.5" x14ac:dyDescent="0.25">
      <c r="A78" s="1310" t="s">
        <v>135</v>
      </c>
      <c r="B78" s="205" t="s">
        <v>181</v>
      </c>
      <c r="C78" s="210"/>
      <c r="D78" s="294">
        <v>6</v>
      </c>
      <c r="E78" s="294"/>
      <c r="F78" s="209"/>
      <c r="G78" s="295">
        <v>4</v>
      </c>
      <c r="H78" s="295">
        <f t="shared" si="18"/>
        <v>120</v>
      </c>
      <c r="I78" s="296">
        <f t="shared" si="19"/>
        <v>54</v>
      </c>
      <c r="J78" s="297"/>
      <c r="K78" s="297"/>
      <c r="L78" s="297">
        <v>54</v>
      </c>
      <c r="M78" s="300">
        <f>H78-I78</f>
        <v>66</v>
      </c>
      <c r="N78" s="210"/>
      <c r="O78" s="408"/>
      <c r="P78" s="209"/>
      <c r="Q78" s="210"/>
      <c r="R78" s="408"/>
      <c r="S78" s="209"/>
      <c r="T78" s="210"/>
      <c r="U78" s="408">
        <v>3</v>
      </c>
      <c r="V78" s="209">
        <v>3</v>
      </c>
      <c r="W78" s="210"/>
      <c r="X78" s="209"/>
    </row>
    <row r="79" spans="1:25" x14ac:dyDescent="0.25">
      <c r="A79" s="1309"/>
      <c r="B79" s="205" t="s">
        <v>184</v>
      </c>
      <c r="C79" s="210"/>
      <c r="D79" s="294"/>
      <c r="E79" s="294"/>
      <c r="F79" s="209"/>
      <c r="G79" s="295"/>
      <c r="H79" s="295">
        <f t="shared" si="18"/>
        <v>0</v>
      </c>
      <c r="I79" s="296">
        <f t="shared" si="19"/>
        <v>54</v>
      </c>
      <c r="J79" s="297">
        <v>18</v>
      </c>
      <c r="K79" s="297"/>
      <c r="L79" s="297">
        <v>36</v>
      </c>
      <c r="M79" s="300">
        <f>H78-I79</f>
        <v>66</v>
      </c>
      <c r="N79" s="210"/>
      <c r="O79" s="408"/>
      <c r="P79" s="209"/>
      <c r="Q79" s="210"/>
      <c r="R79" s="408"/>
      <c r="S79" s="209"/>
      <c r="T79" s="210"/>
      <c r="U79" s="408"/>
      <c r="V79" s="209"/>
      <c r="W79" s="210"/>
      <c r="X79" s="209"/>
    </row>
    <row r="80" spans="1:25" ht="31.5" x14ac:dyDescent="0.25">
      <c r="A80" s="1310" t="s">
        <v>136</v>
      </c>
      <c r="B80" s="205" t="s">
        <v>182</v>
      </c>
      <c r="C80" s="210"/>
      <c r="D80" s="294">
        <v>7</v>
      </c>
      <c r="E80" s="294"/>
      <c r="F80" s="209"/>
      <c r="G80" s="295">
        <v>3</v>
      </c>
      <c r="H80" s="295">
        <f t="shared" si="18"/>
        <v>90</v>
      </c>
      <c r="I80" s="296">
        <f t="shared" si="19"/>
        <v>45</v>
      </c>
      <c r="J80" s="297"/>
      <c r="K80" s="297"/>
      <c r="L80" s="297">
        <v>45</v>
      </c>
      <c r="M80" s="300">
        <f>H80-I80</f>
        <v>45</v>
      </c>
      <c r="N80" s="210"/>
      <c r="O80" s="408"/>
      <c r="P80" s="209"/>
      <c r="Q80" s="210"/>
      <c r="R80" s="408"/>
      <c r="S80" s="209"/>
      <c r="T80" s="210"/>
      <c r="U80" s="408"/>
      <c r="V80" s="209"/>
      <c r="W80" s="210">
        <v>3</v>
      </c>
      <c r="X80" s="209"/>
    </row>
    <row r="81" spans="1:29" x14ac:dyDescent="0.25">
      <c r="A81" s="1309"/>
      <c r="B81" s="159" t="s">
        <v>36</v>
      </c>
      <c r="C81" s="170"/>
      <c r="D81" s="240"/>
      <c r="E81" s="240"/>
      <c r="F81" s="212"/>
      <c r="G81" s="162"/>
      <c r="H81" s="295">
        <f t="shared" si="18"/>
        <v>0</v>
      </c>
      <c r="I81" s="296">
        <f t="shared" si="19"/>
        <v>45</v>
      </c>
      <c r="J81" s="297">
        <v>15</v>
      </c>
      <c r="K81" s="297"/>
      <c r="L81" s="297">
        <v>30</v>
      </c>
      <c r="M81" s="300">
        <f>H80-I81</f>
        <v>45</v>
      </c>
      <c r="N81" s="170"/>
      <c r="O81" s="409"/>
      <c r="P81" s="212"/>
      <c r="Q81" s="170"/>
      <c r="R81" s="409"/>
      <c r="S81" s="212"/>
      <c r="T81" s="170"/>
      <c r="U81" s="409"/>
      <c r="V81" s="212"/>
      <c r="W81" s="170"/>
      <c r="X81" s="212"/>
    </row>
    <row r="82" spans="1:29" ht="31.5" x14ac:dyDescent="0.25">
      <c r="A82" s="1311" t="s">
        <v>137</v>
      </c>
      <c r="B82" s="205" t="s">
        <v>183</v>
      </c>
      <c r="C82" s="170"/>
      <c r="D82" s="240" t="s">
        <v>173</v>
      </c>
      <c r="E82" s="240"/>
      <c r="F82" s="212"/>
      <c r="G82" s="162">
        <v>3</v>
      </c>
      <c r="H82" s="295">
        <f t="shared" si="18"/>
        <v>90</v>
      </c>
      <c r="I82" s="296">
        <f t="shared" si="19"/>
        <v>39</v>
      </c>
      <c r="J82" s="297"/>
      <c r="K82" s="297"/>
      <c r="L82" s="297">
        <v>39</v>
      </c>
      <c r="M82" s="300">
        <f>H82-I82</f>
        <v>51</v>
      </c>
      <c r="N82" s="170"/>
      <c r="O82" s="409"/>
      <c r="P82" s="212"/>
      <c r="Q82" s="170"/>
      <c r="R82" s="409"/>
      <c r="S82" s="212"/>
      <c r="T82" s="170"/>
      <c r="U82" s="409"/>
      <c r="V82" s="212"/>
      <c r="W82" s="170"/>
      <c r="X82" s="212">
        <v>3</v>
      </c>
    </row>
    <row r="83" spans="1:29" ht="16.5" customHeight="1" thickBot="1" x14ac:dyDescent="0.3">
      <c r="A83" s="1312"/>
      <c r="B83" s="290" t="s">
        <v>220</v>
      </c>
      <c r="C83" s="171"/>
      <c r="D83" s="174"/>
      <c r="E83" s="174"/>
      <c r="F83" s="172"/>
      <c r="G83" s="173"/>
      <c r="H83" s="298">
        <f t="shared" si="18"/>
        <v>0</v>
      </c>
      <c r="I83" s="301">
        <f t="shared" si="19"/>
        <v>39</v>
      </c>
      <c r="J83" s="302">
        <v>13</v>
      </c>
      <c r="K83" s="302"/>
      <c r="L83" s="302">
        <v>26</v>
      </c>
      <c r="M83" s="303">
        <f>H82-I83</f>
        <v>51</v>
      </c>
      <c r="N83" s="171"/>
      <c r="O83" s="410"/>
      <c r="P83" s="172"/>
      <c r="Q83" s="171"/>
      <c r="R83" s="410"/>
      <c r="S83" s="172"/>
      <c r="T83" s="171"/>
      <c r="U83" s="410"/>
      <c r="V83" s="172"/>
      <c r="W83" s="171"/>
      <c r="X83" s="172"/>
    </row>
    <row r="84" spans="1:29" ht="16.5" thickBot="1" x14ac:dyDescent="0.3">
      <c r="A84" s="1313" t="s">
        <v>132</v>
      </c>
      <c r="B84" s="1314"/>
      <c r="C84" s="1314"/>
      <c r="D84" s="1314"/>
      <c r="E84" s="1314"/>
      <c r="F84" s="1315"/>
      <c r="G84" s="175">
        <f>SUM(G72:G83)</f>
        <v>19.5</v>
      </c>
      <c r="H84" s="176">
        <f t="shared" ref="H84:M84" si="20">SUM(H72:H83)</f>
        <v>585</v>
      </c>
      <c r="I84" s="176">
        <f t="shared" si="20"/>
        <v>432</v>
      </c>
      <c r="J84" s="176">
        <f t="shared" si="20"/>
        <v>94</v>
      </c>
      <c r="K84" s="176">
        <f t="shared" si="20"/>
        <v>0</v>
      </c>
      <c r="L84" s="176">
        <f t="shared" si="20"/>
        <v>338</v>
      </c>
      <c r="M84" s="176">
        <f t="shared" si="20"/>
        <v>543</v>
      </c>
      <c r="N84" s="176">
        <f>SUM(N72:N83)</f>
        <v>0</v>
      </c>
      <c r="O84" s="176">
        <f t="shared" ref="O84:AC84" si="21">SUM(O72:O83)</f>
        <v>0</v>
      </c>
      <c r="P84" s="176">
        <f t="shared" si="21"/>
        <v>0</v>
      </c>
      <c r="Q84" s="176">
        <f t="shared" si="21"/>
        <v>2</v>
      </c>
      <c r="R84" s="176">
        <f t="shared" si="21"/>
        <v>2</v>
      </c>
      <c r="S84" s="176">
        <f t="shared" si="21"/>
        <v>2</v>
      </c>
      <c r="T84" s="176">
        <f t="shared" si="21"/>
        <v>3</v>
      </c>
      <c r="U84" s="176">
        <f t="shared" si="21"/>
        <v>3</v>
      </c>
      <c r="V84" s="176">
        <f t="shared" si="21"/>
        <v>3</v>
      </c>
      <c r="W84" s="176">
        <f t="shared" si="21"/>
        <v>3</v>
      </c>
      <c r="X84" s="176">
        <f t="shared" si="21"/>
        <v>3</v>
      </c>
      <c r="Y84" s="415">
        <f t="shared" si="21"/>
        <v>0</v>
      </c>
      <c r="Z84" s="176">
        <f t="shared" si="21"/>
        <v>0</v>
      </c>
      <c r="AA84" s="176">
        <f t="shared" si="21"/>
        <v>0</v>
      </c>
      <c r="AB84" s="176">
        <f t="shared" si="21"/>
        <v>0</v>
      </c>
      <c r="AC84" s="176">
        <f t="shared" si="21"/>
        <v>0</v>
      </c>
    </row>
    <row r="85" spans="1:29" ht="16.5" thickBot="1" x14ac:dyDescent="0.3">
      <c r="A85" s="1305" t="s">
        <v>206</v>
      </c>
      <c r="B85" s="1306"/>
      <c r="C85" s="1306"/>
      <c r="D85" s="1306"/>
      <c r="E85" s="1306"/>
      <c r="F85" s="1306"/>
      <c r="G85" s="1306"/>
      <c r="H85" s="1306"/>
      <c r="I85" s="1294"/>
      <c r="J85" s="1294"/>
      <c r="K85" s="1294"/>
      <c r="L85" s="1294"/>
      <c r="M85" s="1294"/>
      <c r="N85" s="1306"/>
      <c r="O85" s="1306"/>
      <c r="P85" s="1306"/>
      <c r="Q85" s="1306"/>
      <c r="R85" s="1306"/>
      <c r="S85" s="1306"/>
      <c r="T85" s="1306"/>
      <c r="U85" s="1306"/>
      <c r="V85" s="1306"/>
      <c r="W85" s="1306"/>
      <c r="X85" s="1307"/>
    </row>
    <row r="86" spans="1:29" x14ac:dyDescent="0.25">
      <c r="A86" s="1316" t="s">
        <v>138</v>
      </c>
      <c r="B86" s="187" t="s">
        <v>279</v>
      </c>
      <c r="C86" s="177"/>
      <c r="D86" s="177" t="s">
        <v>179</v>
      </c>
      <c r="E86" s="177"/>
      <c r="F86" s="177"/>
      <c r="G86" s="178">
        <v>5</v>
      </c>
      <c r="H86" s="311">
        <f>G86*30</f>
        <v>150</v>
      </c>
      <c r="I86" s="318">
        <f>J86+L86+K86</f>
        <v>60</v>
      </c>
      <c r="J86" s="198">
        <v>30</v>
      </c>
      <c r="K86" s="198"/>
      <c r="L86" s="198">
        <v>30</v>
      </c>
      <c r="M86" s="319">
        <f>H86-I86</f>
        <v>90</v>
      </c>
      <c r="N86" s="179"/>
      <c r="O86" s="411"/>
      <c r="P86" s="180"/>
      <c r="Q86" s="181"/>
      <c r="R86" s="411"/>
      <c r="S86" s="180"/>
      <c r="T86" s="181">
        <v>4</v>
      </c>
      <c r="U86" s="411"/>
      <c r="V86" s="180"/>
      <c r="W86" s="181"/>
      <c r="X86" s="180"/>
    </row>
    <row r="87" spans="1:29" ht="16.5" customHeight="1" x14ac:dyDescent="0.25">
      <c r="A87" s="1317"/>
      <c r="B87" s="187" t="s">
        <v>280</v>
      </c>
      <c r="C87" s="182"/>
      <c r="D87" s="183"/>
      <c r="E87" s="184"/>
      <c r="F87" s="185"/>
      <c r="G87" s="188"/>
      <c r="H87" s="312"/>
      <c r="I87" s="320"/>
      <c r="J87" s="308"/>
      <c r="K87" s="308">
        <f>SUM(K88:K93)</f>
        <v>0</v>
      </c>
      <c r="L87" s="308"/>
      <c r="M87" s="309"/>
      <c r="N87" s="197"/>
      <c r="O87" s="412"/>
      <c r="P87" s="186"/>
      <c r="Q87" s="199"/>
      <c r="R87" s="412"/>
      <c r="S87" s="186"/>
      <c r="T87" s="199"/>
      <c r="U87" s="412"/>
      <c r="V87" s="186"/>
      <c r="W87" s="199"/>
      <c r="X87" s="186"/>
    </row>
    <row r="88" spans="1:29" x14ac:dyDescent="0.25">
      <c r="A88" s="1318" t="s">
        <v>139</v>
      </c>
      <c r="B88" s="187" t="s">
        <v>281</v>
      </c>
      <c r="C88" s="182">
        <v>6</v>
      </c>
      <c r="D88" s="183"/>
      <c r="E88" s="184"/>
      <c r="F88" s="185"/>
      <c r="G88" s="188">
        <v>5</v>
      </c>
      <c r="H88" s="313">
        <f t="shared" ref="H88:H98" si="22">G88*30</f>
        <v>150</v>
      </c>
      <c r="I88" s="321">
        <f>J88+L88+K88</f>
        <v>54</v>
      </c>
      <c r="J88" s="189">
        <v>18</v>
      </c>
      <c r="K88" s="190"/>
      <c r="L88" s="190">
        <v>36</v>
      </c>
      <c r="M88" s="191">
        <f t="shared" ref="M88:M98" si="23">H88-I88</f>
        <v>96</v>
      </c>
      <c r="N88" s="194"/>
      <c r="O88" s="391"/>
      <c r="P88" s="193"/>
      <c r="Q88" s="192"/>
      <c r="R88" s="391"/>
      <c r="S88" s="193"/>
      <c r="T88" s="192"/>
      <c r="U88" s="391">
        <v>3</v>
      </c>
      <c r="V88" s="193">
        <v>3</v>
      </c>
      <c r="W88" s="192"/>
      <c r="X88" s="186"/>
    </row>
    <row r="89" spans="1:29" x14ac:dyDescent="0.25">
      <c r="A89" s="1317"/>
      <c r="B89" s="187" t="s">
        <v>282</v>
      </c>
      <c r="C89" s="182"/>
      <c r="D89" s="183"/>
      <c r="E89" s="184"/>
      <c r="F89" s="185"/>
      <c r="G89" s="188"/>
      <c r="H89" s="313"/>
      <c r="I89" s="321"/>
      <c r="J89" s="189"/>
      <c r="K89" s="190"/>
      <c r="L89" s="190"/>
      <c r="M89" s="191"/>
      <c r="N89" s="194"/>
      <c r="O89" s="391"/>
      <c r="P89" s="193"/>
      <c r="Q89" s="192"/>
      <c r="R89" s="391"/>
      <c r="S89" s="193"/>
      <c r="T89" s="192"/>
      <c r="U89" s="391"/>
      <c r="V89" s="193"/>
      <c r="W89" s="192"/>
      <c r="X89" s="186"/>
    </row>
    <row r="90" spans="1:29" x14ac:dyDescent="0.25">
      <c r="A90" s="1318" t="s">
        <v>140</v>
      </c>
      <c r="B90" s="187" t="s">
        <v>283</v>
      </c>
      <c r="C90" s="182"/>
      <c r="D90" s="183" t="s">
        <v>174</v>
      </c>
      <c r="E90" s="184"/>
      <c r="F90" s="185"/>
      <c r="G90" s="188">
        <v>5</v>
      </c>
      <c r="H90" s="313">
        <f>G90*30</f>
        <v>150</v>
      </c>
      <c r="I90" s="321">
        <f>J90+L90+K90</f>
        <v>54</v>
      </c>
      <c r="J90" s="189">
        <v>18</v>
      </c>
      <c r="K90" s="190"/>
      <c r="L90" s="190">
        <v>36</v>
      </c>
      <c r="M90" s="191">
        <f>H90-I90</f>
        <v>96</v>
      </c>
      <c r="N90" s="194"/>
      <c r="O90" s="391"/>
      <c r="P90" s="193"/>
      <c r="Q90" s="192"/>
      <c r="R90" s="391"/>
      <c r="S90" s="193"/>
      <c r="T90" s="192"/>
      <c r="U90" s="391">
        <v>3</v>
      </c>
      <c r="V90" s="193">
        <v>3</v>
      </c>
      <c r="W90" s="192"/>
      <c r="X90" s="186"/>
    </row>
    <row r="91" spans="1:29" x14ac:dyDescent="0.25">
      <c r="A91" s="1317"/>
      <c r="B91" s="187" t="s">
        <v>300</v>
      </c>
      <c r="C91" s="182"/>
      <c r="D91" s="183"/>
      <c r="E91" s="184"/>
      <c r="F91" s="185"/>
      <c r="G91" s="188"/>
      <c r="H91" s="313"/>
      <c r="I91" s="321"/>
      <c r="J91" s="189"/>
      <c r="K91" s="190"/>
      <c r="L91" s="190"/>
      <c r="M91" s="191"/>
      <c r="N91" s="194"/>
      <c r="O91" s="391"/>
      <c r="P91" s="193"/>
      <c r="Q91" s="192"/>
      <c r="R91" s="391"/>
      <c r="S91" s="193"/>
      <c r="T91" s="192"/>
      <c r="U91" s="391"/>
      <c r="V91" s="193"/>
      <c r="W91" s="192"/>
      <c r="X91" s="186"/>
    </row>
    <row r="92" spans="1:29" x14ac:dyDescent="0.25">
      <c r="A92" s="1318" t="s">
        <v>141</v>
      </c>
      <c r="B92" s="187" t="s">
        <v>284</v>
      </c>
      <c r="C92" s="182"/>
      <c r="D92" s="183" t="s">
        <v>185</v>
      </c>
      <c r="E92" s="184"/>
      <c r="F92" s="185"/>
      <c r="G92" s="188">
        <v>4</v>
      </c>
      <c r="H92" s="313">
        <f t="shared" si="22"/>
        <v>120</v>
      </c>
      <c r="I92" s="321">
        <f>J92+L92+K92</f>
        <v>45</v>
      </c>
      <c r="J92" s="189">
        <v>15</v>
      </c>
      <c r="K92" s="190"/>
      <c r="L92" s="190">
        <v>30</v>
      </c>
      <c r="M92" s="191">
        <f t="shared" si="23"/>
        <v>75</v>
      </c>
      <c r="N92" s="194"/>
      <c r="O92" s="391"/>
      <c r="P92" s="195"/>
      <c r="Q92" s="192"/>
      <c r="R92" s="391"/>
      <c r="S92" s="193"/>
      <c r="T92" s="194"/>
      <c r="U92" s="391"/>
      <c r="V92" s="193"/>
      <c r="W92" s="192">
        <v>3</v>
      </c>
      <c r="X92" s="186"/>
    </row>
    <row r="93" spans="1:29" x14ac:dyDescent="0.25">
      <c r="A93" s="1317"/>
      <c r="B93" s="187" t="s">
        <v>237</v>
      </c>
      <c r="C93" s="182"/>
      <c r="D93" s="183"/>
      <c r="E93" s="184"/>
      <c r="F93" s="185"/>
      <c r="G93" s="188"/>
      <c r="H93" s="313"/>
      <c r="I93" s="321"/>
      <c r="J93" s="189"/>
      <c r="K93" s="190"/>
      <c r="L93" s="190"/>
      <c r="M93" s="196"/>
      <c r="N93" s="194"/>
      <c r="O93" s="391"/>
      <c r="P93" s="195"/>
      <c r="Q93" s="192"/>
      <c r="R93" s="391"/>
      <c r="S93" s="193"/>
      <c r="T93" s="194"/>
      <c r="U93" s="391"/>
      <c r="V93" s="193"/>
      <c r="W93" s="192"/>
      <c r="X93" s="186"/>
    </row>
    <row r="94" spans="1:29" x14ac:dyDescent="0.25">
      <c r="A94" s="1318" t="s">
        <v>142</v>
      </c>
      <c r="B94" s="187" t="s">
        <v>286</v>
      </c>
      <c r="C94" s="182">
        <v>7</v>
      </c>
      <c r="D94" s="183"/>
      <c r="E94" s="184"/>
      <c r="F94" s="184"/>
      <c r="G94" s="188">
        <v>6</v>
      </c>
      <c r="H94" s="314">
        <f t="shared" si="22"/>
        <v>180</v>
      </c>
      <c r="I94" s="321">
        <f>J94+L94+K94</f>
        <v>60</v>
      </c>
      <c r="J94" s="189">
        <v>30</v>
      </c>
      <c r="K94" s="190"/>
      <c r="L94" s="190">
        <v>30</v>
      </c>
      <c r="M94" s="191">
        <f t="shared" si="23"/>
        <v>120</v>
      </c>
      <c r="N94" s="194"/>
      <c r="O94" s="391"/>
      <c r="P94" s="195"/>
      <c r="Q94" s="192"/>
      <c r="R94" s="391"/>
      <c r="S94" s="193"/>
      <c r="T94" s="194"/>
      <c r="U94" s="391"/>
      <c r="V94" s="193"/>
      <c r="W94" s="192">
        <v>4</v>
      </c>
      <c r="X94" s="186"/>
    </row>
    <row r="95" spans="1:29" x14ac:dyDescent="0.25">
      <c r="A95" s="1317"/>
      <c r="B95" s="187" t="s">
        <v>287</v>
      </c>
      <c r="C95" s="182"/>
      <c r="D95" s="183"/>
      <c r="E95" s="184"/>
      <c r="F95" s="184"/>
      <c r="G95" s="188"/>
      <c r="H95" s="312"/>
      <c r="I95" s="320"/>
      <c r="J95" s="308"/>
      <c r="K95" s="308"/>
      <c r="L95" s="308"/>
      <c r="M95" s="310"/>
      <c r="N95" s="194"/>
      <c r="O95" s="391"/>
      <c r="P95" s="195"/>
      <c r="Q95" s="192"/>
      <c r="R95" s="391"/>
      <c r="S95" s="193"/>
      <c r="T95" s="194"/>
      <c r="U95" s="391"/>
      <c r="V95" s="193"/>
      <c r="W95" s="192"/>
      <c r="X95" s="186"/>
    </row>
    <row r="96" spans="1:29" x14ac:dyDescent="0.25">
      <c r="A96" s="1318" t="s">
        <v>143</v>
      </c>
      <c r="B96" s="413" t="s">
        <v>288</v>
      </c>
      <c r="C96" s="182">
        <v>7</v>
      </c>
      <c r="D96" s="183"/>
      <c r="E96" s="184"/>
      <c r="F96" s="185"/>
      <c r="G96" s="188">
        <v>5</v>
      </c>
      <c r="H96" s="314">
        <f t="shared" si="22"/>
        <v>150</v>
      </c>
      <c r="I96" s="321">
        <f>J96+L96</f>
        <v>60</v>
      </c>
      <c r="J96" s="189">
        <v>30</v>
      </c>
      <c r="K96" s="190"/>
      <c r="L96" s="190">
        <v>30</v>
      </c>
      <c r="M96" s="191">
        <f t="shared" si="23"/>
        <v>90</v>
      </c>
      <c r="N96" s="194"/>
      <c r="O96" s="391"/>
      <c r="P96" s="195"/>
      <c r="Q96" s="192"/>
      <c r="R96" s="391"/>
      <c r="S96" s="193"/>
      <c r="T96" s="194"/>
      <c r="U96" s="391"/>
      <c r="V96" s="193"/>
      <c r="W96" s="192">
        <v>4</v>
      </c>
      <c r="X96" s="193"/>
    </row>
    <row r="97" spans="1:29" x14ac:dyDescent="0.25">
      <c r="A97" s="1317"/>
      <c r="B97" s="414" t="s">
        <v>289</v>
      </c>
      <c r="C97" s="182"/>
      <c r="D97" s="183"/>
      <c r="E97" s="184"/>
      <c r="F97" s="185"/>
      <c r="G97" s="188"/>
      <c r="H97" s="315"/>
      <c r="I97" s="321"/>
      <c r="J97" s="189"/>
      <c r="K97" s="190"/>
      <c r="L97" s="190"/>
      <c r="M97" s="191"/>
      <c r="N97" s="194"/>
      <c r="O97" s="391"/>
      <c r="P97" s="195"/>
      <c r="Q97" s="192"/>
      <c r="R97" s="391"/>
      <c r="S97" s="193"/>
      <c r="T97" s="194"/>
      <c r="U97" s="391"/>
      <c r="V97" s="193"/>
      <c r="W97" s="192"/>
      <c r="X97" s="193"/>
    </row>
    <row r="98" spans="1:29" ht="31.5" x14ac:dyDescent="0.25">
      <c r="A98" s="1318" t="s">
        <v>144</v>
      </c>
      <c r="B98" s="187" t="s">
        <v>291</v>
      </c>
      <c r="C98" s="182"/>
      <c r="D98" s="190">
        <v>8</v>
      </c>
      <c r="E98" s="185"/>
      <c r="F98" s="184"/>
      <c r="G98" s="188">
        <v>1</v>
      </c>
      <c r="H98" s="313">
        <f t="shared" si="22"/>
        <v>30</v>
      </c>
      <c r="I98" s="321">
        <f>J98+L98+K98</f>
        <v>13</v>
      </c>
      <c r="J98" s="189"/>
      <c r="K98" s="190"/>
      <c r="L98" s="190">
        <v>13</v>
      </c>
      <c r="M98" s="191">
        <f t="shared" si="23"/>
        <v>17</v>
      </c>
      <c r="N98" s="194"/>
      <c r="O98" s="391"/>
      <c r="P98" s="195"/>
      <c r="Q98" s="192"/>
      <c r="R98" s="391"/>
      <c r="S98" s="193"/>
      <c r="T98" s="194"/>
      <c r="U98" s="391"/>
      <c r="V98" s="193"/>
      <c r="W98" s="192"/>
      <c r="X98" s="193">
        <v>1</v>
      </c>
    </row>
    <row r="99" spans="1:29" ht="31.5" x14ac:dyDescent="0.25">
      <c r="A99" s="1317"/>
      <c r="B99" s="187" t="s">
        <v>292</v>
      </c>
      <c r="C99" s="182"/>
      <c r="D99" s="190"/>
      <c r="E99" s="185"/>
      <c r="F99" s="184"/>
      <c r="G99" s="188"/>
      <c r="H99" s="316"/>
      <c r="I99" s="322"/>
      <c r="J99" s="317"/>
      <c r="K99" s="317"/>
      <c r="L99" s="317"/>
      <c r="M99" s="310"/>
      <c r="N99" s="194"/>
      <c r="O99" s="391"/>
      <c r="P99" s="195"/>
      <c r="Q99" s="192"/>
      <c r="R99" s="391"/>
      <c r="S99" s="193"/>
      <c r="T99" s="194"/>
      <c r="U99" s="391"/>
      <c r="V99" s="193"/>
      <c r="W99" s="192"/>
      <c r="X99" s="193"/>
    </row>
    <row r="100" spans="1:29" x14ac:dyDescent="0.25">
      <c r="A100" s="1318" t="s">
        <v>145</v>
      </c>
      <c r="B100" s="187" t="s">
        <v>293</v>
      </c>
      <c r="C100" s="182">
        <v>8</v>
      </c>
      <c r="D100" s="190"/>
      <c r="E100" s="185"/>
      <c r="F100" s="184"/>
      <c r="G100" s="188">
        <v>5</v>
      </c>
      <c r="H100" s="313">
        <f>G100*30</f>
        <v>150</v>
      </c>
      <c r="I100" s="321">
        <f>J100+L100+K100</f>
        <v>52</v>
      </c>
      <c r="J100" s="189">
        <v>26</v>
      </c>
      <c r="K100" s="190"/>
      <c r="L100" s="190">
        <v>26</v>
      </c>
      <c r="M100" s="191">
        <f>H100-I100</f>
        <v>98</v>
      </c>
      <c r="N100" s="194"/>
      <c r="O100" s="391"/>
      <c r="P100" s="195"/>
      <c r="Q100" s="192"/>
      <c r="R100" s="391"/>
      <c r="S100" s="193"/>
      <c r="T100" s="194"/>
      <c r="U100" s="391"/>
      <c r="V100" s="193"/>
      <c r="W100" s="192"/>
      <c r="X100" s="193">
        <v>4</v>
      </c>
    </row>
    <row r="101" spans="1:29" x14ac:dyDescent="0.25">
      <c r="A101" s="1317"/>
      <c r="B101" s="187" t="s">
        <v>294</v>
      </c>
      <c r="C101" s="182"/>
      <c r="D101" s="190"/>
      <c r="E101" s="185"/>
      <c r="F101" s="184"/>
      <c r="G101" s="188"/>
      <c r="H101" s="316"/>
      <c r="I101" s="322"/>
      <c r="J101" s="317"/>
      <c r="K101" s="317"/>
      <c r="L101" s="317"/>
      <c r="M101" s="310"/>
      <c r="N101" s="194"/>
      <c r="O101" s="391"/>
      <c r="P101" s="195"/>
      <c r="Q101" s="192"/>
      <c r="R101" s="391"/>
      <c r="S101" s="193"/>
      <c r="T101" s="194"/>
      <c r="U101" s="391"/>
      <c r="V101" s="193"/>
      <c r="W101" s="192"/>
      <c r="X101" s="193"/>
    </row>
    <row r="102" spans="1:29" x14ac:dyDescent="0.25">
      <c r="A102" s="1318" t="s">
        <v>290</v>
      </c>
      <c r="B102" s="413" t="s">
        <v>295</v>
      </c>
      <c r="C102" s="182">
        <v>8</v>
      </c>
      <c r="D102" s="190"/>
      <c r="E102" s="185"/>
      <c r="F102" s="184"/>
      <c r="G102" s="188">
        <v>5</v>
      </c>
      <c r="H102" s="314">
        <f>G102*30</f>
        <v>150</v>
      </c>
      <c r="I102" s="321">
        <f>J102+L102</f>
        <v>52</v>
      </c>
      <c r="J102" s="189">
        <v>26</v>
      </c>
      <c r="K102" s="190"/>
      <c r="L102" s="190">
        <v>26</v>
      </c>
      <c r="M102" s="191">
        <f>H102-I102</f>
        <v>98</v>
      </c>
      <c r="N102" s="194"/>
      <c r="O102" s="391"/>
      <c r="P102" s="195"/>
      <c r="Q102" s="192"/>
      <c r="R102" s="391"/>
      <c r="S102" s="193"/>
      <c r="T102" s="194"/>
      <c r="U102" s="391"/>
      <c r="V102" s="193"/>
      <c r="W102" s="192"/>
      <c r="X102" s="193">
        <v>4</v>
      </c>
    </row>
    <row r="103" spans="1:29" ht="16.5" thickBot="1" x14ac:dyDescent="0.3">
      <c r="A103" s="1317"/>
      <c r="B103" s="414" t="s">
        <v>296</v>
      </c>
      <c r="C103" s="182"/>
      <c r="D103" s="190"/>
      <c r="E103" s="185"/>
      <c r="F103" s="184"/>
      <c r="G103" s="188"/>
      <c r="H103" s="314"/>
      <c r="I103" s="321"/>
      <c r="J103" s="189"/>
      <c r="K103" s="190"/>
      <c r="L103" s="190"/>
      <c r="M103" s="191"/>
      <c r="N103" s="194"/>
      <c r="O103" s="391"/>
      <c r="P103" s="195"/>
      <c r="Q103" s="192"/>
      <c r="R103" s="391"/>
      <c r="S103" s="193"/>
      <c r="T103" s="194"/>
      <c r="U103" s="391"/>
      <c r="V103" s="193"/>
      <c r="W103" s="192"/>
      <c r="X103" s="193"/>
    </row>
    <row r="104" spans="1:29" ht="16.5" thickBot="1" x14ac:dyDescent="0.3">
      <c r="A104" s="1278" t="s">
        <v>186</v>
      </c>
      <c r="B104" s="1279"/>
      <c r="C104" s="1279"/>
      <c r="D104" s="1279"/>
      <c r="E104" s="1279"/>
      <c r="F104" s="1280"/>
      <c r="G104" s="157">
        <f t="shared" ref="G104:AC104" si="24">SUM(G86:G103)</f>
        <v>41</v>
      </c>
      <c r="H104" s="158">
        <f t="shared" si="24"/>
        <v>1230</v>
      </c>
      <c r="I104" s="158">
        <f t="shared" si="24"/>
        <v>450</v>
      </c>
      <c r="J104" s="158">
        <f t="shared" si="24"/>
        <v>193</v>
      </c>
      <c r="K104" s="158">
        <f t="shared" si="24"/>
        <v>0</v>
      </c>
      <c r="L104" s="158">
        <f t="shared" si="24"/>
        <v>257</v>
      </c>
      <c r="M104" s="158">
        <f t="shared" si="24"/>
        <v>780</v>
      </c>
      <c r="N104" s="158">
        <f t="shared" si="24"/>
        <v>0</v>
      </c>
      <c r="O104" s="158">
        <f t="shared" si="24"/>
        <v>0</v>
      </c>
      <c r="P104" s="158">
        <f t="shared" si="24"/>
        <v>0</v>
      </c>
      <c r="Q104" s="158">
        <f t="shared" si="24"/>
        <v>0</v>
      </c>
      <c r="R104" s="158">
        <f t="shared" si="24"/>
        <v>0</v>
      </c>
      <c r="S104" s="158">
        <f t="shared" si="24"/>
        <v>0</v>
      </c>
      <c r="T104" s="158">
        <f t="shared" si="24"/>
        <v>4</v>
      </c>
      <c r="U104" s="158">
        <f t="shared" si="24"/>
        <v>6</v>
      </c>
      <c r="V104" s="158">
        <f t="shared" si="24"/>
        <v>6</v>
      </c>
      <c r="W104" s="158">
        <f t="shared" si="24"/>
        <v>11</v>
      </c>
      <c r="X104" s="158">
        <f t="shared" si="24"/>
        <v>9</v>
      </c>
      <c r="Y104" s="433">
        <f t="shared" si="24"/>
        <v>0</v>
      </c>
      <c r="Z104" s="158">
        <f t="shared" si="24"/>
        <v>0</v>
      </c>
      <c r="AA104" s="158">
        <f t="shared" si="24"/>
        <v>0</v>
      </c>
      <c r="AB104" s="158">
        <f t="shared" si="24"/>
        <v>0</v>
      </c>
      <c r="AC104" s="158">
        <f t="shared" si="24"/>
        <v>0</v>
      </c>
    </row>
    <row r="105" spans="1:29" ht="16.5" thickBot="1" x14ac:dyDescent="0.3">
      <c r="A105" s="1274" t="s">
        <v>193</v>
      </c>
      <c r="B105" s="1275"/>
      <c r="C105" s="1275"/>
      <c r="D105" s="1275"/>
      <c r="E105" s="1275"/>
      <c r="F105" s="1276"/>
      <c r="G105" s="201">
        <f t="shared" ref="G105:AC105" si="25">G104+G84</f>
        <v>60.5</v>
      </c>
      <c r="H105" s="202">
        <f t="shared" si="25"/>
        <v>1815</v>
      </c>
      <c r="I105" s="202">
        <f t="shared" si="25"/>
        <v>882</v>
      </c>
      <c r="J105" s="202">
        <f t="shared" si="25"/>
        <v>287</v>
      </c>
      <c r="K105" s="202">
        <f t="shared" si="25"/>
        <v>0</v>
      </c>
      <c r="L105" s="202">
        <f t="shared" si="25"/>
        <v>595</v>
      </c>
      <c r="M105" s="202">
        <f t="shared" si="25"/>
        <v>1323</v>
      </c>
      <c r="N105" s="158">
        <f t="shared" si="25"/>
        <v>0</v>
      </c>
      <c r="O105" s="158">
        <f t="shared" si="25"/>
        <v>0</v>
      </c>
      <c r="P105" s="158">
        <f t="shared" si="25"/>
        <v>0</v>
      </c>
      <c r="Q105" s="158">
        <f t="shared" si="25"/>
        <v>2</v>
      </c>
      <c r="R105" s="158">
        <f t="shared" si="25"/>
        <v>2</v>
      </c>
      <c r="S105" s="158">
        <f t="shared" si="25"/>
        <v>2</v>
      </c>
      <c r="T105" s="158">
        <f t="shared" si="25"/>
        <v>7</v>
      </c>
      <c r="U105" s="158">
        <f t="shared" si="25"/>
        <v>9</v>
      </c>
      <c r="V105" s="158">
        <f t="shared" si="25"/>
        <v>9</v>
      </c>
      <c r="W105" s="158">
        <f t="shared" si="25"/>
        <v>14</v>
      </c>
      <c r="X105" s="158">
        <f t="shared" si="25"/>
        <v>12</v>
      </c>
      <c r="Y105" s="433">
        <f t="shared" si="25"/>
        <v>0</v>
      </c>
      <c r="Z105" s="158">
        <f t="shared" si="25"/>
        <v>0</v>
      </c>
      <c r="AA105" s="158">
        <f t="shared" si="25"/>
        <v>0</v>
      </c>
      <c r="AB105" s="158">
        <f t="shared" si="25"/>
        <v>0</v>
      </c>
      <c r="AC105" s="158">
        <f t="shared" si="25"/>
        <v>0</v>
      </c>
    </row>
    <row r="106" spans="1:29" s="76" customFormat="1" ht="16.5" thickBot="1" x14ac:dyDescent="0.3">
      <c r="A106" s="1319" t="s">
        <v>194</v>
      </c>
      <c r="B106" s="1319"/>
      <c r="C106" s="1319"/>
      <c r="D106" s="1319"/>
      <c r="E106" s="1319"/>
      <c r="F106" s="1319"/>
      <c r="G106" s="201">
        <f t="shared" ref="G106:M106" si="26">G105+G69</f>
        <v>240</v>
      </c>
      <c r="H106" s="202">
        <f t="shared" si="26"/>
        <v>7200</v>
      </c>
      <c r="I106" s="202">
        <f t="shared" si="26"/>
        <v>2851</v>
      </c>
      <c r="J106" s="202">
        <f t="shared" si="26"/>
        <v>960</v>
      </c>
      <c r="K106" s="202">
        <f t="shared" si="26"/>
        <v>63</v>
      </c>
      <c r="L106" s="202">
        <f t="shared" si="26"/>
        <v>1828</v>
      </c>
      <c r="M106" s="202">
        <f t="shared" si="26"/>
        <v>4739</v>
      </c>
      <c r="N106" s="158">
        <f t="shared" ref="N106:X106" si="27">N69+N105</f>
        <v>26</v>
      </c>
      <c r="O106" s="158">
        <f t="shared" si="27"/>
        <v>20</v>
      </c>
      <c r="P106" s="158">
        <f t="shared" si="27"/>
        <v>20</v>
      </c>
      <c r="Q106" s="158">
        <f t="shared" si="27"/>
        <v>25</v>
      </c>
      <c r="R106" s="158">
        <f t="shared" si="27"/>
        <v>20</v>
      </c>
      <c r="S106" s="158">
        <f t="shared" si="27"/>
        <v>20</v>
      </c>
      <c r="T106" s="158">
        <f t="shared" si="27"/>
        <v>24</v>
      </c>
      <c r="U106" s="158">
        <f t="shared" si="27"/>
        <v>16</v>
      </c>
      <c r="V106" s="158">
        <f t="shared" si="27"/>
        <v>16</v>
      </c>
      <c r="W106" s="158">
        <f t="shared" si="27"/>
        <v>22</v>
      </c>
      <c r="X106" s="158">
        <f t="shared" si="27"/>
        <v>16</v>
      </c>
      <c r="AA106" s="227">
        <v>22</v>
      </c>
      <c r="AB106" s="227">
        <v>22</v>
      </c>
      <c r="AC106" s="227">
        <v>22</v>
      </c>
    </row>
    <row r="107" spans="1:29" s="76" customFormat="1" ht="16.5" thickBot="1" x14ac:dyDescent="0.3">
      <c r="A107" s="1277" t="s">
        <v>151</v>
      </c>
      <c r="B107" s="1277"/>
      <c r="C107" s="1277"/>
      <c r="D107" s="1277"/>
      <c r="E107" s="1277"/>
      <c r="F107" s="1277"/>
      <c r="G107" s="1277"/>
      <c r="H107" s="1277"/>
      <c r="I107" s="1277"/>
      <c r="J107" s="1277"/>
      <c r="K107" s="1277"/>
      <c r="L107" s="1277"/>
      <c r="M107" s="1277"/>
      <c r="N107" s="158">
        <f>N106</f>
        <v>26</v>
      </c>
      <c r="O107" s="158">
        <f t="shared" ref="O107:AC107" si="28">O106</f>
        <v>20</v>
      </c>
      <c r="P107" s="158">
        <f t="shared" si="28"/>
        <v>20</v>
      </c>
      <c r="Q107" s="158">
        <f t="shared" si="28"/>
        <v>25</v>
      </c>
      <c r="R107" s="158">
        <f t="shared" si="28"/>
        <v>20</v>
      </c>
      <c r="S107" s="158">
        <f t="shared" si="28"/>
        <v>20</v>
      </c>
      <c r="T107" s="158">
        <f t="shared" si="28"/>
        <v>24</v>
      </c>
      <c r="U107" s="158">
        <f t="shared" si="28"/>
        <v>16</v>
      </c>
      <c r="V107" s="158">
        <f t="shared" si="28"/>
        <v>16</v>
      </c>
      <c r="W107" s="158">
        <f t="shared" si="28"/>
        <v>22</v>
      </c>
      <c r="X107" s="158">
        <f t="shared" si="28"/>
        <v>16</v>
      </c>
      <c r="Y107" s="433">
        <f t="shared" si="28"/>
        <v>0</v>
      </c>
      <c r="Z107" s="158">
        <f t="shared" si="28"/>
        <v>0</v>
      </c>
      <c r="AA107" s="158">
        <f t="shared" si="28"/>
        <v>22</v>
      </c>
      <c r="AB107" s="158">
        <f t="shared" si="28"/>
        <v>22</v>
      </c>
      <c r="AC107" s="158">
        <f t="shared" si="28"/>
        <v>22</v>
      </c>
    </row>
    <row r="108" spans="1:29" s="76" customFormat="1" ht="16.5" thickBot="1" x14ac:dyDescent="0.3">
      <c r="A108" s="1273" t="s">
        <v>152</v>
      </c>
      <c r="B108" s="1273"/>
      <c r="C108" s="1273"/>
      <c r="D108" s="1273"/>
      <c r="E108" s="1273"/>
      <c r="F108" s="1273"/>
      <c r="G108" s="1273"/>
      <c r="H108" s="1273"/>
      <c r="I108" s="1273"/>
      <c r="J108" s="1273"/>
      <c r="K108" s="1273"/>
      <c r="L108" s="1273"/>
      <c r="M108" s="1273"/>
      <c r="N108" s="158">
        <v>3</v>
      </c>
      <c r="O108" s="415"/>
      <c r="P108" s="333">
        <v>3</v>
      </c>
      <c r="Q108" s="333">
        <v>3</v>
      </c>
      <c r="R108" s="333"/>
      <c r="S108" s="333">
        <v>3</v>
      </c>
      <c r="T108" s="333">
        <v>3</v>
      </c>
      <c r="U108" s="333"/>
      <c r="V108" s="333">
        <v>3</v>
      </c>
      <c r="W108" s="333">
        <v>3</v>
      </c>
      <c r="X108" s="333">
        <v>3</v>
      </c>
    </row>
    <row r="109" spans="1:29" s="76" customFormat="1" ht="16.5" thickBot="1" x14ac:dyDescent="0.3">
      <c r="A109" s="1273" t="s">
        <v>153</v>
      </c>
      <c r="B109" s="1273"/>
      <c r="C109" s="1273"/>
      <c r="D109" s="1273"/>
      <c r="E109" s="1273"/>
      <c r="F109" s="1273"/>
      <c r="G109" s="1273"/>
      <c r="H109" s="1273"/>
      <c r="I109" s="1273"/>
      <c r="J109" s="1273"/>
      <c r="K109" s="1273"/>
      <c r="L109" s="1273"/>
      <c r="M109" s="1273"/>
      <c r="N109" s="168">
        <v>4</v>
      </c>
      <c r="O109" s="416"/>
      <c r="P109" s="417">
        <v>4</v>
      </c>
      <c r="Q109" s="417">
        <v>4</v>
      </c>
      <c r="R109" s="417"/>
      <c r="S109" s="417">
        <v>5</v>
      </c>
      <c r="T109" s="417">
        <v>4</v>
      </c>
      <c r="U109" s="417"/>
      <c r="V109" s="417">
        <v>3</v>
      </c>
      <c r="W109" s="417">
        <v>4</v>
      </c>
      <c r="X109" s="417">
        <v>3</v>
      </c>
    </row>
    <row r="110" spans="1:29" s="76" customFormat="1" ht="16.5" thickBot="1" x14ac:dyDescent="0.3">
      <c r="A110" s="1273" t="s">
        <v>154</v>
      </c>
      <c r="B110" s="1273"/>
      <c r="C110" s="1273"/>
      <c r="D110" s="1273"/>
      <c r="E110" s="1273"/>
      <c r="F110" s="1273"/>
      <c r="G110" s="1273"/>
      <c r="H110" s="1273"/>
      <c r="I110" s="1273"/>
      <c r="J110" s="1273"/>
      <c r="K110" s="1273"/>
      <c r="L110" s="1273"/>
      <c r="M110" s="1273"/>
      <c r="N110" s="418"/>
      <c r="O110" s="419"/>
      <c r="P110" s="419"/>
      <c r="Q110" s="420"/>
      <c r="R110" s="420"/>
      <c r="S110" s="420"/>
      <c r="T110" s="420"/>
      <c r="U110" s="420"/>
      <c r="V110" s="420"/>
      <c r="W110" s="420"/>
      <c r="X110" s="420"/>
    </row>
    <row r="111" spans="1:29" s="76" customFormat="1" ht="16.5" thickBot="1" x14ac:dyDescent="0.3">
      <c r="A111" s="1263" t="s">
        <v>155</v>
      </c>
      <c r="B111" s="1263"/>
      <c r="C111" s="1263"/>
      <c r="D111" s="1263"/>
      <c r="E111" s="1263"/>
      <c r="F111" s="1263"/>
      <c r="G111" s="1263"/>
      <c r="H111" s="1263"/>
      <c r="I111" s="1263"/>
      <c r="J111" s="1263"/>
      <c r="K111" s="1263"/>
      <c r="L111" s="1263"/>
      <c r="M111" s="1263"/>
      <c r="N111" s="421"/>
      <c r="O111" s="419"/>
      <c r="P111" s="419"/>
      <c r="Q111" s="228"/>
      <c r="R111" s="228"/>
      <c r="S111" s="336"/>
      <c r="T111" s="336">
        <v>1</v>
      </c>
      <c r="U111" s="228"/>
      <c r="V111" s="336">
        <v>1</v>
      </c>
      <c r="W111" s="336">
        <v>1</v>
      </c>
      <c r="X111" s="228"/>
    </row>
    <row r="112" spans="1:29" s="76" customFormat="1" ht="16.5" thickBot="1" x14ac:dyDescent="0.3">
      <c r="A112" s="1264" t="s">
        <v>196</v>
      </c>
      <c r="B112" s="1265"/>
      <c r="C112" s="1265"/>
      <c r="D112" s="1265"/>
      <c r="E112" s="1265"/>
      <c r="F112" s="1265"/>
      <c r="G112" s="1265"/>
      <c r="H112" s="1265"/>
      <c r="I112" s="1265"/>
      <c r="J112" s="1265"/>
      <c r="K112" s="1265"/>
      <c r="L112" s="1265"/>
      <c r="M112" s="1266"/>
      <c r="N112" s="1267" t="s">
        <v>195</v>
      </c>
      <c r="O112" s="1268"/>
      <c r="P112" s="1269"/>
      <c r="Q112" s="1270">
        <f>G69/G106*100</f>
        <v>74.791666666666671</v>
      </c>
      <c r="R112" s="1271"/>
      <c r="S112" s="1272"/>
      <c r="T112" s="1270" t="s">
        <v>46</v>
      </c>
      <c r="U112" s="1271"/>
      <c r="V112" s="1272"/>
      <c r="W112" s="1270">
        <f>G105/G106*100</f>
        <v>25.208333333333332</v>
      </c>
      <c r="X112" s="1272"/>
      <c r="Y112" s="229">
        <f>SUM(N112:X112)</f>
        <v>100</v>
      </c>
    </row>
    <row r="113" spans="1:24" s="76" customFormat="1" x14ac:dyDescent="0.25">
      <c r="A113" s="230"/>
      <c r="B113" s="230"/>
      <c r="C113" s="230"/>
      <c r="D113" s="230"/>
      <c r="E113" s="230"/>
      <c r="F113" s="230"/>
      <c r="G113" s="230"/>
      <c r="H113" s="230"/>
      <c r="I113" s="230"/>
      <c r="J113" s="230"/>
      <c r="K113" s="230"/>
      <c r="L113" s="230"/>
      <c r="M113" s="230"/>
      <c r="N113" s="334"/>
      <c r="O113" s="334"/>
      <c r="P113" s="334"/>
      <c r="Q113" s="335"/>
      <c r="R113" s="335"/>
      <c r="S113" s="335"/>
      <c r="T113" s="334"/>
      <c r="U113" s="334"/>
      <c r="V113" s="334"/>
      <c r="W113" s="334"/>
      <c r="X113" s="334"/>
    </row>
    <row r="114" spans="1:24" s="76" customFormat="1" x14ac:dyDescent="0.25">
      <c r="A114" s="231"/>
      <c r="B114" s="231"/>
      <c r="C114" s="231"/>
      <c r="D114" s="231"/>
      <c r="E114" s="231"/>
      <c r="F114" s="231"/>
      <c r="G114" s="231"/>
      <c r="H114" s="231"/>
      <c r="I114" s="231"/>
      <c r="J114" s="231"/>
      <c r="K114" s="231"/>
      <c r="L114" s="231"/>
      <c r="M114" s="231"/>
      <c r="N114" s="231"/>
      <c r="O114" s="231"/>
      <c r="P114" s="231"/>
      <c r="Q114" s="231"/>
      <c r="R114" s="231"/>
      <c r="S114" s="231"/>
      <c r="T114" s="231"/>
      <c r="U114" s="231"/>
      <c r="V114" s="231"/>
      <c r="W114" s="231"/>
      <c r="X114" s="231"/>
    </row>
    <row r="115" spans="1:24" s="76" customFormat="1" x14ac:dyDescent="0.25">
      <c r="A115" s="231"/>
      <c r="B115" s="372"/>
      <c r="C115" s="372"/>
      <c r="D115" s="372"/>
      <c r="E115" s="372"/>
      <c r="F115" s="372"/>
      <c r="G115" s="372"/>
      <c r="H115" s="372"/>
      <c r="I115" s="372"/>
      <c r="J115" s="372"/>
      <c r="K115" s="372"/>
      <c r="L115" s="231"/>
      <c r="M115" s="231"/>
      <c r="N115" s="231"/>
      <c r="O115" s="231"/>
      <c r="P115" s="231"/>
      <c r="Q115" s="231"/>
      <c r="R115" s="231"/>
      <c r="S115" s="231"/>
      <c r="T115" s="231"/>
      <c r="U115" s="231"/>
      <c r="V115" s="231"/>
      <c r="W115" s="231"/>
      <c r="X115" s="231"/>
    </row>
    <row r="116" spans="1:24" s="76" customFormat="1" x14ac:dyDescent="0.25">
      <c r="A116" s="231"/>
      <c r="B116" s="372" t="s">
        <v>156</v>
      </c>
      <c r="C116" s="372"/>
      <c r="D116" s="1321"/>
      <c r="E116" s="1321"/>
      <c r="F116" s="1322"/>
      <c r="G116" s="1322"/>
      <c r="H116" s="372"/>
      <c r="I116" s="1325" t="s">
        <v>157</v>
      </c>
      <c r="J116" s="1326"/>
      <c r="K116" s="1326"/>
      <c r="L116" s="231"/>
      <c r="M116" s="231"/>
      <c r="N116" s="231"/>
      <c r="O116" s="231"/>
      <c r="P116" s="231"/>
      <c r="Q116" s="231"/>
      <c r="R116" s="231"/>
      <c r="S116" s="231"/>
      <c r="T116" s="231"/>
      <c r="U116" s="231"/>
      <c r="V116" s="231"/>
      <c r="W116" s="231"/>
      <c r="X116" s="231"/>
    </row>
    <row r="117" spans="1:24" s="76" customFormat="1" x14ac:dyDescent="0.25">
      <c r="A117" s="231"/>
      <c r="B117" s="231"/>
      <c r="C117" s="231"/>
      <c r="D117" s="231"/>
      <c r="E117" s="231"/>
      <c r="F117" s="231"/>
      <c r="G117" s="231"/>
      <c r="H117" s="231"/>
      <c r="I117" s="231"/>
      <c r="J117" s="231"/>
      <c r="K117" s="231"/>
      <c r="L117" s="231"/>
      <c r="M117" s="231"/>
      <c r="N117" s="231"/>
      <c r="O117" s="231"/>
      <c r="P117" s="231"/>
      <c r="Q117" s="231"/>
      <c r="R117" s="231"/>
      <c r="S117" s="231"/>
      <c r="T117" s="231"/>
      <c r="U117" s="231"/>
      <c r="V117" s="231"/>
      <c r="W117" s="231"/>
      <c r="X117" s="231"/>
    </row>
    <row r="118" spans="1:24" s="76" customFormat="1" x14ac:dyDescent="0.25">
      <c r="A118" s="231"/>
      <c r="B118" s="372" t="s">
        <v>219</v>
      </c>
      <c r="C118" s="372"/>
      <c r="D118" s="1321"/>
      <c r="E118" s="1321"/>
      <c r="F118" s="1322"/>
      <c r="G118" s="1322"/>
      <c r="H118" s="372"/>
      <c r="I118" s="1325" t="s">
        <v>298</v>
      </c>
      <c r="J118" s="1327"/>
      <c r="K118" s="1327"/>
      <c r="L118" s="231"/>
      <c r="M118" s="231"/>
      <c r="N118" s="231"/>
      <c r="O118" s="231"/>
      <c r="P118" s="231"/>
      <c r="Q118" s="231"/>
      <c r="R118" s="231"/>
      <c r="S118" s="231"/>
      <c r="T118" s="231"/>
      <c r="U118" s="231"/>
      <c r="V118" s="231"/>
      <c r="W118" s="231"/>
      <c r="X118" s="231"/>
    </row>
    <row r="119" spans="1:24" s="76" customFormat="1" x14ac:dyDescent="0.25">
      <c r="A119" s="231"/>
      <c r="B119" s="231"/>
      <c r="C119" s="231"/>
      <c r="D119" s="231"/>
      <c r="E119" s="231"/>
      <c r="F119" s="231"/>
      <c r="G119" s="231"/>
      <c r="H119" s="231"/>
      <c r="I119" s="231"/>
      <c r="J119" s="231"/>
      <c r="K119" s="231"/>
      <c r="L119" s="231"/>
      <c r="M119" s="231"/>
      <c r="N119" s="231"/>
      <c r="O119" s="231"/>
      <c r="P119" s="231"/>
      <c r="Q119" s="231"/>
      <c r="R119" s="231"/>
      <c r="S119" s="231"/>
      <c r="T119" s="231"/>
      <c r="U119" s="231"/>
      <c r="V119" s="231"/>
      <c r="W119" s="231"/>
      <c r="X119" s="231"/>
    </row>
    <row r="120" spans="1:24" s="76" customFormat="1" x14ac:dyDescent="0.25">
      <c r="A120" s="231"/>
      <c r="B120" s="372" t="s">
        <v>218</v>
      </c>
      <c r="C120" s="372"/>
      <c r="D120" s="1321"/>
      <c r="E120" s="1321"/>
      <c r="F120" s="1322"/>
      <c r="G120" s="1322"/>
      <c r="H120" s="372"/>
      <c r="I120" s="1323" t="s">
        <v>313</v>
      </c>
      <c r="J120" s="1324"/>
      <c r="K120" s="1324"/>
      <c r="L120" s="231"/>
      <c r="M120" s="231"/>
      <c r="N120" s="231"/>
      <c r="O120" s="231"/>
      <c r="P120" s="231"/>
      <c r="Q120" s="231"/>
      <c r="R120" s="231"/>
      <c r="S120" s="231"/>
      <c r="T120" s="231"/>
      <c r="U120" s="231"/>
      <c r="V120" s="231"/>
      <c r="W120" s="231"/>
      <c r="X120" s="231"/>
    </row>
    <row r="121" spans="1:24" s="76" customFormat="1" x14ac:dyDescent="0.25">
      <c r="A121" s="78"/>
      <c r="B121" s="232"/>
      <c r="C121" s="1320" t="s">
        <v>80</v>
      </c>
      <c r="D121" s="1320"/>
      <c r="E121" s="1320"/>
      <c r="F121" s="1320"/>
      <c r="G121" s="1320"/>
      <c r="H121" s="1320"/>
      <c r="I121" s="1320"/>
      <c r="J121" s="1320"/>
      <c r="K121" s="1320"/>
      <c r="L121" s="233"/>
      <c r="M121" s="233"/>
      <c r="N121" s="231"/>
      <c r="O121" s="231"/>
      <c r="P121" s="231"/>
      <c r="Q121" s="231"/>
      <c r="R121" s="231"/>
      <c r="S121" s="231"/>
      <c r="T121" s="231"/>
      <c r="U121" s="231"/>
      <c r="V121" s="231"/>
      <c r="W121" s="231"/>
      <c r="X121" s="231"/>
    </row>
  </sheetData>
  <mergeCells count="73">
    <mergeCell ref="W112:X112"/>
    <mergeCell ref="D116:G116"/>
    <mergeCell ref="I116:K116"/>
    <mergeCell ref="D118:G118"/>
    <mergeCell ref="I118:K118"/>
    <mergeCell ref="A98:A99"/>
    <mergeCell ref="A102:A103"/>
    <mergeCell ref="A106:F106"/>
    <mergeCell ref="C121:K121"/>
    <mergeCell ref="A100:A101"/>
    <mergeCell ref="D120:G120"/>
    <mergeCell ref="I120:K120"/>
    <mergeCell ref="A88:A89"/>
    <mergeCell ref="A90:A91"/>
    <mergeCell ref="A92:A93"/>
    <mergeCell ref="A94:A95"/>
    <mergeCell ref="A96:A97"/>
    <mergeCell ref="A80:A81"/>
    <mergeCell ref="A82:A83"/>
    <mergeCell ref="A84:F84"/>
    <mergeCell ref="A85:X85"/>
    <mergeCell ref="A86:A87"/>
    <mergeCell ref="A71:X71"/>
    <mergeCell ref="A72:A73"/>
    <mergeCell ref="A74:A75"/>
    <mergeCell ref="A76:A77"/>
    <mergeCell ref="A78:A79"/>
    <mergeCell ref="A9:X9"/>
    <mergeCell ref="A10:X10"/>
    <mergeCell ref="A34:X34"/>
    <mergeCell ref="A58:F58"/>
    <mergeCell ref="A59:X59"/>
    <mergeCell ref="A33:B33"/>
    <mergeCell ref="A64:F64"/>
    <mergeCell ref="A65:X65"/>
    <mergeCell ref="A111:M111"/>
    <mergeCell ref="A112:M112"/>
    <mergeCell ref="N112:P112"/>
    <mergeCell ref="Q112:S112"/>
    <mergeCell ref="T112:V112"/>
    <mergeCell ref="A110:M110"/>
    <mergeCell ref="A105:F105"/>
    <mergeCell ref="A107:M107"/>
    <mergeCell ref="A108:M108"/>
    <mergeCell ref="A109:M109"/>
    <mergeCell ref="A104:F104"/>
    <mergeCell ref="A68:F68"/>
    <mergeCell ref="A69:F69"/>
    <mergeCell ref="A70:X70"/>
    <mergeCell ref="I3:L3"/>
    <mergeCell ref="M3:M7"/>
    <mergeCell ref="E4:E7"/>
    <mergeCell ref="F4:F7"/>
    <mergeCell ref="I4:I7"/>
    <mergeCell ref="J4:J7"/>
    <mergeCell ref="K4:K7"/>
    <mergeCell ref="L4:L7"/>
    <mergeCell ref="A1:X1"/>
    <mergeCell ref="N4:P4"/>
    <mergeCell ref="Q4:S4"/>
    <mergeCell ref="T4:V4"/>
    <mergeCell ref="W4:X4"/>
    <mergeCell ref="N2:X3"/>
    <mergeCell ref="A2:A7"/>
    <mergeCell ref="B2:B7"/>
    <mergeCell ref="C2:F2"/>
    <mergeCell ref="G2:G7"/>
    <mergeCell ref="H2:M2"/>
    <mergeCell ref="C3:C7"/>
    <mergeCell ref="D3:D7"/>
    <mergeCell ref="E3:F3"/>
    <mergeCell ref="N6:X6"/>
    <mergeCell ref="H3:H7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  <rowBreaks count="2" manualBreakCount="2">
    <brk id="44" max="16383" man="1"/>
    <brk id="8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K146"/>
  <sheetViews>
    <sheetView tabSelected="1" view="pageBreakPreview" zoomScale="75" zoomScaleNormal="100" zoomScaleSheetLayoutView="75" workbookViewId="0">
      <selection activeCell="B16" sqref="B16"/>
    </sheetView>
  </sheetViews>
  <sheetFormatPr defaultRowHeight="15.75" x14ac:dyDescent="0.25"/>
  <cols>
    <col min="1" max="1" width="11.28515625" style="684" customWidth="1"/>
    <col min="2" max="2" width="44.140625" style="128" customWidth="1"/>
    <col min="3" max="3" width="6.7109375" style="685" customWidth="1"/>
    <col min="4" max="4" width="12" style="686" customWidth="1"/>
    <col min="5" max="5" width="7.28515625" style="686" customWidth="1"/>
    <col min="6" max="6" width="6.42578125" style="685" customWidth="1"/>
    <col min="7" max="7" width="7.42578125" style="685" customWidth="1"/>
    <col min="8" max="8" width="9.85546875" style="685" customWidth="1"/>
    <col min="9" max="9" width="8.7109375" style="128" customWidth="1"/>
    <col min="10" max="10" width="8" style="128" customWidth="1"/>
    <col min="11" max="11" width="5.85546875" style="128" customWidth="1"/>
    <col min="12" max="12" width="7.85546875" style="128" customWidth="1"/>
    <col min="13" max="13" width="8.85546875" style="128" customWidth="1"/>
    <col min="14" max="14" width="5" style="128" customWidth="1"/>
    <col min="15" max="22" width="3.85546875" style="128" customWidth="1"/>
    <col min="23" max="24" width="4" style="128" customWidth="1"/>
    <col min="25" max="32" width="0" style="128" hidden="1" customWidth="1"/>
    <col min="33" max="34" width="10.42578125" style="490" hidden="1" customWidth="1"/>
    <col min="35" max="35" width="0" style="490" hidden="1" customWidth="1"/>
    <col min="36" max="37" width="10.42578125" style="490" hidden="1" customWidth="1"/>
    <col min="38" max="38" width="0" style="490" hidden="1" customWidth="1"/>
    <col min="39" max="39" width="10.42578125" style="490" hidden="1" customWidth="1"/>
    <col min="40" max="40" width="11.28515625" style="490" hidden="1" customWidth="1"/>
    <col min="41" max="41" width="0" style="490" hidden="1" customWidth="1"/>
    <col min="42" max="43" width="10.42578125" style="490" hidden="1" customWidth="1"/>
    <col min="44" max="16384" width="9.140625" style="128"/>
  </cols>
  <sheetData>
    <row r="1" spans="1:43" s="76" customFormat="1" ht="18.75" thickBot="1" x14ac:dyDescent="0.3">
      <c r="A1" s="1407" t="s">
        <v>400</v>
      </c>
      <c r="B1" s="1408"/>
      <c r="C1" s="1408"/>
      <c r="D1" s="1408"/>
      <c r="E1" s="1408"/>
      <c r="F1" s="1408"/>
      <c r="G1" s="1408"/>
      <c r="H1" s="1408"/>
      <c r="I1" s="1408"/>
      <c r="J1" s="1408"/>
      <c r="K1" s="1408"/>
      <c r="L1" s="1408"/>
      <c r="M1" s="1408"/>
      <c r="N1" s="1408"/>
      <c r="O1" s="1408"/>
      <c r="P1" s="1408"/>
      <c r="Q1" s="1408"/>
      <c r="R1" s="1408"/>
      <c r="S1" s="1408"/>
      <c r="T1" s="1408"/>
      <c r="U1" s="1408"/>
      <c r="V1" s="1408"/>
      <c r="W1" s="1408"/>
      <c r="X1" s="1409"/>
      <c r="AG1" s="487"/>
      <c r="AH1" s="487"/>
      <c r="AI1" s="487"/>
      <c r="AJ1" s="487"/>
      <c r="AK1" s="487"/>
      <c r="AL1" s="487"/>
      <c r="AM1" s="487"/>
      <c r="AN1" s="487"/>
      <c r="AO1" s="487"/>
      <c r="AP1" s="487"/>
      <c r="AQ1" s="487"/>
    </row>
    <row r="2" spans="1:43" s="76" customFormat="1" x14ac:dyDescent="0.25">
      <c r="A2" s="1410" t="s">
        <v>303</v>
      </c>
      <c r="B2" s="1413" t="s">
        <v>86</v>
      </c>
      <c r="C2" s="1416" t="s">
        <v>87</v>
      </c>
      <c r="D2" s="1417"/>
      <c r="E2" s="1417"/>
      <c r="F2" s="1418"/>
      <c r="G2" s="1419" t="s">
        <v>88</v>
      </c>
      <c r="H2" s="1422" t="s">
        <v>89</v>
      </c>
      <c r="I2" s="1423"/>
      <c r="J2" s="1423"/>
      <c r="K2" s="1423"/>
      <c r="L2" s="1423"/>
      <c r="M2" s="1424"/>
      <c r="N2" s="1425" t="s">
        <v>401</v>
      </c>
      <c r="O2" s="1426"/>
      <c r="P2" s="1426"/>
      <c r="Q2" s="1426"/>
      <c r="R2" s="1426"/>
      <c r="S2" s="1426"/>
      <c r="T2" s="1426"/>
      <c r="U2" s="1426"/>
      <c r="V2" s="1426"/>
      <c r="W2" s="1426"/>
      <c r="X2" s="1427"/>
      <c r="AG2" s="487"/>
      <c r="AH2" s="487"/>
      <c r="AI2" s="487"/>
      <c r="AJ2" s="487"/>
      <c r="AK2" s="487"/>
      <c r="AL2" s="487"/>
      <c r="AM2" s="487"/>
      <c r="AN2" s="487"/>
      <c r="AO2" s="487"/>
      <c r="AP2" s="487"/>
      <c r="AQ2" s="487"/>
    </row>
    <row r="3" spans="1:43" s="76" customFormat="1" ht="16.5" thickBot="1" x14ac:dyDescent="0.3">
      <c r="A3" s="1411"/>
      <c r="B3" s="1414"/>
      <c r="C3" s="1431" t="s">
        <v>90</v>
      </c>
      <c r="D3" s="1393" t="s">
        <v>91</v>
      </c>
      <c r="E3" s="1433" t="s">
        <v>92</v>
      </c>
      <c r="F3" s="1434"/>
      <c r="G3" s="1420"/>
      <c r="H3" s="1383" t="s">
        <v>6</v>
      </c>
      <c r="I3" s="1386" t="s">
        <v>93</v>
      </c>
      <c r="J3" s="1387"/>
      <c r="K3" s="1387"/>
      <c r="L3" s="1388"/>
      <c r="M3" s="1389" t="s">
        <v>94</v>
      </c>
      <c r="N3" s="1428"/>
      <c r="O3" s="1429"/>
      <c r="P3" s="1429"/>
      <c r="Q3" s="1429"/>
      <c r="R3" s="1429"/>
      <c r="S3" s="1429"/>
      <c r="T3" s="1429"/>
      <c r="U3" s="1429"/>
      <c r="V3" s="1429"/>
      <c r="W3" s="1429"/>
      <c r="X3" s="1430"/>
      <c r="AG3" s="487"/>
      <c r="AH3" s="487"/>
      <c r="AI3" s="487"/>
      <c r="AJ3" s="487"/>
      <c r="AK3" s="487"/>
      <c r="AL3" s="487"/>
      <c r="AM3" s="487"/>
      <c r="AN3" s="487"/>
      <c r="AO3" s="487"/>
      <c r="AP3" s="487"/>
      <c r="AQ3" s="487"/>
    </row>
    <row r="4" spans="1:43" s="76" customFormat="1" ht="16.5" thickBot="1" x14ac:dyDescent="0.3">
      <c r="A4" s="1411"/>
      <c r="B4" s="1414"/>
      <c r="C4" s="1431"/>
      <c r="D4" s="1393"/>
      <c r="E4" s="1393" t="s">
        <v>95</v>
      </c>
      <c r="F4" s="1395" t="s">
        <v>96</v>
      </c>
      <c r="G4" s="1420"/>
      <c r="H4" s="1384"/>
      <c r="I4" s="1397" t="s">
        <v>23</v>
      </c>
      <c r="J4" s="1397" t="s">
        <v>27</v>
      </c>
      <c r="K4" s="1397" t="s">
        <v>97</v>
      </c>
      <c r="L4" s="1397" t="s">
        <v>98</v>
      </c>
      <c r="M4" s="1390"/>
      <c r="N4" s="1400" t="s">
        <v>99</v>
      </c>
      <c r="O4" s="1401"/>
      <c r="P4" s="1402"/>
      <c r="Q4" s="1400" t="s">
        <v>100</v>
      </c>
      <c r="R4" s="1401"/>
      <c r="S4" s="1402"/>
      <c r="T4" s="1400" t="s">
        <v>101</v>
      </c>
      <c r="U4" s="1401"/>
      <c r="V4" s="1402"/>
      <c r="W4" s="1400" t="s">
        <v>102</v>
      </c>
      <c r="X4" s="1402"/>
      <c r="AG4" s="1435" t="s">
        <v>99</v>
      </c>
      <c r="AH4" s="1435"/>
      <c r="AI4" s="1435"/>
      <c r="AJ4" s="1435" t="s">
        <v>100</v>
      </c>
      <c r="AK4" s="1435"/>
      <c r="AL4" s="1435"/>
      <c r="AM4" s="1435" t="s">
        <v>101</v>
      </c>
      <c r="AN4" s="1435"/>
      <c r="AO4" s="1435"/>
      <c r="AP4" s="1435" t="s">
        <v>102</v>
      </c>
      <c r="AQ4" s="1435"/>
    </row>
    <row r="5" spans="1:43" s="76" customFormat="1" ht="16.5" thickBot="1" x14ac:dyDescent="0.3">
      <c r="A5" s="1411"/>
      <c r="B5" s="1414"/>
      <c r="C5" s="1431"/>
      <c r="D5" s="1393"/>
      <c r="E5" s="1393"/>
      <c r="F5" s="1395"/>
      <c r="G5" s="1420"/>
      <c r="H5" s="1384"/>
      <c r="I5" s="1398"/>
      <c r="J5" s="1398"/>
      <c r="K5" s="1398"/>
      <c r="L5" s="1398"/>
      <c r="M5" s="1390"/>
      <c r="N5" s="503">
        <v>1</v>
      </c>
      <c r="O5" s="504" t="s">
        <v>260</v>
      </c>
      <c r="P5" s="505" t="s">
        <v>261</v>
      </c>
      <c r="Q5" s="503">
        <v>3</v>
      </c>
      <c r="R5" s="504" t="s">
        <v>262</v>
      </c>
      <c r="S5" s="506" t="s">
        <v>263</v>
      </c>
      <c r="T5" s="507">
        <v>5</v>
      </c>
      <c r="U5" s="504" t="s">
        <v>264</v>
      </c>
      <c r="V5" s="506" t="s">
        <v>265</v>
      </c>
      <c r="W5" s="503">
        <v>7</v>
      </c>
      <c r="X5" s="506">
        <v>8</v>
      </c>
      <c r="AG5" s="488">
        <v>1</v>
      </c>
      <c r="AH5" s="488" t="s">
        <v>260</v>
      </c>
      <c r="AI5" s="488" t="s">
        <v>261</v>
      </c>
      <c r="AJ5" s="488">
        <v>3</v>
      </c>
      <c r="AK5" s="488" t="s">
        <v>262</v>
      </c>
      <c r="AL5" s="488" t="s">
        <v>263</v>
      </c>
      <c r="AM5" s="488">
        <v>5</v>
      </c>
      <c r="AN5" s="488" t="s">
        <v>264</v>
      </c>
      <c r="AO5" s="488" t="s">
        <v>265</v>
      </c>
      <c r="AP5" s="488">
        <v>7</v>
      </c>
      <c r="AQ5" s="488">
        <v>8</v>
      </c>
    </row>
    <row r="6" spans="1:43" s="76" customFormat="1" ht="16.5" thickBot="1" x14ac:dyDescent="0.3">
      <c r="A6" s="1411"/>
      <c r="B6" s="1414"/>
      <c r="C6" s="1431"/>
      <c r="D6" s="1393"/>
      <c r="E6" s="1393"/>
      <c r="F6" s="1395"/>
      <c r="G6" s="1420"/>
      <c r="H6" s="1384"/>
      <c r="I6" s="1398"/>
      <c r="J6" s="1398"/>
      <c r="K6" s="1398"/>
      <c r="L6" s="1398"/>
      <c r="M6" s="1391"/>
      <c r="N6" s="1403" t="s">
        <v>402</v>
      </c>
      <c r="O6" s="1404"/>
      <c r="P6" s="1405"/>
      <c r="Q6" s="1405"/>
      <c r="R6" s="1405"/>
      <c r="S6" s="1405"/>
      <c r="T6" s="1405"/>
      <c r="U6" s="1405"/>
      <c r="V6" s="1405"/>
      <c r="W6" s="1405"/>
      <c r="X6" s="1406"/>
      <c r="AG6" s="487"/>
      <c r="AH6" s="487"/>
      <c r="AI6" s="487"/>
      <c r="AJ6" s="487"/>
      <c r="AK6" s="487"/>
      <c r="AL6" s="487"/>
      <c r="AM6" s="487"/>
      <c r="AN6" s="487"/>
      <c r="AO6" s="487"/>
      <c r="AP6" s="487"/>
      <c r="AQ6" s="487"/>
    </row>
    <row r="7" spans="1:43" s="76" customFormat="1" ht="23.25" customHeight="1" thickBot="1" x14ac:dyDescent="0.3">
      <c r="A7" s="1412"/>
      <c r="B7" s="1415"/>
      <c r="C7" s="1432"/>
      <c r="D7" s="1394"/>
      <c r="E7" s="1394"/>
      <c r="F7" s="1396"/>
      <c r="G7" s="1421"/>
      <c r="H7" s="1385"/>
      <c r="I7" s="1399"/>
      <c r="J7" s="1399"/>
      <c r="K7" s="1399"/>
      <c r="L7" s="1399"/>
      <c r="M7" s="1392"/>
      <c r="N7" s="503">
        <v>15</v>
      </c>
      <c r="O7" s="504">
        <v>9</v>
      </c>
      <c r="P7" s="506">
        <v>9</v>
      </c>
      <c r="Q7" s="503">
        <v>15</v>
      </c>
      <c r="R7" s="504">
        <v>9</v>
      </c>
      <c r="S7" s="506">
        <v>9</v>
      </c>
      <c r="T7" s="503">
        <v>15</v>
      </c>
      <c r="U7" s="504">
        <v>9</v>
      </c>
      <c r="V7" s="506">
        <v>9</v>
      </c>
      <c r="W7" s="503">
        <v>15</v>
      </c>
      <c r="X7" s="506">
        <v>13</v>
      </c>
      <c r="AG7" s="487"/>
      <c r="AH7" s="487"/>
      <c r="AI7" s="487"/>
      <c r="AJ7" s="487"/>
      <c r="AK7" s="487"/>
      <c r="AL7" s="487"/>
      <c r="AM7" s="487"/>
      <c r="AN7" s="487"/>
      <c r="AO7" s="487"/>
      <c r="AP7" s="487"/>
      <c r="AQ7" s="487"/>
    </row>
    <row r="8" spans="1:43" s="76" customFormat="1" ht="16.5" thickBot="1" x14ac:dyDescent="0.3">
      <c r="A8" s="508">
        <v>1</v>
      </c>
      <c r="B8" s="509">
        <v>2</v>
      </c>
      <c r="C8" s="510">
        <v>3</v>
      </c>
      <c r="D8" s="508">
        <v>4</v>
      </c>
      <c r="E8" s="508">
        <v>5</v>
      </c>
      <c r="F8" s="508">
        <v>6</v>
      </c>
      <c r="G8" s="508">
        <v>7</v>
      </c>
      <c r="H8" s="508">
        <v>8</v>
      </c>
      <c r="I8" s="508">
        <v>9</v>
      </c>
      <c r="J8" s="508">
        <v>10</v>
      </c>
      <c r="K8" s="508">
        <v>11</v>
      </c>
      <c r="L8" s="508">
        <v>12</v>
      </c>
      <c r="M8" s="511">
        <v>13</v>
      </c>
      <c r="N8" s="503">
        <v>14</v>
      </c>
      <c r="O8" s="512">
        <v>15</v>
      </c>
      <c r="P8" s="503">
        <v>16</v>
      </c>
      <c r="Q8" s="512">
        <v>17</v>
      </c>
      <c r="R8" s="503">
        <v>18</v>
      </c>
      <c r="S8" s="512">
        <v>19</v>
      </c>
      <c r="T8" s="503">
        <v>20</v>
      </c>
      <c r="U8" s="512">
        <v>21</v>
      </c>
      <c r="V8" s="503">
        <v>22</v>
      </c>
      <c r="W8" s="512">
        <v>23</v>
      </c>
      <c r="X8" s="509">
        <v>24</v>
      </c>
      <c r="Y8" s="78">
        <v>25</v>
      </c>
      <c r="Z8" s="77">
        <v>26</v>
      </c>
      <c r="AA8" s="304">
        <v>27</v>
      </c>
      <c r="AB8" s="77">
        <v>28</v>
      </c>
      <c r="AC8" s="304">
        <v>29</v>
      </c>
      <c r="AG8" s="487"/>
      <c r="AH8" s="487"/>
      <c r="AI8" s="487"/>
      <c r="AJ8" s="487"/>
      <c r="AK8" s="487"/>
      <c r="AL8" s="487"/>
      <c r="AM8" s="487"/>
      <c r="AN8" s="487"/>
      <c r="AO8" s="487"/>
      <c r="AP8" s="487"/>
      <c r="AQ8" s="487"/>
    </row>
    <row r="9" spans="1:43" s="76" customFormat="1" ht="16.5" thickBot="1" x14ac:dyDescent="0.3">
      <c r="A9" s="1379" t="s">
        <v>103</v>
      </c>
      <c r="B9" s="1380"/>
      <c r="C9" s="1381"/>
      <c r="D9" s="1381"/>
      <c r="E9" s="1381"/>
      <c r="F9" s="1381"/>
      <c r="G9" s="1381"/>
      <c r="H9" s="1381"/>
      <c r="I9" s="1381"/>
      <c r="J9" s="1381"/>
      <c r="K9" s="1381"/>
      <c r="L9" s="1381"/>
      <c r="M9" s="1381"/>
      <c r="N9" s="1380"/>
      <c r="O9" s="1380"/>
      <c r="P9" s="1380"/>
      <c r="Q9" s="1380"/>
      <c r="R9" s="1380"/>
      <c r="S9" s="1380"/>
      <c r="T9" s="1380"/>
      <c r="U9" s="1380"/>
      <c r="V9" s="1380"/>
      <c r="W9" s="1380"/>
      <c r="X9" s="1382"/>
      <c r="AG9" s="487"/>
      <c r="AH9" s="487"/>
      <c r="AI9" s="487"/>
      <c r="AJ9" s="487"/>
      <c r="AK9" s="487"/>
      <c r="AL9" s="487"/>
      <c r="AM9" s="487"/>
      <c r="AN9" s="487"/>
      <c r="AO9" s="487"/>
      <c r="AP9" s="487"/>
      <c r="AQ9" s="487"/>
    </row>
    <row r="10" spans="1:43" s="76" customFormat="1" ht="16.5" thickBot="1" x14ac:dyDescent="0.3">
      <c r="A10" s="1368" t="s">
        <v>104</v>
      </c>
      <c r="B10" s="1369"/>
      <c r="C10" s="1369"/>
      <c r="D10" s="1369"/>
      <c r="E10" s="1369"/>
      <c r="F10" s="1369"/>
      <c r="G10" s="1369"/>
      <c r="H10" s="1369"/>
      <c r="I10" s="1369"/>
      <c r="J10" s="1369"/>
      <c r="K10" s="1369"/>
      <c r="L10" s="1369"/>
      <c r="M10" s="1369"/>
      <c r="N10" s="1369"/>
      <c r="O10" s="1369"/>
      <c r="P10" s="1369"/>
      <c r="Q10" s="1369"/>
      <c r="R10" s="1369"/>
      <c r="S10" s="1369"/>
      <c r="T10" s="1369"/>
      <c r="U10" s="1369"/>
      <c r="V10" s="1369"/>
      <c r="W10" s="1369"/>
      <c r="X10" s="1370"/>
      <c r="AE10" s="90" t="s">
        <v>99</v>
      </c>
      <c r="AF10" s="493">
        <f>AG28+AH28</f>
        <v>52.5</v>
      </c>
      <c r="AG10" s="487"/>
      <c r="AH10" s="487"/>
      <c r="AI10" s="487"/>
      <c r="AJ10" s="487"/>
      <c r="AK10" s="487"/>
      <c r="AL10" s="487"/>
      <c r="AM10" s="487"/>
      <c r="AN10" s="487"/>
      <c r="AO10" s="487"/>
      <c r="AP10" s="487"/>
      <c r="AQ10" s="487"/>
    </row>
    <row r="11" spans="1:43" s="90" customFormat="1" x14ac:dyDescent="0.25">
      <c r="A11" s="1030" t="s">
        <v>105</v>
      </c>
      <c r="B11" s="513" t="s">
        <v>16</v>
      </c>
      <c r="C11" s="269"/>
      <c r="D11" s="514"/>
      <c r="E11" s="515"/>
      <c r="F11" s="516"/>
      <c r="G11" s="517">
        <f>G12+G13+G14+G15</f>
        <v>15</v>
      </c>
      <c r="H11" s="518">
        <f>SUM(H12:H15)</f>
        <v>450</v>
      </c>
      <c r="I11" s="519">
        <f>SUM(I12:I15)</f>
        <v>180</v>
      </c>
      <c r="J11" s="520"/>
      <c r="K11" s="520"/>
      <c r="L11" s="520">
        <f>SUM(L12:L15)</f>
        <v>180</v>
      </c>
      <c r="M11" s="521">
        <f>SUM(M12:M15)</f>
        <v>270</v>
      </c>
      <c r="N11" s="522"/>
      <c r="O11" s="523"/>
      <c r="P11" s="524"/>
      <c r="Q11" s="525"/>
      <c r="R11" s="523"/>
      <c r="S11" s="524"/>
      <c r="T11" s="525"/>
      <c r="U11" s="523"/>
      <c r="V11" s="524"/>
      <c r="W11" s="525"/>
      <c r="X11" s="524"/>
      <c r="AE11" s="688" t="s">
        <v>100</v>
      </c>
      <c r="AF11" s="690">
        <f>AJ28+AK28</f>
        <v>18</v>
      </c>
      <c r="AG11" s="489" t="b">
        <f>ISBLANK(N11)</f>
        <v>1</v>
      </c>
      <c r="AH11" s="489" t="b">
        <f>ISBLANK(O11)</f>
        <v>1</v>
      </c>
      <c r="AI11" s="489"/>
      <c r="AJ11" s="489" t="b">
        <f t="shared" ref="AJ11:AM20" si="0">ISBLANK(Q11)</f>
        <v>1</v>
      </c>
      <c r="AK11" s="489" t="b">
        <f t="shared" si="0"/>
        <v>1</v>
      </c>
      <c r="AL11" s="489"/>
      <c r="AM11" s="489" t="b">
        <f>ISBLANK(T11)</f>
        <v>1</v>
      </c>
      <c r="AN11" s="489" t="b">
        <f>ISBLANK(U11)</f>
        <v>1</v>
      </c>
      <c r="AO11" s="489"/>
      <c r="AP11" s="489" t="b">
        <f>ISBLANK(W11)</f>
        <v>1</v>
      </c>
      <c r="AQ11" s="489" t="b">
        <f>ISBLANK(X11)</f>
        <v>1</v>
      </c>
    </row>
    <row r="12" spans="1:43" s="90" customFormat="1" x14ac:dyDescent="0.25">
      <c r="A12" s="526" t="s">
        <v>106</v>
      </c>
      <c r="B12" s="527" t="s">
        <v>16</v>
      </c>
      <c r="C12" s="528"/>
      <c r="D12" s="529">
        <v>1</v>
      </c>
      <c r="E12" s="530"/>
      <c r="F12" s="531"/>
      <c r="G12" s="532">
        <v>4</v>
      </c>
      <c r="H12" s="315">
        <f t="shared" ref="H12:H26" si="1">G12*30</f>
        <v>120</v>
      </c>
      <c r="I12" s="533">
        <f>J12+K12+L12</f>
        <v>45</v>
      </c>
      <c r="J12" s="534"/>
      <c r="K12" s="534"/>
      <c r="L12" s="534">
        <v>45</v>
      </c>
      <c r="M12" s="196">
        <f t="shared" ref="M12:M26" si="2">H12-I12</f>
        <v>75</v>
      </c>
      <c r="N12" s="535">
        <v>3</v>
      </c>
      <c r="O12" s="536"/>
      <c r="P12" s="537"/>
      <c r="Q12" s="538"/>
      <c r="R12" s="536"/>
      <c r="S12" s="537"/>
      <c r="T12" s="538"/>
      <c r="U12" s="536"/>
      <c r="V12" s="537"/>
      <c r="W12" s="538"/>
      <c r="X12" s="537"/>
      <c r="AD12" s="90" t="s">
        <v>381</v>
      </c>
      <c r="AE12" s="688" t="s">
        <v>101</v>
      </c>
      <c r="AF12" s="690">
        <f>AM28+AN28</f>
        <v>0</v>
      </c>
      <c r="AG12" s="489" t="b">
        <f t="shared" ref="AG12:AH27" si="3">ISBLANK(N12)</f>
        <v>0</v>
      </c>
      <c r="AH12" s="489" t="b">
        <f t="shared" si="3"/>
        <v>1</v>
      </c>
      <c r="AI12" s="489"/>
      <c r="AJ12" s="489" t="b">
        <f t="shared" si="0"/>
        <v>1</v>
      </c>
      <c r="AK12" s="489" t="b">
        <f t="shared" si="0"/>
        <v>1</v>
      </c>
      <c r="AL12" s="489"/>
      <c r="AM12" s="489" t="b">
        <f t="shared" si="0"/>
        <v>1</v>
      </c>
      <c r="AN12" s="489" t="b">
        <f t="shared" ref="AN12:AQ27" si="4">ISBLANK(U12)</f>
        <v>1</v>
      </c>
      <c r="AO12" s="489"/>
      <c r="AP12" s="489" t="b">
        <f t="shared" si="4"/>
        <v>1</v>
      </c>
      <c r="AQ12" s="489" t="b">
        <f t="shared" si="4"/>
        <v>1</v>
      </c>
    </row>
    <row r="13" spans="1:43" s="688" customFormat="1" x14ac:dyDescent="0.25">
      <c r="A13" s="526" t="s">
        <v>107</v>
      </c>
      <c r="B13" s="527" t="s">
        <v>16</v>
      </c>
      <c r="C13" s="528"/>
      <c r="D13" s="529">
        <v>2</v>
      </c>
      <c r="E13" s="530"/>
      <c r="F13" s="531"/>
      <c r="G13" s="532">
        <v>3</v>
      </c>
      <c r="H13" s="315">
        <f t="shared" si="1"/>
        <v>90</v>
      </c>
      <c r="I13" s="533">
        <f>J13+K13+L13</f>
        <v>36</v>
      </c>
      <c r="J13" s="534"/>
      <c r="K13" s="534"/>
      <c r="L13" s="534">
        <v>36</v>
      </c>
      <c r="M13" s="196">
        <f t="shared" si="2"/>
        <v>54</v>
      </c>
      <c r="N13" s="535"/>
      <c r="O13" s="536">
        <v>2</v>
      </c>
      <c r="P13" s="537">
        <v>2</v>
      </c>
      <c r="Q13" s="538"/>
      <c r="R13" s="536"/>
      <c r="S13" s="537"/>
      <c r="T13" s="538"/>
      <c r="U13" s="536"/>
      <c r="V13" s="537"/>
      <c r="W13" s="538"/>
      <c r="X13" s="537"/>
      <c r="AD13" s="688" t="s">
        <v>381</v>
      </c>
      <c r="AE13" s="688" t="s">
        <v>102</v>
      </c>
      <c r="AF13" s="690">
        <f>AP28+AQ28</f>
        <v>3</v>
      </c>
      <c r="AG13" s="689" t="b">
        <f t="shared" si="3"/>
        <v>1</v>
      </c>
      <c r="AH13" s="689" t="b">
        <f t="shared" si="3"/>
        <v>0</v>
      </c>
      <c r="AI13" s="689"/>
      <c r="AJ13" s="689" t="b">
        <f t="shared" si="0"/>
        <v>1</v>
      </c>
      <c r="AK13" s="689" t="b">
        <f t="shared" si="0"/>
        <v>1</v>
      </c>
      <c r="AL13" s="689"/>
      <c r="AM13" s="689" t="b">
        <f t="shared" si="0"/>
        <v>1</v>
      </c>
      <c r="AN13" s="689" t="b">
        <f t="shared" si="4"/>
        <v>1</v>
      </c>
      <c r="AO13" s="689"/>
      <c r="AP13" s="689" t="b">
        <f t="shared" si="4"/>
        <v>1</v>
      </c>
      <c r="AQ13" s="689" t="b">
        <f t="shared" si="4"/>
        <v>1</v>
      </c>
    </row>
    <row r="14" spans="1:43" s="688" customFormat="1" x14ac:dyDescent="0.25">
      <c r="A14" s="526" t="s">
        <v>108</v>
      </c>
      <c r="B14" s="527" t="s">
        <v>16</v>
      </c>
      <c r="C14" s="528"/>
      <c r="D14" s="529">
        <v>3</v>
      </c>
      <c r="E14" s="539"/>
      <c r="F14" s="531"/>
      <c r="G14" s="532">
        <v>4</v>
      </c>
      <c r="H14" s="315">
        <f t="shared" si="1"/>
        <v>120</v>
      </c>
      <c r="I14" s="533">
        <f>J14+K14+L14</f>
        <v>45</v>
      </c>
      <c r="J14" s="534"/>
      <c r="K14" s="534"/>
      <c r="L14" s="534">
        <v>45</v>
      </c>
      <c r="M14" s="196">
        <f t="shared" si="2"/>
        <v>75</v>
      </c>
      <c r="N14" s="535"/>
      <c r="O14" s="536"/>
      <c r="P14" s="537"/>
      <c r="Q14" s="538">
        <v>3</v>
      </c>
      <c r="R14" s="536"/>
      <c r="S14" s="537"/>
      <c r="T14" s="538"/>
      <c r="U14" s="536"/>
      <c r="V14" s="537"/>
      <c r="W14" s="540"/>
      <c r="X14" s="541"/>
      <c r="AD14" s="688" t="s">
        <v>381</v>
      </c>
      <c r="AE14" s="90"/>
      <c r="AF14" s="493">
        <f>SUM(AF10:AF13)</f>
        <v>73.5</v>
      </c>
      <c r="AG14" s="689" t="b">
        <f t="shared" si="3"/>
        <v>1</v>
      </c>
      <c r="AH14" s="689" t="b">
        <f t="shared" si="3"/>
        <v>1</v>
      </c>
      <c r="AI14" s="689"/>
      <c r="AJ14" s="689" t="b">
        <f t="shared" si="0"/>
        <v>0</v>
      </c>
      <c r="AK14" s="689" t="b">
        <f t="shared" si="0"/>
        <v>1</v>
      </c>
      <c r="AL14" s="689"/>
      <c r="AM14" s="689" t="b">
        <f t="shared" si="0"/>
        <v>1</v>
      </c>
      <c r="AN14" s="689" t="b">
        <f t="shared" si="4"/>
        <v>1</v>
      </c>
      <c r="AO14" s="689"/>
      <c r="AP14" s="689" t="b">
        <f t="shared" si="4"/>
        <v>1</v>
      </c>
      <c r="AQ14" s="689" t="b">
        <f t="shared" si="4"/>
        <v>1</v>
      </c>
    </row>
    <row r="15" spans="1:43" s="688" customFormat="1" x14ac:dyDescent="0.25">
      <c r="A15" s="526" t="s">
        <v>110</v>
      </c>
      <c r="B15" s="527" t="s">
        <v>16</v>
      </c>
      <c r="C15" s="542"/>
      <c r="D15" s="543" t="s">
        <v>175</v>
      </c>
      <c r="E15" s="543"/>
      <c r="F15" s="544"/>
      <c r="G15" s="545">
        <v>4</v>
      </c>
      <c r="H15" s="315">
        <f t="shared" si="1"/>
        <v>120</v>
      </c>
      <c r="I15" s="533">
        <f>J15+K15+L15</f>
        <v>54</v>
      </c>
      <c r="J15" s="546"/>
      <c r="K15" s="546"/>
      <c r="L15" s="546">
        <v>54</v>
      </c>
      <c r="M15" s="196">
        <f t="shared" si="2"/>
        <v>66</v>
      </c>
      <c r="N15" s="547"/>
      <c r="O15" s="548"/>
      <c r="P15" s="549"/>
      <c r="Q15" s="550"/>
      <c r="R15" s="548">
        <v>3</v>
      </c>
      <c r="S15" s="549">
        <v>3</v>
      </c>
      <c r="T15" s="550"/>
      <c r="U15" s="548"/>
      <c r="V15" s="549"/>
      <c r="W15" s="550"/>
      <c r="X15" s="549"/>
      <c r="AD15" s="688" t="s">
        <v>381</v>
      </c>
      <c r="AG15" s="689" t="b">
        <f t="shared" si="3"/>
        <v>1</v>
      </c>
      <c r="AH15" s="689" t="b">
        <f t="shared" si="3"/>
        <v>1</v>
      </c>
      <c r="AI15" s="689"/>
      <c r="AJ15" s="689" t="b">
        <f t="shared" si="0"/>
        <v>1</v>
      </c>
      <c r="AK15" s="689" t="b">
        <f t="shared" si="0"/>
        <v>0</v>
      </c>
      <c r="AL15" s="689"/>
      <c r="AM15" s="689" t="b">
        <f t="shared" si="0"/>
        <v>1</v>
      </c>
      <c r="AN15" s="689" t="b">
        <f t="shared" si="4"/>
        <v>1</v>
      </c>
      <c r="AO15" s="689"/>
      <c r="AP15" s="689" t="b">
        <f t="shared" si="4"/>
        <v>1</v>
      </c>
      <c r="AQ15" s="689" t="b">
        <f t="shared" si="4"/>
        <v>1</v>
      </c>
    </row>
    <row r="16" spans="1:43" s="688" customFormat="1" x14ac:dyDescent="0.25">
      <c r="A16" s="551" t="s">
        <v>111</v>
      </c>
      <c r="B16" s="553" t="s">
        <v>353</v>
      </c>
      <c r="C16" s="528"/>
      <c r="D16" s="554" t="s">
        <v>266</v>
      </c>
      <c r="E16" s="539"/>
      <c r="F16" s="555"/>
      <c r="G16" s="556">
        <v>1</v>
      </c>
      <c r="H16" s="557">
        <f t="shared" si="1"/>
        <v>30</v>
      </c>
      <c r="I16" s="528">
        <f>J16+L16</f>
        <v>15</v>
      </c>
      <c r="J16" s="558">
        <v>8</v>
      </c>
      <c r="K16" s="558"/>
      <c r="L16" s="558">
        <v>7</v>
      </c>
      <c r="M16" s="559">
        <f t="shared" si="2"/>
        <v>15</v>
      </c>
      <c r="N16" s="535">
        <v>1</v>
      </c>
      <c r="O16" s="536"/>
      <c r="P16" s="537"/>
      <c r="Q16" s="538"/>
      <c r="R16" s="536"/>
      <c r="S16" s="537"/>
      <c r="T16" s="538"/>
      <c r="U16" s="536"/>
      <c r="V16" s="537"/>
      <c r="W16" s="538"/>
      <c r="X16" s="560"/>
      <c r="AD16" s="688" t="s">
        <v>381</v>
      </c>
      <c r="AG16" s="689" t="b">
        <f t="shared" si="3"/>
        <v>0</v>
      </c>
      <c r="AH16" s="689" t="b">
        <f t="shared" si="3"/>
        <v>1</v>
      </c>
      <c r="AI16" s="689"/>
      <c r="AJ16" s="689" t="b">
        <f t="shared" si="0"/>
        <v>1</v>
      </c>
      <c r="AK16" s="689" t="b">
        <f t="shared" si="0"/>
        <v>1</v>
      </c>
      <c r="AL16" s="689"/>
      <c r="AM16" s="689" t="b">
        <f t="shared" si="0"/>
        <v>1</v>
      </c>
      <c r="AN16" s="689" t="b">
        <f t="shared" si="4"/>
        <v>1</v>
      </c>
      <c r="AO16" s="689"/>
      <c r="AP16" s="689" t="b">
        <f t="shared" si="4"/>
        <v>1</v>
      </c>
      <c r="AQ16" s="689" t="b">
        <f t="shared" si="4"/>
        <v>1</v>
      </c>
    </row>
    <row r="17" spans="1:44" s="782" customFormat="1" x14ac:dyDescent="0.25">
      <c r="A17" s="551" t="s">
        <v>118</v>
      </c>
      <c r="B17" s="553" t="s">
        <v>221</v>
      </c>
      <c r="C17" s="528">
        <v>1</v>
      </c>
      <c r="D17" s="554"/>
      <c r="E17" s="539"/>
      <c r="F17" s="555"/>
      <c r="G17" s="556">
        <v>7</v>
      </c>
      <c r="H17" s="557">
        <f t="shared" si="1"/>
        <v>210</v>
      </c>
      <c r="I17" s="528">
        <f>J17+L17</f>
        <v>75</v>
      </c>
      <c r="J17" s="558">
        <v>45</v>
      </c>
      <c r="K17" s="558"/>
      <c r="L17" s="558">
        <v>30</v>
      </c>
      <c r="M17" s="559">
        <f t="shared" si="2"/>
        <v>135</v>
      </c>
      <c r="N17" s="563">
        <v>5</v>
      </c>
      <c r="O17" s="564"/>
      <c r="P17" s="196"/>
      <c r="Q17" s="533"/>
      <c r="R17" s="564"/>
      <c r="S17" s="196"/>
      <c r="T17" s="533"/>
      <c r="U17" s="564"/>
      <c r="V17" s="196"/>
      <c r="W17" s="533"/>
      <c r="X17" s="989"/>
      <c r="AD17" s="782" t="s">
        <v>381</v>
      </c>
      <c r="AG17" s="783" t="b">
        <f t="shared" si="3"/>
        <v>0</v>
      </c>
      <c r="AH17" s="783" t="b">
        <f t="shared" si="3"/>
        <v>1</v>
      </c>
      <c r="AI17" s="783"/>
      <c r="AJ17" s="783" t="b">
        <f t="shared" si="0"/>
        <v>1</v>
      </c>
      <c r="AK17" s="783" t="b">
        <f t="shared" si="0"/>
        <v>1</v>
      </c>
      <c r="AL17" s="783"/>
      <c r="AM17" s="783" t="b">
        <f t="shared" si="0"/>
        <v>1</v>
      </c>
      <c r="AN17" s="783" t="b">
        <f t="shared" si="4"/>
        <v>1</v>
      </c>
      <c r="AO17" s="783"/>
      <c r="AP17" s="783" t="b">
        <f t="shared" si="4"/>
        <v>1</v>
      </c>
      <c r="AQ17" s="783" t="b">
        <f t="shared" si="4"/>
        <v>1</v>
      </c>
    </row>
    <row r="18" spans="1:44" s="782" customFormat="1" ht="31.5" x14ac:dyDescent="0.25">
      <c r="A18" s="551" t="s">
        <v>267</v>
      </c>
      <c r="B18" s="553" t="s">
        <v>120</v>
      </c>
      <c r="C18" s="528"/>
      <c r="D18" s="558" t="s">
        <v>176</v>
      </c>
      <c r="E18" s="561"/>
      <c r="F18" s="562"/>
      <c r="G18" s="556">
        <v>3.5</v>
      </c>
      <c r="H18" s="557">
        <f t="shared" si="1"/>
        <v>105</v>
      </c>
      <c r="I18" s="528">
        <f>J18+L18</f>
        <v>36</v>
      </c>
      <c r="J18" s="558">
        <v>18</v>
      </c>
      <c r="K18" s="558"/>
      <c r="L18" s="558">
        <v>18</v>
      </c>
      <c r="M18" s="559">
        <f t="shared" si="2"/>
        <v>69</v>
      </c>
      <c r="N18" s="563"/>
      <c r="O18" s="564">
        <v>2</v>
      </c>
      <c r="P18" s="989">
        <v>2</v>
      </c>
      <c r="Q18" s="533"/>
      <c r="R18" s="564"/>
      <c r="S18" s="196"/>
      <c r="T18" s="533"/>
      <c r="U18" s="564"/>
      <c r="V18" s="196"/>
      <c r="W18" s="533"/>
      <c r="X18" s="196"/>
      <c r="AD18" s="782" t="s">
        <v>381</v>
      </c>
      <c r="AG18" s="783" t="b">
        <f t="shared" si="3"/>
        <v>1</v>
      </c>
      <c r="AH18" s="783" t="b">
        <f t="shared" si="3"/>
        <v>0</v>
      </c>
      <c r="AI18" s="783"/>
      <c r="AJ18" s="783" t="b">
        <f t="shared" si="0"/>
        <v>1</v>
      </c>
      <c r="AK18" s="783" t="b">
        <f t="shared" si="0"/>
        <v>1</v>
      </c>
      <c r="AL18" s="783"/>
      <c r="AM18" s="783" t="b">
        <f t="shared" si="0"/>
        <v>1</v>
      </c>
      <c r="AN18" s="783" t="b">
        <f t="shared" si="4"/>
        <v>1</v>
      </c>
      <c r="AO18" s="783"/>
      <c r="AP18" s="783" t="b">
        <f t="shared" si="4"/>
        <v>1</v>
      </c>
      <c r="AQ18" s="783" t="b">
        <f t="shared" si="4"/>
        <v>1</v>
      </c>
    </row>
    <row r="19" spans="1:44" s="782" customFormat="1" x14ac:dyDescent="0.25">
      <c r="A19" s="551" t="s">
        <v>119</v>
      </c>
      <c r="B19" s="553" t="s">
        <v>31</v>
      </c>
      <c r="C19" s="528">
        <v>2</v>
      </c>
      <c r="D19" s="558"/>
      <c r="E19" s="561"/>
      <c r="F19" s="562"/>
      <c r="G19" s="556">
        <v>4</v>
      </c>
      <c r="H19" s="557">
        <f>G19*30</f>
        <v>120</v>
      </c>
      <c r="I19" s="528">
        <f>J19+L19</f>
        <v>54</v>
      </c>
      <c r="J19" s="558">
        <v>18</v>
      </c>
      <c r="K19" s="558"/>
      <c r="L19" s="558">
        <v>36</v>
      </c>
      <c r="M19" s="559">
        <f>H19-I19</f>
        <v>66</v>
      </c>
      <c r="N19" s="563"/>
      <c r="O19" s="564">
        <v>3</v>
      </c>
      <c r="P19" s="989">
        <v>3</v>
      </c>
      <c r="Q19" s="533"/>
      <c r="R19" s="564"/>
      <c r="S19" s="196"/>
      <c r="T19" s="533"/>
      <c r="U19" s="564"/>
      <c r="V19" s="196"/>
      <c r="W19" s="533"/>
      <c r="X19" s="196"/>
      <c r="AD19" s="782" t="s">
        <v>381</v>
      </c>
      <c r="AG19" s="783" t="b">
        <f t="shared" si="3"/>
        <v>1</v>
      </c>
      <c r="AH19" s="783" t="b">
        <f t="shared" si="3"/>
        <v>0</v>
      </c>
      <c r="AI19" s="783"/>
      <c r="AJ19" s="783" t="b">
        <f t="shared" si="0"/>
        <v>1</v>
      </c>
      <c r="AK19" s="783" t="b">
        <f t="shared" si="0"/>
        <v>1</v>
      </c>
      <c r="AL19" s="783"/>
      <c r="AM19" s="783" t="b">
        <f t="shared" si="0"/>
        <v>1</v>
      </c>
      <c r="AN19" s="783" t="b">
        <f t="shared" si="4"/>
        <v>1</v>
      </c>
      <c r="AO19" s="783"/>
      <c r="AP19" s="783" t="b">
        <f t="shared" si="4"/>
        <v>1</v>
      </c>
      <c r="AQ19" s="783" t="b">
        <f t="shared" si="4"/>
        <v>1</v>
      </c>
    </row>
    <row r="20" spans="1:44" s="787" customFormat="1" x14ac:dyDescent="0.25">
      <c r="A20" s="551" t="s">
        <v>121</v>
      </c>
      <c r="B20" s="553" t="s">
        <v>20</v>
      </c>
      <c r="C20" s="528">
        <v>1</v>
      </c>
      <c r="D20" s="558"/>
      <c r="E20" s="561"/>
      <c r="F20" s="562"/>
      <c r="G20" s="556">
        <v>6</v>
      </c>
      <c r="H20" s="557">
        <f t="shared" si="1"/>
        <v>180</v>
      </c>
      <c r="I20" s="528">
        <f t="shared" ref="I20:I26" si="5">J20+K20+L20</f>
        <v>75</v>
      </c>
      <c r="J20" s="558">
        <v>30</v>
      </c>
      <c r="K20" s="558"/>
      <c r="L20" s="558">
        <v>45</v>
      </c>
      <c r="M20" s="559">
        <f t="shared" si="2"/>
        <v>105</v>
      </c>
      <c r="N20" s="563">
        <v>5</v>
      </c>
      <c r="O20" s="564"/>
      <c r="P20" s="565"/>
      <c r="Q20" s="533"/>
      <c r="R20" s="564"/>
      <c r="S20" s="196"/>
      <c r="T20" s="533"/>
      <c r="U20" s="564"/>
      <c r="V20" s="196"/>
      <c r="W20" s="533"/>
      <c r="X20" s="196"/>
      <c r="AD20" s="787" t="s">
        <v>381</v>
      </c>
      <c r="AG20" s="783" t="b">
        <f t="shared" si="3"/>
        <v>0</v>
      </c>
      <c r="AH20" s="783" t="b">
        <f t="shared" si="3"/>
        <v>1</v>
      </c>
      <c r="AI20" s="788"/>
      <c r="AJ20" s="783" t="b">
        <f t="shared" si="0"/>
        <v>1</v>
      </c>
      <c r="AK20" s="783" t="b">
        <f t="shared" si="0"/>
        <v>1</v>
      </c>
      <c r="AL20" s="788"/>
      <c r="AM20" s="783" t="b">
        <f t="shared" si="0"/>
        <v>1</v>
      </c>
      <c r="AN20" s="783" t="b">
        <f t="shared" si="4"/>
        <v>1</v>
      </c>
      <c r="AO20" s="788"/>
      <c r="AP20" s="783" t="b">
        <f t="shared" si="4"/>
        <v>1</v>
      </c>
      <c r="AQ20" s="783" t="b">
        <f t="shared" si="4"/>
        <v>1</v>
      </c>
    </row>
    <row r="21" spans="1:44" s="782" customFormat="1" ht="31.5" x14ac:dyDescent="0.25">
      <c r="A21" s="551" t="s">
        <v>122</v>
      </c>
      <c r="B21" s="566" t="s">
        <v>35</v>
      </c>
      <c r="C21" s="567">
        <v>2</v>
      </c>
      <c r="D21" s="558"/>
      <c r="E21" s="561"/>
      <c r="F21" s="559"/>
      <c r="G21" s="556">
        <v>6</v>
      </c>
      <c r="H21" s="557">
        <f t="shared" si="1"/>
        <v>180</v>
      </c>
      <c r="I21" s="528">
        <f t="shared" si="5"/>
        <v>72</v>
      </c>
      <c r="J21" s="558">
        <v>36</v>
      </c>
      <c r="K21" s="558">
        <v>18</v>
      </c>
      <c r="L21" s="558">
        <v>18</v>
      </c>
      <c r="M21" s="559">
        <f t="shared" si="2"/>
        <v>108</v>
      </c>
      <c r="N21" s="563"/>
      <c r="O21" s="564">
        <v>4</v>
      </c>
      <c r="P21" s="196">
        <v>4</v>
      </c>
      <c r="Q21" s="533"/>
      <c r="R21" s="564"/>
      <c r="S21" s="196"/>
      <c r="T21" s="533"/>
      <c r="U21" s="564"/>
      <c r="V21" s="196"/>
      <c r="W21" s="533"/>
      <c r="X21" s="196"/>
      <c r="AD21" s="782" t="s">
        <v>381</v>
      </c>
      <c r="AG21" s="783" t="b">
        <f t="shared" si="3"/>
        <v>1</v>
      </c>
      <c r="AH21" s="783" t="b">
        <f t="shared" si="3"/>
        <v>0</v>
      </c>
      <c r="AI21" s="783"/>
      <c r="AJ21" s="783" t="b">
        <f t="shared" ref="AJ21:AM27" si="6">ISBLANK(Q21)</f>
        <v>1</v>
      </c>
      <c r="AK21" s="783" t="b">
        <f t="shared" si="6"/>
        <v>1</v>
      </c>
      <c r="AL21" s="783"/>
      <c r="AM21" s="783" t="b">
        <f t="shared" si="6"/>
        <v>1</v>
      </c>
      <c r="AN21" s="783" t="b">
        <f t="shared" si="4"/>
        <v>1</v>
      </c>
      <c r="AO21" s="783"/>
      <c r="AP21" s="783" t="b">
        <f t="shared" si="4"/>
        <v>1</v>
      </c>
      <c r="AQ21" s="783" t="b">
        <f t="shared" si="4"/>
        <v>1</v>
      </c>
    </row>
    <row r="22" spans="1:44" s="782" customFormat="1" x14ac:dyDescent="0.25">
      <c r="A22" s="551" t="s">
        <v>123</v>
      </c>
      <c r="B22" s="566" t="s">
        <v>368</v>
      </c>
      <c r="C22" s="567"/>
      <c r="D22" s="558" t="s">
        <v>177</v>
      </c>
      <c r="E22" s="558"/>
      <c r="F22" s="559"/>
      <c r="G22" s="569">
        <v>6</v>
      </c>
      <c r="H22" s="557">
        <f t="shared" si="1"/>
        <v>180</v>
      </c>
      <c r="I22" s="528">
        <f t="shared" si="5"/>
        <v>60</v>
      </c>
      <c r="J22" s="558">
        <v>15</v>
      </c>
      <c r="K22" s="558">
        <v>45</v>
      </c>
      <c r="L22" s="558"/>
      <c r="M22" s="559">
        <f t="shared" si="2"/>
        <v>120</v>
      </c>
      <c r="N22" s="563">
        <v>4</v>
      </c>
      <c r="O22" s="564"/>
      <c r="P22" s="196"/>
      <c r="Q22" s="533"/>
      <c r="R22" s="564"/>
      <c r="S22" s="196"/>
      <c r="T22" s="533"/>
      <c r="U22" s="564"/>
      <c r="V22" s="196"/>
      <c r="W22" s="533"/>
      <c r="X22" s="196"/>
      <c r="AD22" s="782" t="s">
        <v>381</v>
      </c>
      <c r="AG22" s="783" t="b">
        <f t="shared" si="3"/>
        <v>0</v>
      </c>
      <c r="AH22" s="783" t="b">
        <f t="shared" si="3"/>
        <v>1</v>
      </c>
      <c r="AI22" s="783"/>
      <c r="AJ22" s="783" t="b">
        <f t="shared" si="6"/>
        <v>1</v>
      </c>
      <c r="AK22" s="783" t="b">
        <f t="shared" si="6"/>
        <v>1</v>
      </c>
      <c r="AL22" s="783"/>
      <c r="AM22" s="783" t="b">
        <f t="shared" si="6"/>
        <v>1</v>
      </c>
      <c r="AN22" s="783" t="b">
        <f t="shared" si="4"/>
        <v>1</v>
      </c>
      <c r="AO22" s="783"/>
      <c r="AP22" s="783" t="b">
        <f t="shared" si="4"/>
        <v>1</v>
      </c>
      <c r="AQ22" s="783" t="b">
        <f t="shared" si="4"/>
        <v>1</v>
      </c>
    </row>
    <row r="23" spans="1:44" s="782" customFormat="1" x14ac:dyDescent="0.25">
      <c r="A23" s="551" t="s">
        <v>423</v>
      </c>
      <c r="B23" s="566" t="s">
        <v>379</v>
      </c>
      <c r="C23" s="567">
        <v>1</v>
      </c>
      <c r="D23" s="558"/>
      <c r="E23" s="558"/>
      <c r="F23" s="559"/>
      <c r="G23" s="569">
        <v>6</v>
      </c>
      <c r="H23" s="557">
        <f t="shared" si="1"/>
        <v>180</v>
      </c>
      <c r="I23" s="528">
        <f t="shared" si="5"/>
        <v>60</v>
      </c>
      <c r="J23" s="558">
        <v>30</v>
      </c>
      <c r="K23" s="558"/>
      <c r="L23" s="558">
        <v>30</v>
      </c>
      <c r="M23" s="559">
        <f t="shared" si="2"/>
        <v>120</v>
      </c>
      <c r="N23" s="563">
        <v>4</v>
      </c>
      <c r="O23" s="564"/>
      <c r="P23" s="196"/>
      <c r="Q23" s="533"/>
      <c r="R23" s="564"/>
      <c r="S23" s="196"/>
      <c r="T23" s="533"/>
      <c r="U23" s="564"/>
      <c r="V23" s="196"/>
      <c r="W23" s="533"/>
      <c r="X23" s="196"/>
      <c r="AD23" s="782" t="s">
        <v>381</v>
      </c>
      <c r="AG23" s="783" t="b">
        <f t="shared" si="3"/>
        <v>0</v>
      </c>
      <c r="AH23" s="783" t="b">
        <f t="shared" si="3"/>
        <v>1</v>
      </c>
      <c r="AI23" s="783"/>
      <c r="AJ23" s="783" t="b">
        <f t="shared" si="6"/>
        <v>1</v>
      </c>
      <c r="AK23" s="783" t="b">
        <f t="shared" si="6"/>
        <v>1</v>
      </c>
      <c r="AL23" s="783"/>
      <c r="AM23" s="783" t="b">
        <f t="shared" si="6"/>
        <v>1</v>
      </c>
      <c r="AN23" s="783" t="b">
        <f t="shared" si="4"/>
        <v>1</v>
      </c>
      <c r="AO23" s="783"/>
      <c r="AP23" s="783" t="b">
        <f t="shared" si="4"/>
        <v>1</v>
      </c>
      <c r="AQ23" s="783" t="b">
        <f t="shared" si="4"/>
        <v>1</v>
      </c>
    </row>
    <row r="24" spans="1:44" s="782" customFormat="1" x14ac:dyDescent="0.25">
      <c r="A24" s="551" t="s">
        <v>159</v>
      </c>
      <c r="B24" s="566" t="s">
        <v>246</v>
      </c>
      <c r="C24" s="567">
        <v>2</v>
      </c>
      <c r="D24" s="558"/>
      <c r="E24" s="558"/>
      <c r="F24" s="559"/>
      <c r="G24" s="569">
        <v>6</v>
      </c>
      <c r="H24" s="557">
        <f t="shared" si="1"/>
        <v>180</v>
      </c>
      <c r="I24" s="528">
        <f t="shared" si="5"/>
        <v>72</v>
      </c>
      <c r="J24" s="558">
        <v>36</v>
      </c>
      <c r="K24" s="558"/>
      <c r="L24" s="558">
        <v>36</v>
      </c>
      <c r="M24" s="559">
        <f t="shared" si="2"/>
        <v>108</v>
      </c>
      <c r="N24" s="563"/>
      <c r="O24" s="564">
        <v>4</v>
      </c>
      <c r="P24" s="196">
        <v>4</v>
      </c>
      <c r="Q24" s="533"/>
      <c r="R24" s="564"/>
      <c r="S24" s="196"/>
      <c r="T24" s="533"/>
      <c r="U24" s="564"/>
      <c r="V24" s="196"/>
      <c r="W24" s="533"/>
      <c r="X24" s="196"/>
      <c r="AD24" s="782" t="s">
        <v>381</v>
      </c>
      <c r="AG24" s="783" t="b">
        <f t="shared" si="3"/>
        <v>1</v>
      </c>
      <c r="AH24" s="783" t="b">
        <f t="shared" si="3"/>
        <v>0</v>
      </c>
      <c r="AI24" s="783"/>
      <c r="AJ24" s="783" t="b">
        <f t="shared" si="6"/>
        <v>1</v>
      </c>
      <c r="AK24" s="783" t="b">
        <f t="shared" si="6"/>
        <v>1</v>
      </c>
      <c r="AL24" s="783"/>
      <c r="AM24" s="783" t="b">
        <f t="shared" si="6"/>
        <v>1</v>
      </c>
      <c r="AN24" s="783" t="b">
        <f t="shared" si="4"/>
        <v>1</v>
      </c>
      <c r="AO24" s="783"/>
      <c r="AP24" s="783" t="b">
        <f t="shared" si="4"/>
        <v>1</v>
      </c>
      <c r="AQ24" s="783" t="b">
        <f t="shared" si="4"/>
        <v>1</v>
      </c>
    </row>
    <row r="25" spans="1:44" s="782" customFormat="1" ht="31.5" x14ac:dyDescent="0.25">
      <c r="A25" s="568" t="s">
        <v>160</v>
      </c>
      <c r="B25" s="570" t="s">
        <v>43</v>
      </c>
      <c r="C25" s="571"/>
      <c r="D25" s="1026" t="s">
        <v>185</v>
      </c>
      <c r="E25" s="1026"/>
      <c r="F25" s="572"/>
      <c r="G25" s="569">
        <v>3</v>
      </c>
      <c r="H25" s="573">
        <f t="shared" si="1"/>
        <v>90</v>
      </c>
      <c r="I25" s="1025">
        <f t="shared" si="5"/>
        <v>30</v>
      </c>
      <c r="J25" s="1026">
        <v>15</v>
      </c>
      <c r="K25" s="1026"/>
      <c r="L25" s="1026">
        <v>15</v>
      </c>
      <c r="M25" s="572">
        <f t="shared" si="2"/>
        <v>60</v>
      </c>
      <c r="N25" s="990"/>
      <c r="O25" s="991"/>
      <c r="P25" s="992"/>
      <c r="Q25" s="993"/>
      <c r="R25" s="991"/>
      <c r="S25" s="992"/>
      <c r="T25" s="993"/>
      <c r="U25" s="991"/>
      <c r="V25" s="992"/>
      <c r="W25" s="993">
        <v>2</v>
      </c>
      <c r="X25" s="992"/>
      <c r="AD25" s="782" t="s">
        <v>381</v>
      </c>
      <c r="AG25" s="783" t="b">
        <f t="shared" si="3"/>
        <v>1</v>
      </c>
      <c r="AH25" s="783" t="b">
        <f t="shared" si="3"/>
        <v>1</v>
      </c>
      <c r="AI25" s="783"/>
      <c r="AJ25" s="783" t="b">
        <f t="shared" si="6"/>
        <v>1</v>
      </c>
      <c r="AK25" s="783" t="b">
        <f t="shared" si="6"/>
        <v>1</v>
      </c>
      <c r="AL25" s="783"/>
      <c r="AM25" s="783" t="b">
        <f t="shared" si="6"/>
        <v>1</v>
      </c>
      <c r="AN25" s="783" t="b">
        <f t="shared" si="4"/>
        <v>1</v>
      </c>
      <c r="AO25" s="783"/>
      <c r="AP25" s="783" t="b">
        <f t="shared" si="4"/>
        <v>0</v>
      </c>
      <c r="AQ25" s="783" t="b">
        <f t="shared" si="4"/>
        <v>1</v>
      </c>
    </row>
    <row r="26" spans="1:44" s="870" customFormat="1" x14ac:dyDescent="0.25">
      <c r="A26" s="568" t="s">
        <v>161</v>
      </c>
      <c r="B26" s="578" t="s">
        <v>369</v>
      </c>
      <c r="C26" s="579">
        <v>3</v>
      </c>
      <c r="D26" s="558"/>
      <c r="E26" s="558"/>
      <c r="F26" s="558"/>
      <c r="G26" s="580">
        <v>6</v>
      </c>
      <c r="H26" s="558">
        <f t="shared" si="1"/>
        <v>180</v>
      </c>
      <c r="I26" s="1025">
        <f t="shared" si="5"/>
        <v>60</v>
      </c>
      <c r="J26" s="558">
        <v>30</v>
      </c>
      <c r="K26" s="558"/>
      <c r="L26" s="558">
        <v>30</v>
      </c>
      <c r="M26" s="572">
        <f t="shared" si="2"/>
        <v>120</v>
      </c>
      <c r="N26" s="581"/>
      <c r="O26" s="581"/>
      <c r="P26" s="581"/>
      <c r="Q26" s="581">
        <v>4</v>
      </c>
      <c r="R26" s="581"/>
      <c r="S26" s="581"/>
      <c r="T26" s="581"/>
      <c r="U26" s="581"/>
      <c r="V26" s="581"/>
      <c r="W26" s="581"/>
      <c r="X26" s="581"/>
      <c r="AD26" s="870" t="s">
        <v>381</v>
      </c>
      <c r="AG26" s="871" t="b">
        <f t="shared" si="3"/>
        <v>1</v>
      </c>
      <c r="AH26" s="871" t="b">
        <f t="shared" si="3"/>
        <v>1</v>
      </c>
      <c r="AI26" s="871"/>
      <c r="AJ26" s="871" t="b">
        <f t="shared" si="6"/>
        <v>0</v>
      </c>
      <c r="AK26" s="871" t="b">
        <f t="shared" si="6"/>
        <v>1</v>
      </c>
      <c r="AL26" s="871"/>
      <c r="AM26" s="871" t="b">
        <f t="shared" si="6"/>
        <v>1</v>
      </c>
      <c r="AN26" s="871" t="b">
        <f t="shared" si="4"/>
        <v>1</v>
      </c>
      <c r="AO26" s="871"/>
      <c r="AP26" s="871" t="b">
        <f t="shared" si="4"/>
        <v>1</v>
      </c>
      <c r="AQ26" s="871" t="b">
        <f t="shared" si="4"/>
        <v>1</v>
      </c>
    </row>
    <row r="27" spans="1:44" s="870" customFormat="1" ht="16.5" thickBot="1" x14ac:dyDescent="0.3">
      <c r="A27" s="568" t="s">
        <v>162</v>
      </c>
      <c r="B27" s="578" t="s">
        <v>204</v>
      </c>
      <c r="C27" s="579"/>
      <c r="D27" s="558">
        <v>3</v>
      </c>
      <c r="E27" s="558"/>
      <c r="F27" s="558"/>
      <c r="G27" s="580">
        <v>4</v>
      </c>
      <c r="H27" s="558">
        <f t="shared" ref="H27" si="7">G27*30</f>
        <v>120</v>
      </c>
      <c r="I27" s="1025">
        <f t="shared" ref="I27" si="8">J27+K27+L27</f>
        <v>45</v>
      </c>
      <c r="J27" s="558">
        <v>30</v>
      </c>
      <c r="K27" s="558"/>
      <c r="L27" s="558">
        <v>15</v>
      </c>
      <c r="M27" s="572">
        <f t="shared" ref="M27" si="9">H27-I27</f>
        <v>75</v>
      </c>
      <c r="N27" s="581"/>
      <c r="O27" s="581"/>
      <c r="P27" s="581"/>
      <c r="Q27" s="581">
        <v>3</v>
      </c>
      <c r="R27" s="581"/>
      <c r="S27" s="581"/>
      <c r="T27" s="581"/>
      <c r="U27" s="581"/>
      <c r="V27" s="581"/>
      <c r="W27" s="581"/>
      <c r="X27" s="581"/>
      <c r="AD27" s="870" t="s">
        <v>381</v>
      </c>
      <c r="AG27" s="871" t="b">
        <f t="shared" si="3"/>
        <v>1</v>
      </c>
      <c r="AH27" s="871" t="b">
        <f t="shared" si="3"/>
        <v>1</v>
      </c>
      <c r="AI27" s="871"/>
      <c r="AJ27" s="871" t="b">
        <f t="shared" si="6"/>
        <v>0</v>
      </c>
      <c r="AK27" s="871" t="b">
        <f t="shared" si="6"/>
        <v>1</v>
      </c>
      <c r="AL27" s="871"/>
      <c r="AM27" s="871" t="b">
        <f t="shared" si="6"/>
        <v>1</v>
      </c>
      <c r="AN27" s="871" t="b">
        <f t="shared" si="4"/>
        <v>1</v>
      </c>
      <c r="AO27" s="871"/>
      <c r="AP27" s="871" t="b">
        <f t="shared" si="4"/>
        <v>1</v>
      </c>
      <c r="AQ27" s="871" t="b">
        <f t="shared" si="4"/>
        <v>1</v>
      </c>
    </row>
    <row r="28" spans="1:44" s="76" customFormat="1" ht="16.5" thickBot="1" x14ac:dyDescent="0.3">
      <c r="A28" s="1351" t="s">
        <v>124</v>
      </c>
      <c r="B28" s="1353"/>
      <c r="C28" s="1029"/>
      <c r="D28" s="476"/>
      <c r="E28" s="1028"/>
      <c r="F28" s="1028"/>
      <c r="G28" s="477">
        <f t="shared" ref="G28:X28" si="10">SUM(G16:G27)+G11</f>
        <v>73.5</v>
      </c>
      <c r="H28" s="331">
        <f t="shared" si="10"/>
        <v>2205</v>
      </c>
      <c r="I28" s="331">
        <f t="shared" si="10"/>
        <v>834</v>
      </c>
      <c r="J28" s="331">
        <f t="shared" si="10"/>
        <v>311</v>
      </c>
      <c r="K28" s="331">
        <f t="shared" si="10"/>
        <v>63</v>
      </c>
      <c r="L28" s="331">
        <f t="shared" si="10"/>
        <v>460</v>
      </c>
      <c r="M28" s="331">
        <f t="shared" si="10"/>
        <v>1371</v>
      </c>
      <c r="N28" s="331">
        <f t="shared" si="10"/>
        <v>19</v>
      </c>
      <c r="O28" s="331">
        <f t="shared" si="10"/>
        <v>13</v>
      </c>
      <c r="P28" s="331">
        <f t="shared" si="10"/>
        <v>13</v>
      </c>
      <c r="Q28" s="331">
        <f t="shared" si="10"/>
        <v>7</v>
      </c>
      <c r="R28" s="331">
        <f t="shared" si="10"/>
        <v>0</v>
      </c>
      <c r="S28" s="331">
        <f t="shared" si="10"/>
        <v>0</v>
      </c>
      <c r="T28" s="331">
        <f t="shared" si="10"/>
        <v>0</v>
      </c>
      <c r="U28" s="331">
        <f t="shared" si="10"/>
        <v>0</v>
      </c>
      <c r="V28" s="331">
        <f t="shared" si="10"/>
        <v>0</v>
      </c>
      <c r="W28" s="331">
        <f t="shared" si="10"/>
        <v>2</v>
      </c>
      <c r="X28" s="331">
        <f t="shared" si="10"/>
        <v>0</v>
      </c>
      <c r="Y28" s="432">
        <f>SUM(Y11:Y25)</f>
        <v>0</v>
      </c>
      <c r="Z28" s="250">
        <f>SUM(Z11:Z25)</f>
        <v>0</v>
      </c>
      <c r="AA28" s="250">
        <f>SUM(AA11:AA25)</f>
        <v>0</v>
      </c>
      <c r="AB28" s="250">
        <f>SUM(AB11:AB25)</f>
        <v>0</v>
      </c>
      <c r="AC28" s="250">
        <f>SUM(AC11:AC25)</f>
        <v>0</v>
      </c>
      <c r="AD28" s="76">
        <f>30*G28</f>
        <v>2205</v>
      </c>
      <c r="AG28" s="491">
        <f>SUMIF(AG11:AG27,FALSE,$G11:$G27)</f>
        <v>30</v>
      </c>
      <c r="AH28" s="491">
        <f t="shared" ref="AH28:AQ28" si="11">SUMIF(AH11:AH27,FALSE,$G11:$G27)</f>
        <v>22.5</v>
      </c>
      <c r="AI28" s="491">
        <f t="shared" si="11"/>
        <v>0</v>
      </c>
      <c r="AJ28" s="491">
        <f t="shared" si="11"/>
        <v>14</v>
      </c>
      <c r="AK28" s="491">
        <f t="shared" si="11"/>
        <v>4</v>
      </c>
      <c r="AL28" s="491">
        <f t="shared" si="11"/>
        <v>0</v>
      </c>
      <c r="AM28" s="491">
        <f t="shared" si="11"/>
        <v>0</v>
      </c>
      <c r="AN28" s="491">
        <f t="shared" si="11"/>
        <v>0</v>
      </c>
      <c r="AO28" s="491">
        <f t="shared" si="11"/>
        <v>0</v>
      </c>
      <c r="AP28" s="491">
        <f t="shared" si="11"/>
        <v>3</v>
      </c>
      <c r="AQ28" s="491">
        <f t="shared" si="11"/>
        <v>0</v>
      </c>
      <c r="AR28" s="492">
        <f>SUM(AG28:AQ28)</f>
        <v>73.5</v>
      </c>
    </row>
    <row r="29" spans="1:44" ht="16.5" customHeight="1" thickBot="1" x14ac:dyDescent="0.3">
      <c r="A29" s="1296" t="s">
        <v>125</v>
      </c>
      <c r="B29" s="1297"/>
      <c r="C29" s="1297"/>
      <c r="D29" s="1297"/>
      <c r="E29" s="1297"/>
      <c r="F29" s="1297"/>
      <c r="G29" s="1297"/>
      <c r="H29" s="1297"/>
      <c r="I29" s="1297"/>
      <c r="J29" s="1297"/>
      <c r="K29" s="1297"/>
      <c r="L29" s="1297"/>
      <c r="M29" s="1297"/>
      <c r="N29" s="1298"/>
      <c r="O29" s="1298"/>
      <c r="P29" s="1298"/>
      <c r="Q29" s="1298"/>
      <c r="R29" s="1298"/>
      <c r="S29" s="1298"/>
      <c r="T29" s="1298"/>
      <c r="U29" s="1298"/>
      <c r="V29" s="1298"/>
      <c r="W29" s="1298"/>
      <c r="X29" s="1299"/>
    </row>
    <row r="30" spans="1:44" s="821" customFormat="1" ht="16.5" customHeight="1" x14ac:dyDescent="0.25">
      <c r="A30" s="275" t="s">
        <v>126</v>
      </c>
      <c r="B30" s="271" t="s">
        <v>133</v>
      </c>
      <c r="C30" s="259" t="s">
        <v>109</v>
      </c>
      <c r="D30" s="255"/>
      <c r="E30" s="255"/>
      <c r="F30" s="260"/>
      <c r="G30" s="270">
        <v>6</v>
      </c>
      <c r="H30" s="265">
        <f>G30*30</f>
        <v>180</v>
      </c>
      <c r="I30" s="267">
        <f>J30+K30+L30</f>
        <v>60</v>
      </c>
      <c r="J30" s="256">
        <v>30</v>
      </c>
      <c r="K30" s="256"/>
      <c r="L30" s="256">
        <v>30</v>
      </c>
      <c r="M30" s="340">
        <f>H30-I30</f>
        <v>120</v>
      </c>
      <c r="N30" s="266"/>
      <c r="O30" s="388"/>
      <c r="P30" s="257"/>
      <c r="Q30" s="341">
        <v>4</v>
      </c>
      <c r="R30" s="389"/>
      <c r="S30" s="257"/>
      <c r="T30" s="269"/>
      <c r="U30" s="390"/>
      <c r="V30" s="257"/>
      <c r="W30" s="268"/>
      <c r="X30" s="257"/>
      <c r="AD30" s="821" t="s">
        <v>381</v>
      </c>
      <c r="AE30" s="822" t="s">
        <v>99</v>
      </c>
      <c r="AF30" s="821">
        <f>AG53+AH53</f>
        <v>3</v>
      </c>
      <c r="AG30" s="823" t="b">
        <f>ISBLANK(N30)</f>
        <v>1</v>
      </c>
      <c r="AH30" s="823" t="b">
        <f>ISBLANK(O30)</f>
        <v>1</v>
      </c>
      <c r="AI30" s="824"/>
      <c r="AJ30" s="823" t="b">
        <f>ISBLANK(Q30)</f>
        <v>0</v>
      </c>
      <c r="AK30" s="823" t="b">
        <f>ISBLANK(R30)</f>
        <v>1</v>
      </c>
      <c r="AL30" s="824"/>
      <c r="AM30" s="823" t="b">
        <f>ISBLANK(T30)</f>
        <v>1</v>
      </c>
      <c r="AN30" s="823" t="b">
        <f>ISBLANK(U30)</f>
        <v>1</v>
      </c>
      <c r="AO30" s="824"/>
      <c r="AP30" s="823" t="b">
        <f>ISBLANK(W30)</f>
        <v>1</v>
      </c>
      <c r="AQ30" s="823" t="b">
        <f>ISBLANK(X30)</f>
        <v>1</v>
      </c>
    </row>
    <row r="31" spans="1:44" s="821" customFormat="1" x14ac:dyDescent="0.25">
      <c r="A31" s="582" t="s">
        <v>164</v>
      </c>
      <c r="B31" s="583" t="s">
        <v>279</v>
      </c>
      <c r="C31" s="528">
        <v>4</v>
      </c>
      <c r="D31" s="558"/>
      <c r="E31" s="561"/>
      <c r="F31" s="562"/>
      <c r="G31" s="556">
        <v>4</v>
      </c>
      <c r="H31" s="557">
        <f>G31*30</f>
        <v>120</v>
      </c>
      <c r="I31" s="528">
        <f>J31+L31</f>
        <v>54</v>
      </c>
      <c r="J31" s="558">
        <v>18</v>
      </c>
      <c r="K31" s="558"/>
      <c r="L31" s="558">
        <v>36</v>
      </c>
      <c r="M31" s="559">
        <f>H31-I31</f>
        <v>66</v>
      </c>
      <c r="N31" s="535"/>
      <c r="O31" s="536"/>
      <c r="P31" s="560"/>
      <c r="Q31" s="538"/>
      <c r="R31" s="536">
        <v>3</v>
      </c>
      <c r="S31" s="537">
        <v>3</v>
      </c>
      <c r="T31" s="538"/>
      <c r="U31" s="536"/>
      <c r="V31" s="537"/>
      <c r="W31" s="538"/>
      <c r="X31" s="537"/>
      <c r="AD31" s="821" t="s">
        <v>381</v>
      </c>
      <c r="AE31" s="822" t="s">
        <v>100</v>
      </c>
      <c r="AF31" s="821">
        <f>AJ53+AK53</f>
        <v>21</v>
      </c>
      <c r="AG31" s="823" t="b">
        <f t="shared" ref="AG31:AQ52" si="12">ISBLANK(N31)</f>
        <v>1</v>
      </c>
      <c r="AH31" s="823" t="b">
        <f t="shared" si="12"/>
        <v>1</v>
      </c>
      <c r="AI31" s="824"/>
      <c r="AJ31" s="823" t="b">
        <f t="shared" si="12"/>
        <v>1</v>
      </c>
      <c r="AK31" s="823" t="b">
        <f t="shared" si="12"/>
        <v>0</v>
      </c>
      <c r="AL31" s="824"/>
      <c r="AM31" s="823" t="b">
        <f t="shared" si="12"/>
        <v>1</v>
      </c>
      <c r="AN31" s="823" t="b">
        <f t="shared" si="12"/>
        <v>1</v>
      </c>
      <c r="AO31" s="824"/>
      <c r="AP31" s="823" t="b">
        <f t="shared" si="12"/>
        <v>1</v>
      </c>
      <c r="AQ31" s="823" t="b">
        <f t="shared" si="12"/>
        <v>1</v>
      </c>
    </row>
    <row r="32" spans="1:44" s="821" customFormat="1" x14ac:dyDescent="0.25">
      <c r="A32" s="582" t="s">
        <v>165</v>
      </c>
      <c r="B32" s="584" t="s">
        <v>225</v>
      </c>
      <c r="C32" s="567">
        <v>4</v>
      </c>
      <c r="D32" s="558"/>
      <c r="E32" s="561"/>
      <c r="F32" s="559"/>
      <c r="G32" s="556">
        <v>5</v>
      </c>
      <c r="H32" s="557">
        <f>G32*30</f>
        <v>150</v>
      </c>
      <c r="I32" s="528">
        <f>J32+K32+L32</f>
        <v>72</v>
      </c>
      <c r="J32" s="558">
        <v>36</v>
      </c>
      <c r="K32" s="558"/>
      <c r="L32" s="558">
        <v>36</v>
      </c>
      <c r="M32" s="559">
        <f>H32-I32</f>
        <v>78</v>
      </c>
      <c r="N32" s="563"/>
      <c r="O32" s="564"/>
      <c r="P32" s="196"/>
      <c r="Q32" s="533"/>
      <c r="R32" s="564">
        <v>4</v>
      </c>
      <c r="S32" s="196">
        <v>4</v>
      </c>
      <c r="T32" s="533"/>
      <c r="U32" s="564"/>
      <c r="V32" s="196"/>
      <c r="W32" s="533"/>
      <c r="X32" s="196"/>
      <c r="AD32" s="821" t="s">
        <v>381</v>
      </c>
      <c r="AE32" s="827" t="s">
        <v>101</v>
      </c>
      <c r="AF32" s="828">
        <f>AM53+AN53</f>
        <v>40.5</v>
      </c>
      <c r="AG32" s="823" t="b">
        <f t="shared" si="12"/>
        <v>1</v>
      </c>
      <c r="AH32" s="823" t="b">
        <f t="shared" si="12"/>
        <v>1</v>
      </c>
      <c r="AI32" s="824"/>
      <c r="AJ32" s="823" t="b">
        <f t="shared" si="12"/>
        <v>1</v>
      </c>
      <c r="AK32" s="823" t="b">
        <f t="shared" si="12"/>
        <v>0</v>
      </c>
      <c r="AL32" s="824"/>
      <c r="AM32" s="823" t="b">
        <f t="shared" si="12"/>
        <v>1</v>
      </c>
      <c r="AN32" s="823" t="b">
        <f t="shared" si="12"/>
        <v>1</v>
      </c>
      <c r="AO32" s="824"/>
      <c r="AP32" s="823" t="b">
        <f t="shared" si="12"/>
        <v>1</v>
      </c>
      <c r="AQ32" s="823" t="b">
        <f t="shared" si="12"/>
        <v>1</v>
      </c>
    </row>
    <row r="33" spans="1:43" s="822" customFormat="1" x14ac:dyDescent="0.25">
      <c r="A33" s="568" t="s">
        <v>267</v>
      </c>
      <c r="B33" s="566" t="s">
        <v>309</v>
      </c>
      <c r="C33" s="567"/>
      <c r="D33" s="558">
        <v>2</v>
      </c>
      <c r="E33" s="561"/>
      <c r="F33" s="559"/>
      <c r="G33" s="569">
        <v>3</v>
      </c>
      <c r="H33" s="557">
        <f>G33*30</f>
        <v>90</v>
      </c>
      <c r="I33" s="528">
        <f>J33+K33+L33</f>
        <v>36</v>
      </c>
      <c r="J33" s="558">
        <v>18</v>
      </c>
      <c r="K33" s="558"/>
      <c r="L33" s="558">
        <v>18</v>
      </c>
      <c r="M33" s="559">
        <f>H33-I33</f>
        <v>54</v>
      </c>
      <c r="N33" s="563"/>
      <c r="O33" s="564">
        <v>2</v>
      </c>
      <c r="P33" s="196">
        <v>2</v>
      </c>
      <c r="Q33" s="533"/>
      <c r="R33" s="564"/>
      <c r="S33" s="196"/>
      <c r="T33" s="533"/>
      <c r="U33" s="564"/>
      <c r="V33" s="196"/>
      <c r="W33" s="533"/>
      <c r="X33" s="196"/>
      <c r="AD33" s="822" t="s">
        <v>381</v>
      </c>
      <c r="AE33" s="822" t="s">
        <v>102</v>
      </c>
      <c r="AF33" s="821">
        <f>AP53+AQ53</f>
        <v>15</v>
      </c>
      <c r="AG33" s="823" t="b">
        <f t="shared" si="12"/>
        <v>1</v>
      </c>
      <c r="AH33" s="823" t="b">
        <f t="shared" si="12"/>
        <v>0</v>
      </c>
      <c r="AI33" s="823"/>
      <c r="AJ33" s="823" t="b">
        <f t="shared" si="12"/>
        <v>1</v>
      </c>
      <c r="AK33" s="823" t="b">
        <f t="shared" si="12"/>
        <v>1</v>
      </c>
      <c r="AL33" s="823"/>
      <c r="AM33" s="823" t="b">
        <f t="shared" si="12"/>
        <v>1</v>
      </c>
      <c r="AN33" s="823" t="b">
        <f t="shared" si="12"/>
        <v>1</v>
      </c>
      <c r="AO33" s="823"/>
      <c r="AP33" s="823" t="b">
        <f t="shared" si="12"/>
        <v>1</v>
      </c>
      <c r="AQ33" s="823" t="b">
        <f t="shared" si="12"/>
        <v>1</v>
      </c>
    </row>
    <row r="34" spans="1:43" s="821" customFormat="1" x14ac:dyDescent="0.25">
      <c r="A34" s="582" t="s">
        <v>166</v>
      </c>
      <c r="B34" s="584" t="s">
        <v>247</v>
      </c>
      <c r="C34" s="567">
        <v>4</v>
      </c>
      <c r="D34" s="558"/>
      <c r="E34" s="561"/>
      <c r="F34" s="559"/>
      <c r="G34" s="556">
        <v>1</v>
      </c>
      <c r="H34" s="557">
        <f>G34*30</f>
        <v>30</v>
      </c>
      <c r="I34" s="528">
        <f>J34+K34+L34</f>
        <v>15</v>
      </c>
      <c r="J34" s="558"/>
      <c r="K34" s="558"/>
      <c r="L34" s="558">
        <v>15</v>
      </c>
      <c r="M34" s="559">
        <f>H34-I34</f>
        <v>15</v>
      </c>
      <c r="N34" s="563"/>
      <c r="O34" s="564"/>
      <c r="P34" s="196"/>
      <c r="Q34" s="533"/>
      <c r="R34" s="564">
        <v>1</v>
      </c>
      <c r="S34" s="196">
        <v>1</v>
      </c>
      <c r="T34" s="533"/>
      <c r="U34" s="564"/>
      <c r="V34" s="196"/>
      <c r="W34" s="533"/>
      <c r="X34" s="196"/>
      <c r="AD34" s="821" t="s">
        <v>381</v>
      </c>
      <c r="AE34" s="828"/>
      <c r="AF34" s="829">
        <f>SUM(AF30:AF33)</f>
        <v>79.5</v>
      </c>
      <c r="AG34" s="823" t="b">
        <f t="shared" si="12"/>
        <v>1</v>
      </c>
      <c r="AH34" s="823" t="b">
        <f t="shared" si="12"/>
        <v>1</v>
      </c>
      <c r="AI34" s="824"/>
      <c r="AJ34" s="823" t="b">
        <f t="shared" si="12"/>
        <v>1</v>
      </c>
      <c r="AK34" s="823" t="b">
        <f t="shared" si="12"/>
        <v>0</v>
      </c>
      <c r="AL34" s="824"/>
      <c r="AM34" s="823" t="b">
        <f t="shared" si="12"/>
        <v>1</v>
      </c>
      <c r="AN34" s="823" t="b">
        <f t="shared" si="12"/>
        <v>1</v>
      </c>
      <c r="AO34" s="824"/>
      <c r="AP34" s="823" t="b">
        <f t="shared" si="12"/>
        <v>1</v>
      </c>
      <c r="AQ34" s="823" t="b">
        <f t="shared" si="12"/>
        <v>1</v>
      </c>
    </row>
    <row r="35" spans="1:43" s="828" customFormat="1" x14ac:dyDescent="0.25">
      <c r="A35" s="582" t="s">
        <v>167</v>
      </c>
      <c r="B35" s="583" t="s">
        <v>42</v>
      </c>
      <c r="C35" s="528"/>
      <c r="D35" s="558"/>
      <c r="E35" s="561"/>
      <c r="F35" s="562"/>
      <c r="G35" s="556">
        <f t="shared" ref="G35:M35" si="13">G36+G37</f>
        <v>6.5</v>
      </c>
      <c r="H35" s="585">
        <f t="shared" si="13"/>
        <v>195</v>
      </c>
      <c r="I35" s="1027">
        <f t="shared" si="13"/>
        <v>60</v>
      </c>
      <c r="J35" s="586">
        <f t="shared" si="13"/>
        <v>30</v>
      </c>
      <c r="K35" s="586">
        <f t="shared" si="13"/>
        <v>0</v>
      </c>
      <c r="L35" s="586">
        <f t="shared" si="13"/>
        <v>30</v>
      </c>
      <c r="M35" s="587">
        <f t="shared" si="13"/>
        <v>135</v>
      </c>
      <c r="N35" s="535"/>
      <c r="O35" s="536"/>
      <c r="P35" s="541"/>
      <c r="Q35" s="538"/>
      <c r="R35" s="536"/>
      <c r="S35" s="537"/>
      <c r="T35" s="538"/>
      <c r="U35" s="536"/>
      <c r="V35" s="537"/>
      <c r="W35" s="538"/>
      <c r="X35" s="537"/>
      <c r="AD35" s="828" t="s">
        <v>381</v>
      </c>
      <c r="AG35" s="840" t="b">
        <f t="shared" si="12"/>
        <v>1</v>
      </c>
      <c r="AH35" s="840" t="b">
        <f t="shared" si="12"/>
        <v>1</v>
      </c>
      <c r="AI35" s="841"/>
      <c r="AJ35" s="840" t="b">
        <f t="shared" si="12"/>
        <v>1</v>
      </c>
      <c r="AK35" s="840" t="b">
        <f t="shared" si="12"/>
        <v>1</v>
      </c>
      <c r="AL35" s="841"/>
      <c r="AM35" s="840" t="b">
        <f t="shared" si="12"/>
        <v>1</v>
      </c>
      <c r="AN35" s="840" t="b">
        <f t="shared" si="12"/>
        <v>1</v>
      </c>
      <c r="AO35" s="841"/>
      <c r="AP35" s="840" t="b">
        <f t="shared" si="12"/>
        <v>1</v>
      </c>
      <c r="AQ35" s="840" t="b">
        <f t="shared" si="12"/>
        <v>1</v>
      </c>
    </row>
    <row r="36" spans="1:43" s="821" customFormat="1" ht="26.25" customHeight="1" x14ac:dyDescent="0.25">
      <c r="A36" s="276" t="s">
        <v>307</v>
      </c>
      <c r="B36" s="272" t="s">
        <v>42</v>
      </c>
      <c r="C36" s="261">
        <v>3</v>
      </c>
      <c r="D36" s="183"/>
      <c r="E36" s="183"/>
      <c r="F36" s="262"/>
      <c r="G36" s="588">
        <v>5</v>
      </c>
      <c r="H36" s="315">
        <f t="shared" ref="H36:H39" si="14">G36*30</f>
        <v>150</v>
      </c>
      <c r="I36" s="533">
        <f>J36+K36+L36</f>
        <v>60</v>
      </c>
      <c r="J36" s="534">
        <v>30</v>
      </c>
      <c r="K36" s="534"/>
      <c r="L36" s="534">
        <v>30</v>
      </c>
      <c r="M36" s="196">
        <f t="shared" ref="M36:M39" si="15">H36-I36</f>
        <v>90</v>
      </c>
      <c r="N36" s="194"/>
      <c r="O36" s="391"/>
      <c r="P36" s="193"/>
      <c r="Q36" s="192">
        <v>4</v>
      </c>
      <c r="R36" s="391"/>
      <c r="S36" s="193"/>
      <c r="T36" s="192"/>
      <c r="U36" s="391"/>
      <c r="V36" s="193"/>
      <c r="W36" s="194"/>
      <c r="X36" s="193"/>
      <c r="AD36" s="821" t="s">
        <v>381</v>
      </c>
      <c r="AG36" s="823" t="b">
        <f t="shared" si="12"/>
        <v>1</v>
      </c>
      <c r="AH36" s="823" t="b">
        <f t="shared" si="12"/>
        <v>1</v>
      </c>
      <c r="AI36" s="824"/>
      <c r="AJ36" s="823" t="b">
        <f t="shared" si="12"/>
        <v>0</v>
      </c>
      <c r="AK36" s="823" t="b">
        <f t="shared" si="12"/>
        <v>1</v>
      </c>
      <c r="AL36" s="824"/>
      <c r="AM36" s="823" t="b">
        <f t="shared" si="12"/>
        <v>1</v>
      </c>
      <c r="AN36" s="823" t="b">
        <f t="shared" si="12"/>
        <v>1</v>
      </c>
      <c r="AO36" s="824"/>
      <c r="AP36" s="823" t="b">
        <f t="shared" si="12"/>
        <v>1</v>
      </c>
      <c r="AQ36" s="823" t="b">
        <f t="shared" si="12"/>
        <v>1</v>
      </c>
    </row>
    <row r="37" spans="1:43" s="821" customFormat="1" x14ac:dyDescent="0.25">
      <c r="A37" s="276" t="s">
        <v>308</v>
      </c>
      <c r="B37" s="272" t="s">
        <v>233</v>
      </c>
      <c r="C37" s="261"/>
      <c r="D37" s="190"/>
      <c r="E37" s="185"/>
      <c r="F37" s="262" t="s">
        <v>174</v>
      </c>
      <c r="G37" s="588">
        <v>1.5</v>
      </c>
      <c r="H37" s="315">
        <f t="shared" si="14"/>
        <v>45</v>
      </c>
      <c r="I37" s="533"/>
      <c r="J37" s="534"/>
      <c r="K37" s="534"/>
      <c r="L37" s="534"/>
      <c r="M37" s="196">
        <f t="shared" si="15"/>
        <v>45</v>
      </c>
      <c r="N37" s="194"/>
      <c r="O37" s="391"/>
      <c r="P37" s="193"/>
      <c r="Q37" s="192"/>
      <c r="R37" s="589"/>
      <c r="S37" s="590"/>
      <c r="T37" s="192"/>
      <c r="U37" s="589" t="s">
        <v>417</v>
      </c>
      <c r="V37" s="193"/>
      <c r="W37" s="194"/>
      <c r="X37" s="193"/>
      <c r="AD37" s="821" t="s">
        <v>381</v>
      </c>
      <c r="AG37" s="823" t="b">
        <f t="shared" si="12"/>
        <v>1</v>
      </c>
      <c r="AH37" s="823" t="b">
        <f t="shared" si="12"/>
        <v>1</v>
      </c>
      <c r="AI37" s="824"/>
      <c r="AJ37" s="823" t="b">
        <f t="shared" si="12"/>
        <v>1</v>
      </c>
      <c r="AK37" s="823" t="b">
        <f t="shared" si="12"/>
        <v>1</v>
      </c>
      <c r="AL37" s="824"/>
      <c r="AM37" s="823" t="b">
        <f t="shared" si="12"/>
        <v>1</v>
      </c>
      <c r="AN37" s="823" t="b">
        <f t="shared" si="12"/>
        <v>0</v>
      </c>
      <c r="AO37" s="824"/>
      <c r="AP37" s="823" t="b">
        <f t="shared" si="12"/>
        <v>1</v>
      </c>
      <c r="AQ37" s="823" t="b">
        <f t="shared" si="12"/>
        <v>1</v>
      </c>
    </row>
    <row r="38" spans="1:43" s="821" customFormat="1" x14ac:dyDescent="0.25">
      <c r="A38" s="582" t="s">
        <v>168</v>
      </c>
      <c r="B38" s="583" t="s">
        <v>41</v>
      </c>
      <c r="C38" s="528">
        <v>5</v>
      </c>
      <c r="D38" s="558"/>
      <c r="E38" s="561"/>
      <c r="F38" s="562"/>
      <c r="G38" s="556">
        <v>5</v>
      </c>
      <c r="H38" s="557">
        <f t="shared" si="14"/>
        <v>150</v>
      </c>
      <c r="I38" s="528">
        <f>J38+K38+L38</f>
        <v>60</v>
      </c>
      <c r="J38" s="558">
        <v>30</v>
      </c>
      <c r="K38" s="558"/>
      <c r="L38" s="558">
        <v>30</v>
      </c>
      <c r="M38" s="559">
        <f t="shared" si="15"/>
        <v>90</v>
      </c>
      <c r="N38" s="563"/>
      <c r="O38" s="564"/>
      <c r="P38" s="565"/>
      <c r="Q38" s="533"/>
      <c r="R38" s="564"/>
      <c r="S38" s="196"/>
      <c r="T38" s="533">
        <v>4</v>
      </c>
      <c r="U38" s="564"/>
      <c r="V38" s="196"/>
      <c r="W38" s="533"/>
      <c r="X38" s="196"/>
      <c r="AD38" s="821" t="s">
        <v>381</v>
      </c>
      <c r="AG38" s="823" t="b">
        <f t="shared" si="12"/>
        <v>1</v>
      </c>
      <c r="AH38" s="823" t="b">
        <f t="shared" si="12"/>
        <v>1</v>
      </c>
      <c r="AI38" s="824"/>
      <c r="AJ38" s="823" t="b">
        <f t="shared" si="12"/>
        <v>1</v>
      </c>
      <c r="AK38" s="823" t="b">
        <f t="shared" si="12"/>
        <v>1</v>
      </c>
      <c r="AL38" s="824"/>
      <c r="AM38" s="823" t="b">
        <f t="shared" si="12"/>
        <v>0</v>
      </c>
      <c r="AN38" s="823" t="b">
        <f t="shared" si="12"/>
        <v>1</v>
      </c>
      <c r="AO38" s="824"/>
      <c r="AP38" s="823" t="b">
        <f t="shared" si="12"/>
        <v>1</v>
      </c>
      <c r="AQ38" s="823" t="b">
        <f t="shared" si="12"/>
        <v>1</v>
      </c>
    </row>
    <row r="39" spans="1:43" s="821" customFormat="1" x14ac:dyDescent="0.25">
      <c r="A39" s="582" t="s">
        <v>169</v>
      </c>
      <c r="B39" s="583" t="s">
        <v>304</v>
      </c>
      <c r="C39" s="528">
        <v>5</v>
      </c>
      <c r="D39" s="558"/>
      <c r="E39" s="561"/>
      <c r="F39" s="562"/>
      <c r="G39" s="556">
        <v>4</v>
      </c>
      <c r="H39" s="557">
        <f t="shared" si="14"/>
        <v>120</v>
      </c>
      <c r="I39" s="528">
        <f>J39+K39+L39</f>
        <v>45</v>
      </c>
      <c r="J39" s="558">
        <v>15</v>
      </c>
      <c r="K39" s="558"/>
      <c r="L39" s="558">
        <v>30</v>
      </c>
      <c r="M39" s="559">
        <f t="shared" si="15"/>
        <v>75</v>
      </c>
      <c r="N39" s="563"/>
      <c r="O39" s="564"/>
      <c r="P39" s="565"/>
      <c r="Q39" s="533"/>
      <c r="R39" s="564"/>
      <c r="S39" s="196"/>
      <c r="T39" s="533">
        <v>3</v>
      </c>
      <c r="U39" s="564"/>
      <c r="V39" s="196"/>
      <c r="W39" s="533"/>
      <c r="X39" s="196"/>
      <c r="AD39" s="821" t="s">
        <v>381</v>
      </c>
      <c r="AG39" s="823" t="b">
        <f t="shared" si="12"/>
        <v>1</v>
      </c>
      <c r="AH39" s="823" t="b">
        <f t="shared" si="12"/>
        <v>1</v>
      </c>
      <c r="AI39" s="824"/>
      <c r="AJ39" s="823" t="b">
        <f t="shared" si="12"/>
        <v>1</v>
      </c>
      <c r="AK39" s="823" t="b">
        <f t="shared" si="12"/>
        <v>1</v>
      </c>
      <c r="AL39" s="824"/>
      <c r="AM39" s="823" t="b">
        <f t="shared" si="12"/>
        <v>0</v>
      </c>
      <c r="AN39" s="823" t="b">
        <f t="shared" si="12"/>
        <v>1</v>
      </c>
      <c r="AO39" s="824"/>
      <c r="AP39" s="823" t="b">
        <f t="shared" si="12"/>
        <v>1</v>
      </c>
      <c r="AQ39" s="823" t="b">
        <f t="shared" si="12"/>
        <v>1</v>
      </c>
    </row>
    <row r="40" spans="1:43" s="828" customFormat="1" x14ac:dyDescent="0.25">
      <c r="A40" s="582" t="s">
        <v>170</v>
      </c>
      <c r="B40" s="583" t="s">
        <v>231</v>
      </c>
      <c r="C40" s="528"/>
      <c r="D40" s="558"/>
      <c r="E40" s="561"/>
      <c r="F40" s="562"/>
      <c r="G40" s="556">
        <f t="shared" ref="G40:M40" si="16">G41+G42</f>
        <v>5</v>
      </c>
      <c r="H40" s="585">
        <f t="shared" si="16"/>
        <v>150</v>
      </c>
      <c r="I40" s="1027">
        <f t="shared" si="16"/>
        <v>45</v>
      </c>
      <c r="J40" s="586">
        <f t="shared" si="16"/>
        <v>15</v>
      </c>
      <c r="K40" s="586">
        <f t="shared" si="16"/>
        <v>0</v>
      </c>
      <c r="L40" s="586">
        <f t="shared" si="16"/>
        <v>30</v>
      </c>
      <c r="M40" s="587">
        <f t="shared" si="16"/>
        <v>105</v>
      </c>
      <c r="N40" s="535"/>
      <c r="O40" s="536"/>
      <c r="P40" s="541"/>
      <c r="Q40" s="538"/>
      <c r="R40" s="536"/>
      <c r="S40" s="537"/>
      <c r="T40" s="538"/>
      <c r="U40" s="536"/>
      <c r="V40" s="537"/>
      <c r="W40" s="538"/>
      <c r="X40" s="537"/>
      <c r="AG40" s="840" t="b">
        <f t="shared" si="12"/>
        <v>1</v>
      </c>
      <c r="AH40" s="840" t="b">
        <f t="shared" si="12"/>
        <v>1</v>
      </c>
      <c r="AI40" s="841"/>
      <c r="AJ40" s="840" t="b">
        <f t="shared" si="12"/>
        <v>1</v>
      </c>
      <c r="AK40" s="840" t="b">
        <f t="shared" si="12"/>
        <v>1</v>
      </c>
      <c r="AL40" s="841"/>
      <c r="AM40" s="840" t="b">
        <f t="shared" si="12"/>
        <v>1</v>
      </c>
      <c r="AN40" s="840" t="b">
        <f t="shared" si="12"/>
        <v>1</v>
      </c>
      <c r="AO40" s="841"/>
      <c r="AP40" s="840" t="b">
        <f t="shared" si="12"/>
        <v>1</v>
      </c>
      <c r="AQ40" s="840" t="b">
        <f t="shared" si="12"/>
        <v>1</v>
      </c>
    </row>
    <row r="41" spans="1:43" s="821" customFormat="1" x14ac:dyDescent="0.25">
      <c r="A41" s="276" t="s">
        <v>424</v>
      </c>
      <c r="B41" s="272" t="s">
        <v>231</v>
      </c>
      <c r="C41" s="261">
        <v>5</v>
      </c>
      <c r="D41" s="183"/>
      <c r="E41" s="183"/>
      <c r="F41" s="262"/>
      <c r="G41" s="588">
        <v>4</v>
      </c>
      <c r="H41" s="315">
        <f>G41*30</f>
        <v>120</v>
      </c>
      <c r="I41" s="533">
        <f>J41+K41+L41</f>
        <v>45</v>
      </c>
      <c r="J41" s="534">
        <v>15</v>
      </c>
      <c r="K41" s="534"/>
      <c r="L41" s="534">
        <v>30</v>
      </c>
      <c r="M41" s="196">
        <f>H41-I41</f>
        <v>75</v>
      </c>
      <c r="N41" s="194"/>
      <c r="O41" s="391"/>
      <c r="P41" s="193"/>
      <c r="Q41" s="192"/>
      <c r="R41" s="391"/>
      <c r="S41" s="193"/>
      <c r="T41" s="192">
        <v>3</v>
      </c>
      <c r="U41" s="391"/>
      <c r="V41" s="193"/>
      <c r="W41" s="194"/>
      <c r="X41" s="193"/>
      <c r="AD41" s="821" t="s">
        <v>381</v>
      </c>
      <c r="AG41" s="823" t="b">
        <f t="shared" si="12"/>
        <v>1</v>
      </c>
      <c r="AH41" s="823" t="b">
        <f t="shared" si="12"/>
        <v>1</v>
      </c>
      <c r="AI41" s="824"/>
      <c r="AJ41" s="823" t="b">
        <f t="shared" si="12"/>
        <v>1</v>
      </c>
      <c r="AK41" s="823" t="b">
        <f t="shared" si="12"/>
        <v>1</v>
      </c>
      <c r="AL41" s="824"/>
      <c r="AM41" s="823" t="b">
        <f t="shared" si="12"/>
        <v>0</v>
      </c>
      <c r="AN41" s="823" t="b">
        <f t="shared" si="12"/>
        <v>1</v>
      </c>
      <c r="AO41" s="824"/>
      <c r="AP41" s="823" t="b">
        <f t="shared" si="12"/>
        <v>1</v>
      </c>
      <c r="AQ41" s="823" t="b">
        <f t="shared" si="12"/>
        <v>1</v>
      </c>
    </row>
    <row r="42" spans="1:43" s="821" customFormat="1" x14ac:dyDescent="0.25">
      <c r="A42" s="276" t="s">
        <v>425</v>
      </c>
      <c r="B42" s="272" t="s">
        <v>250</v>
      </c>
      <c r="C42" s="261"/>
      <c r="D42" s="190"/>
      <c r="E42" s="185"/>
      <c r="F42" s="262" t="s">
        <v>179</v>
      </c>
      <c r="G42" s="588">
        <v>1</v>
      </c>
      <c r="H42" s="315">
        <f>G42*30</f>
        <v>30</v>
      </c>
      <c r="I42" s="533"/>
      <c r="J42" s="534"/>
      <c r="K42" s="534"/>
      <c r="L42" s="534"/>
      <c r="M42" s="196">
        <f>H42-I42</f>
        <v>30</v>
      </c>
      <c r="N42" s="194"/>
      <c r="O42" s="391"/>
      <c r="P42" s="193"/>
      <c r="Q42" s="192"/>
      <c r="R42" s="391"/>
      <c r="S42" s="590"/>
      <c r="T42" s="192" t="s">
        <v>417</v>
      </c>
      <c r="U42" s="391"/>
      <c r="V42" s="193"/>
      <c r="W42" s="194"/>
      <c r="X42" s="193"/>
      <c r="AD42" s="821" t="s">
        <v>381</v>
      </c>
      <c r="AG42" s="823" t="b">
        <f t="shared" si="12"/>
        <v>1</v>
      </c>
      <c r="AH42" s="823" t="b">
        <f t="shared" si="12"/>
        <v>1</v>
      </c>
      <c r="AI42" s="824"/>
      <c r="AJ42" s="823" t="b">
        <f t="shared" si="12"/>
        <v>1</v>
      </c>
      <c r="AK42" s="823" t="b">
        <f t="shared" si="12"/>
        <v>1</v>
      </c>
      <c r="AL42" s="824"/>
      <c r="AM42" s="823" t="b">
        <f t="shared" si="12"/>
        <v>0</v>
      </c>
      <c r="AN42" s="823" t="b">
        <f t="shared" si="12"/>
        <v>1</v>
      </c>
      <c r="AO42" s="824"/>
      <c r="AP42" s="823" t="b">
        <f t="shared" si="12"/>
        <v>1</v>
      </c>
      <c r="AQ42" s="823" t="b">
        <f t="shared" si="12"/>
        <v>1</v>
      </c>
    </row>
    <row r="43" spans="1:43" s="828" customFormat="1" x14ac:dyDescent="0.25">
      <c r="A43" s="582" t="s">
        <v>171</v>
      </c>
      <c r="B43" s="583" t="s">
        <v>232</v>
      </c>
      <c r="C43" s="528"/>
      <c r="D43" s="558"/>
      <c r="E43" s="561"/>
      <c r="F43" s="562"/>
      <c r="G43" s="556">
        <f t="shared" ref="G43:M43" si="17">G44+G45</f>
        <v>7</v>
      </c>
      <c r="H43" s="585">
        <f t="shared" si="17"/>
        <v>210</v>
      </c>
      <c r="I43" s="1027">
        <f t="shared" si="17"/>
        <v>72</v>
      </c>
      <c r="J43" s="586">
        <f t="shared" si="17"/>
        <v>36</v>
      </c>
      <c r="K43" s="586">
        <f t="shared" si="17"/>
        <v>0</v>
      </c>
      <c r="L43" s="586">
        <f t="shared" si="17"/>
        <v>36</v>
      </c>
      <c r="M43" s="587">
        <f t="shared" si="17"/>
        <v>138</v>
      </c>
      <c r="N43" s="535"/>
      <c r="O43" s="536"/>
      <c r="P43" s="541"/>
      <c r="Q43" s="538"/>
      <c r="R43" s="536"/>
      <c r="S43" s="537"/>
      <c r="T43" s="538"/>
      <c r="U43" s="536"/>
      <c r="V43" s="537"/>
      <c r="W43" s="538"/>
      <c r="X43" s="537"/>
      <c r="AG43" s="840" t="b">
        <f t="shared" si="12"/>
        <v>1</v>
      </c>
      <c r="AH43" s="840" t="b">
        <f t="shared" si="12"/>
        <v>1</v>
      </c>
      <c r="AI43" s="841"/>
      <c r="AJ43" s="840" t="b">
        <f t="shared" si="12"/>
        <v>1</v>
      </c>
      <c r="AK43" s="840" t="b">
        <f t="shared" si="12"/>
        <v>1</v>
      </c>
      <c r="AL43" s="841"/>
      <c r="AM43" s="840" t="b">
        <f t="shared" si="12"/>
        <v>1</v>
      </c>
      <c r="AN43" s="840" t="b">
        <f t="shared" si="12"/>
        <v>1</v>
      </c>
      <c r="AO43" s="841"/>
      <c r="AP43" s="840" t="b">
        <f t="shared" si="12"/>
        <v>1</v>
      </c>
      <c r="AQ43" s="840" t="b">
        <f t="shared" si="12"/>
        <v>1</v>
      </c>
    </row>
    <row r="44" spans="1:43" s="821" customFormat="1" x14ac:dyDescent="0.25">
      <c r="A44" s="276" t="s">
        <v>426</v>
      </c>
      <c r="B44" s="272" t="s">
        <v>232</v>
      </c>
      <c r="C44" s="261">
        <v>6</v>
      </c>
      <c r="D44" s="183"/>
      <c r="E44" s="183"/>
      <c r="F44" s="262"/>
      <c r="G44" s="588">
        <v>6</v>
      </c>
      <c r="H44" s="315">
        <f t="shared" ref="H44:H47" si="18">G44*30</f>
        <v>180</v>
      </c>
      <c r="I44" s="533">
        <f t="shared" ref="I44:I47" si="19">J44+K44+L44</f>
        <v>72</v>
      </c>
      <c r="J44" s="534">
        <v>36</v>
      </c>
      <c r="K44" s="534"/>
      <c r="L44" s="534">
        <v>36</v>
      </c>
      <c r="M44" s="196">
        <f t="shared" ref="M44:M47" si="20">H44-I44</f>
        <v>108</v>
      </c>
      <c r="N44" s="194"/>
      <c r="O44" s="391"/>
      <c r="P44" s="193"/>
      <c r="Q44" s="192"/>
      <c r="R44" s="391"/>
      <c r="S44" s="193"/>
      <c r="T44" s="192"/>
      <c r="U44" s="391">
        <v>4</v>
      </c>
      <c r="V44" s="193">
        <v>4</v>
      </c>
      <c r="W44" s="194"/>
      <c r="X44" s="193"/>
      <c r="AD44" s="821" t="s">
        <v>381</v>
      </c>
      <c r="AG44" s="823" t="b">
        <f t="shared" si="12"/>
        <v>1</v>
      </c>
      <c r="AH44" s="823" t="b">
        <f t="shared" si="12"/>
        <v>1</v>
      </c>
      <c r="AI44" s="824"/>
      <c r="AJ44" s="823" t="b">
        <f t="shared" si="12"/>
        <v>1</v>
      </c>
      <c r="AK44" s="823" t="b">
        <f t="shared" si="12"/>
        <v>1</v>
      </c>
      <c r="AL44" s="824"/>
      <c r="AM44" s="823" t="b">
        <f t="shared" si="12"/>
        <v>1</v>
      </c>
      <c r="AN44" s="823" t="b">
        <f t="shared" si="12"/>
        <v>0</v>
      </c>
      <c r="AO44" s="824"/>
      <c r="AP44" s="823" t="b">
        <f t="shared" si="12"/>
        <v>1</v>
      </c>
      <c r="AQ44" s="823" t="b">
        <f t="shared" si="12"/>
        <v>1</v>
      </c>
    </row>
    <row r="45" spans="1:43" s="821" customFormat="1" ht="31.5" x14ac:dyDescent="0.25">
      <c r="A45" s="276" t="s">
        <v>427</v>
      </c>
      <c r="B45" s="272" t="s">
        <v>234</v>
      </c>
      <c r="C45" s="261"/>
      <c r="D45" s="190" t="s">
        <v>185</v>
      </c>
      <c r="E45" s="185"/>
      <c r="F45" s="262"/>
      <c r="G45" s="588">
        <v>1</v>
      </c>
      <c r="H45" s="315">
        <f t="shared" si="18"/>
        <v>30</v>
      </c>
      <c r="I45" s="533">
        <f t="shared" si="19"/>
        <v>0</v>
      </c>
      <c r="J45" s="534"/>
      <c r="K45" s="534"/>
      <c r="L45" s="534"/>
      <c r="M45" s="196">
        <f t="shared" si="20"/>
        <v>30</v>
      </c>
      <c r="N45" s="194"/>
      <c r="O45" s="391"/>
      <c r="P45" s="193"/>
      <c r="Q45" s="192"/>
      <c r="R45" s="391"/>
      <c r="S45" s="590"/>
      <c r="T45" s="192"/>
      <c r="U45" s="391"/>
      <c r="V45" s="193"/>
      <c r="W45" s="194" t="s">
        <v>417</v>
      </c>
      <c r="X45" s="193"/>
      <c r="AD45" s="821" t="s">
        <v>381</v>
      </c>
      <c r="AG45" s="823" t="b">
        <f t="shared" si="12"/>
        <v>1</v>
      </c>
      <c r="AH45" s="823" t="b">
        <f t="shared" si="12"/>
        <v>1</v>
      </c>
      <c r="AI45" s="824"/>
      <c r="AJ45" s="823" t="b">
        <f t="shared" si="12"/>
        <v>1</v>
      </c>
      <c r="AK45" s="823" t="b">
        <f t="shared" si="12"/>
        <v>1</v>
      </c>
      <c r="AL45" s="824"/>
      <c r="AM45" s="823" t="b">
        <f t="shared" si="12"/>
        <v>1</v>
      </c>
      <c r="AN45" s="823" t="b">
        <f t="shared" si="12"/>
        <v>1</v>
      </c>
      <c r="AO45" s="824"/>
      <c r="AP45" s="823" t="b">
        <f t="shared" si="12"/>
        <v>0</v>
      </c>
      <c r="AQ45" s="823" t="b">
        <f t="shared" si="12"/>
        <v>1</v>
      </c>
    </row>
    <row r="46" spans="1:43" s="821" customFormat="1" x14ac:dyDescent="0.25">
      <c r="A46" s="591" t="s">
        <v>172</v>
      </c>
      <c r="B46" s="584" t="s">
        <v>240</v>
      </c>
      <c r="C46" s="567"/>
      <c r="D46" s="558">
        <v>7</v>
      </c>
      <c r="E46" s="558"/>
      <c r="F46" s="559"/>
      <c r="G46" s="569">
        <v>4</v>
      </c>
      <c r="H46" s="557">
        <f t="shared" si="18"/>
        <v>120</v>
      </c>
      <c r="I46" s="528">
        <f t="shared" si="19"/>
        <v>45</v>
      </c>
      <c r="J46" s="558">
        <v>15</v>
      </c>
      <c r="K46" s="558"/>
      <c r="L46" s="558">
        <v>30</v>
      </c>
      <c r="M46" s="559">
        <f t="shared" si="20"/>
        <v>75</v>
      </c>
      <c r="N46" s="535"/>
      <c r="O46" s="536"/>
      <c r="P46" s="537"/>
      <c r="Q46" s="538"/>
      <c r="R46" s="536"/>
      <c r="S46" s="537"/>
      <c r="T46" s="538"/>
      <c r="U46" s="536"/>
      <c r="V46" s="537"/>
      <c r="W46" s="538">
        <v>3</v>
      </c>
      <c r="X46" s="537"/>
      <c r="AD46" s="821" t="s">
        <v>381</v>
      </c>
      <c r="AG46" s="823" t="b">
        <f t="shared" si="12"/>
        <v>1</v>
      </c>
      <c r="AH46" s="823" t="b">
        <f t="shared" si="12"/>
        <v>1</v>
      </c>
      <c r="AI46" s="824"/>
      <c r="AJ46" s="823" t="b">
        <f t="shared" si="12"/>
        <v>1</v>
      </c>
      <c r="AK46" s="823" t="b">
        <f t="shared" si="12"/>
        <v>1</v>
      </c>
      <c r="AL46" s="824"/>
      <c r="AM46" s="823" t="b">
        <f t="shared" si="12"/>
        <v>1</v>
      </c>
      <c r="AN46" s="823" t="b">
        <f t="shared" si="12"/>
        <v>1</v>
      </c>
      <c r="AO46" s="824"/>
      <c r="AP46" s="823" t="b">
        <f t="shared" si="12"/>
        <v>0</v>
      </c>
      <c r="AQ46" s="823" t="b">
        <f t="shared" si="12"/>
        <v>1</v>
      </c>
    </row>
    <row r="47" spans="1:43" s="821" customFormat="1" ht="32.25" thickBot="1" x14ac:dyDescent="0.3">
      <c r="A47" s="591" t="s">
        <v>268</v>
      </c>
      <c r="B47" s="584" t="s">
        <v>278</v>
      </c>
      <c r="C47" s="567">
        <v>8</v>
      </c>
      <c r="D47" s="558"/>
      <c r="E47" s="558"/>
      <c r="F47" s="559"/>
      <c r="G47" s="569">
        <v>5</v>
      </c>
      <c r="H47" s="557">
        <f t="shared" si="18"/>
        <v>150</v>
      </c>
      <c r="I47" s="592">
        <f t="shared" si="19"/>
        <v>52</v>
      </c>
      <c r="J47" s="593">
        <v>26</v>
      </c>
      <c r="K47" s="593"/>
      <c r="L47" s="593">
        <v>26</v>
      </c>
      <c r="M47" s="594">
        <f t="shared" si="20"/>
        <v>98</v>
      </c>
      <c r="N47" s="535"/>
      <c r="O47" s="536"/>
      <c r="P47" s="537"/>
      <c r="Q47" s="538"/>
      <c r="R47" s="536"/>
      <c r="S47" s="537"/>
      <c r="T47" s="538"/>
      <c r="U47" s="536"/>
      <c r="V47" s="537"/>
      <c r="W47" s="538"/>
      <c r="X47" s="537">
        <v>4</v>
      </c>
      <c r="AD47" s="821" t="s">
        <v>381</v>
      </c>
      <c r="AG47" s="823" t="b">
        <f t="shared" si="12"/>
        <v>1</v>
      </c>
      <c r="AH47" s="823" t="b">
        <f t="shared" si="12"/>
        <v>1</v>
      </c>
      <c r="AI47" s="824"/>
      <c r="AJ47" s="823" t="b">
        <f t="shared" si="12"/>
        <v>1</v>
      </c>
      <c r="AK47" s="823" t="b">
        <f t="shared" si="12"/>
        <v>1</v>
      </c>
      <c r="AL47" s="824"/>
      <c r="AM47" s="823" t="b">
        <f t="shared" si="12"/>
        <v>1</v>
      </c>
      <c r="AN47" s="823" t="b">
        <f t="shared" si="12"/>
        <v>1</v>
      </c>
      <c r="AO47" s="824"/>
      <c r="AP47" s="823" t="b">
        <f t="shared" si="12"/>
        <v>1</v>
      </c>
      <c r="AQ47" s="823" t="b">
        <f t="shared" si="12"/>
        <v>0</v>
      </c>
    </row>
    <row r="48" spans="1:43" s="885" customFormat="1" ht="16.5" thickBot="1" x14ac:dyDescent="0.3">
      <c r="A48" s="591" t="s">
        <v>275</v>
      </c>
      <c r="B48" s="595" t="s">
        <v>383</v>
      </c>
      <c r="C48" s="567"/>
      <c r="D48" s="558" t="s">
        <v>179</v>
      </c>
      <c r="E48" s="558"/>
      <c r="F48" s="559"/>
      <c r="G48" s="569">
        <v>5</v>
      </c>
      <c r="H48" s="557">
        <f t="shared" ref="H48" si="21">G48*30</f>
        <v>150</v>
      </c>
      <c r="I48" s="592">
        <f t="shared" ref="I48" si="22">J48+K48+L48</f>
        <v>60</v>
      </c>
      <c r="J48" s="593">
        <v>30</v>
      </c>
      <c r="K48" s="593"/>
      <c r="L48" s="593">
        <v>30</v>
      </c>
      <c r="M48" s="594">
        <f t="shared" ref="M48" si="23">H48-I48</f>
        <v>90</v>
      </c>
      <c r="N48" s="535"/>
      <c r="O48" s="536"/>
      <c r="P48" s="537"/>
      <c r="Q48" s="538"/>
      <c r="R48" s="536"/>
      <c r="S48" s="537"/>
      <c r="T48" s="538">
        <v>4</v>
      </c>
      <c r="U48" s="536"/>
      <c r="V48" s="537"/>
      <c r="W48" s="538"/>
      <c r="X48" s="537"/>
      <c r="AD48" s="885" t="s">
        <v>381</v>
      </c>
      <c r="AG48" s="871" t="b">
        <f t="shared" si="12"/>
        <v>1</v>
      </c>
      <c r="AH48" s="871" t="b">
        <f t="shared" si="12"/>
        <v>1</v>
      </c>
      <c r="AI48" s="886"/>
      <c r="AJ48" s="871" t="b">
        <f t="shared" si="12"/>
        <v>1</v>
      </c>
      <c r="AK48" s="871" t="b">
        <f t="shared" si="12"/>
        <v>1</v>
      </c>
      <c r="AL48" s="886"/>
      <c r="AM48" s="871" t="b">
        <f t="shared" si="12"/>
        <v>0</v>
      </c>
      <c r="AN48" s="871" t="b">
        <f t="shared" si="12"/>
        <v>1</v>
      </c>
      <c r="AO48" s="886"/>
      <c r="AP48" s="871" t="b">
        <f t="shared" si="12"/>
        <v>1</v>
      </c>
      <c r="AQ48" s="871" t="b">
        <f t="shared" si="12"/>
        <v>1</v>
      </c>
    </row>
    <row r="49" spans="1:44" s="885" customFormat="1" ht="32.25" thickBot="1" x14ac:dyDescent="0.3">
      <c r="A49" s="591" t="s">
        <v>276</v>
      </c>
      <c r="B49" s="699" t="s">
        <v>288</v>
      </c>
      <c r="C49" s="567"/>
      <c r="D49" s="558" t="s">
        <v>174</v>
      </c>
      <c r="E49" s="558"/>
      <c r="F49" s="559"/>
      <c r="G49" s="569">
        <v>5</v>
      </c>
      <c r="H49" s="557">
        <f t="shared" ref="H49" si="24">G49*30</f>
        <v>150</v>
      </c>
      <c r="I49" s="592">
        <f t="shared" ref="I49" si="25">J49+K49+L49</f>
        <v>54</v>
      </c>
      <c r="J49" s="593">
        <v>18</v>
      </c>
      <c r="K49" s="593"/>
      <c r="L49" s="593">
        <v>36</v>
      </c>
      <c r="M49" s="594">
        <f t="shared" ref="M49" si="26">H49-I49</f>
        <v>96</v>
      </c>
      <c r="N49" s="535"/>
      <c r="O49" s="536"/>
      <c r="P49" s="537"/>
      <c r="Q49" s="538"/>
      <c r="R49" s="536"/>
      <c r="S49" s="537"/>
      <c r="T49" s="538"/>
      <c r="U49" s="536">
        <v>3</v>
      </c>
      <c r="V49" s="537">
        <v>3</v>
      </c>
      <c r="W49" s="538"/>
      <c r="X49" s="537"/>
      <c r="AD49" s="885" t="s">
        <v>381</v>
      </c>
      <c r="AG49" s="871" t="b">
        <f t="shared" si="12"/>
        <v>1</v>
      </c>
      <c r="AH49" s="871" t="b">
        <f t="shared" si="12"/>
        <v>1</v>
      </c>
      <c r="AI49" s="886"/>
      <c r="AJ49" s="871" t="b">
        <f t="shared" si="12"/>
        <v>1</v>
      </c>
      <c r="AK49" s="871" t="b">
        <f t="shared" si="12"/>
        <v>1</v>
      </c>
      <c r="AL49" s="886"/>
      <c r="AM49" s="871" t="b">
        <f t="shared" si="12"/>
        <v>1</v>
      </c>
      <c r="AN49" s="871" t="b">
        <f t="shared" si="12"/>
        <v>0</v>
      </c>
      <c r="AO49" s="886"/>
      <c r="AP49" s="871" t="b">
        <f t="shared" si="12"/>
        <v>1</v>
      </c>
      <c r="AQ49" s="871" t="b">
        <f t="shared" si="12"/>
        <v>1</v>
      </c>
    </row>
    <row r="50" spans="1:44" s="885" customFormat="1" ht="16.5" thickBot="1" x14ac:dyDescent="0.3">
      <c r="A50" s="591" t="s">
        <v>428</v>
      </c>
      <c r="B50" s="699" t="s">
        <v>237</v>
      </c>
      <c r="C50" s="567"/>
      <c r="D50" s="558" t="s">
        <v>179</v>
      </c>
      <c r="E50" s="558"/>
      <c r="F50" s="559"/>
      <c r="G50" s="569">
        <v>5</v>
      </c>
      <c r="H50" s="557">
        <f t="shared" ref="H50" si="27">G50*30</f>
        <v>150</v>
      </c>
      <c r="I50" s="592">
        <f t="shared" ref="I50" si="28">J50+K50+L50</f>
        <v>60</v>
      </c>
      <c r="J50" s="593">
        <v>30</v>
      </c>
      <c r="K50" s="593"/>
      <c r="L50" s="593">
        <v>30</v>
      </c>
      <c r="M50" s="594">
        <f t="shared" ref="M50" si="29">H50-I50</f>
        <v>90</v>
      </c>
      <c r="N50" s="535"/>
      <c r="O50" s="536"/>
      <c r="P50" s="537"/>
      <c r="Q50" s="538"/>
      <c r="R50" s="536"/>
      <c r="S50" s="537"/>
      <c r="T50" s="538">
        <v>4</v>
      </c>
      <c r="U50" s="536"/>
      <c r="V50" s="537"/>
      <c r="W50" s="538"/>
      <c r="X50" s="537"/>
      <c r="AD50" s="885" t="s">
        <v>381</v>
      </c>
      <c r="AG50" s="871" t="b">
        <f t="shared" si="12"/>
        <v>1</v>
      </c>
      <c r="AH50" s="871" t="b">
        <f t="shared" si="12"/>
        <v>1</v>
      </c>
      <c r="AI50" s="886"/>
      <c r="AJ50" s="871" t="b">
        <f t="shared" si="12"/>
        <v>1</v>
      </c>
      <c r="AK50" s="871" t="b">
        <f t="shared" si="12"/>
        <v>1</v>
      </c>
      <c r="AL50" s="886"/>
      <c r="AM50" s="871" t="b">
        <f t="shared" si="12"/>
        <v>0</v>
      </c>
      <c r="AN50" s="871" t="b">
        <f t="shared" si="12"/>
        <v>1</v>
      </c>
      <c r="AO50" s="886"/>
      <c r="AP50" s="871" t="b">
        <f t="shared" si="12"/>
        <v>1</v>
      </c>
      <c r="AQ50" s="871" t="b">
        <f t="shared" si="12"/>
        <v>1</v>
      </c>
    </row>
    <row r="51" spans="1:44" s="885" customFormat="1" ht="16.5" thickBot="1" x14ac:dyDescent="0.3">
      <c r="A51" s="591" t="s">
        <v>277</v>
      </c>
      <c r="B51" s="699" t="s">
        <v>371</v>
      </c>
      <c r="C51" s="567">
        <v>6</v>
      </c>
      <c r="D51" s="558"/>
      <c r="E51" s="558"/>
      <c r="F51" s="559"/>
      <c r="G51" s="569">
        <v>4</v>
      </c>
      <c r="H51" s="557">
        <f t="shared" ref="H51" si="30">G51*30</f>
        <v>120</v>
      </c>
      <c r="I51" s="592">
        <f t="shared" ref="I51" si="31">J51+K51+L51</f>
        <v>54</v>
      </c>
      <c r="J51" s="593">
        <v>18</v>
      </c>
      <c r="K51" s="593"/>
      <c r="L51" s="593">
        <v>36</v>
      </c>
      <c r="M51" s="594">
        <f t="shared" ref="M51" si="32">H51-I51</f>
        <v>66</v>
      </c>
      <c r="N51" s="535"/>
      <c r="O51" s="536"/>
      <c r="P51" s="537"/>
      <c r="Q51" s="538"/>
      <c r="R51" s="536"/>
      <c r="S51" s="537"/>
      <c r="T51" s="538"/>
      <c r="U51" s="536">
        <v>3</v>
      </c>
      <c r="V51" s="537">
        <v>3</v>
      </c>
      <c r="W51" s="538"/>
      <c r="X51" s="537"/>
      <c r="AD51" s="885" t="s">
        <v>381</v>
      </c>
      <c r="AG51" s="871" t="b">
        <f t="shared" si="12"/>
        <v>1</v>
      </c>
      <c r="AH51" s="871" t="b">
        <f t="shared" si="12"/>
        <v>1</v>
      </c>
      <c r="AI51" s="886"/>
      <c r="AJ51" s="871" t="b">
        <f t="shared" si="12"/>
        <v>1</v>
      </c>
      <c r="AK51" s="871" t="b">
        <f t="shared" si="12"/>
        <v>1</v>
      </c>
      <c r="AL51" s="886"/>
      <c r="AM51" s="871" t="b">
        <f t="shared" si="12"/>
        <v>1</v>
      </c>
      <c r="AN51" s="871" t="b">
        <f t="shared" si="12"/>
        <v>0</v>
      </c>
      <c r="AO51" s="886"/>
      <c r="AP51" s="871" t="b">
        <f t="shared" si="12"/>
        <v>1</v>
      </c>
      <c r="AQ51" s="871" t="b">
        <f t="shared" si="12"/>
        <v>1</v>
      </c>
    </row>
    <row r="52" spans="1:44" s="885" customFormat="1" ht="16.5" thickBot="1" x14ac:dyDescent="0.3">
      <c r="A52" s="582" t="s">
        <v>429</v>
      </c>
      <c r="B52" s="584" t="s">
        <v>294</v>
      </c>
      <c r="C52" s="567">
        <v>7</v>
      </c>
      <c r="D52" s="558"/>
      <c r="E52" s="558"/>
      <c r="F52" s="559"/>
      <c r="G52" s="569">
        <v>5</v>
      </c>
      <c r="H52" s="557">
        <f t="shared" ref="H52" si="33">G52*30</f>
        <v>150</v>
      </c>
      <c r="I52" s="592">
        <f t="shared" ref="I52" si="34">J52+K52+L52</f>
        <v>60</v>
      </c>
      <c r="J52" s="593">
        <v>30</v>
      </c>
      <c r="K52" s="593"/>
      <c r="L52" s="593">
        <v>30</v>
      </c>
      <c r="M52" s="594">
        <f t="shared" ref="M52" si="35">H52-I52</f>
        <v>90</v>
      </c>
      <c r="N52" s="535"/>
      <c r="O52" s="536"/>
      <c r="P52" s="537"/>
      <c r="Q52" s="538"/>
      <c r="R52" s="536"/>
      <c r="S52" s="537"/>
      <c r="T52" s="538"/>
      <c r="U52" s="536"/>
      <c r="V52" s="537"/>
      <c r="W52" s="538">
        <v>4</v>
      </c>
      <c r="X52" s="537"/>
      <c r="AG52" s="871" t="b">
        <f t="shared" si="12"/>
        <v>1</v>
      </c>
      <c r="AH52" s="871" t="b">
        <f t="shared" si="12"/>
        <v>1</v>
      </c>
      <c r="AI52" s="886"/>
      <c r="AJ52" s="871" t="b">
        <f t="shared" si="12"/>
        <v>1</v>
      </c>
      <c r="AK52" s="871" t="b">
        <f t="shared" si="12"/>
        <v>1</v>
      </c>
      <c r="AL52" s="886"/>
      <c r="AM52" s="871" t="b">
        <f t="shared" si="12"/>
        <v>1</v>
      </c>
      <c r="AN52" s="871" t="b">
        <f t="shared" si="12"/>
        <v>1</v>
      </c>
      <c r="AO52" s="886"/>
      <c r="AP52" s="871" t="b">
        <f t="shared" si="12"/>
        <v>0</v>
      </c>
      <c r="AQ52" s="871" t="b">
        <f t="shared" si="12"/>
        <v>1</v>
      </c>
    </row>
    <row r="53" spans="1:44" ht="16.5" thickBot="1" x14ac:dyDescent="0.3">
      <c r="A53" s="1351" t="s">
        <v>187</v>
      </c>
      <c r="B53" s="1345"/>
      <c r="C53" s="1345"/>
      <c r="D53" s="1345"/>
      <c r="E53" s="1345"/>
      <c r="F53" s="1304"/>
      <c r="G53" s="597">
        <f t="shared" ref="G53:M53" si="36">SUM(G30:G52)-G36-G37-G41-G42-G44-G45</f>
        <v>79.5</v>
      </c>
      <c r="H53" s="598">
        <f t="shared" si="36"/>
        <v>2385</v>
      </c>
      <c r="I53" s="598">
        <f t="shared" si="36"/>
        <v>904</v>
      </c>
      <c r="J53" s="598">
        <f t="shared" si="36"/>
        <v>395</v>
      </c>
      <c r="K53" s="598">
        <f t="shared" si="36"/>
        <v>0</v>
      </c>
      <c r="L53" s="598">
        <f t="shared" si="36"/>
        <v>509</v>
      </c>
      <c r="M53" s="598">
        <f t="shared" si="36"/>
        <v>1481</v>
      </c>
      <c r="N53" s="598">
        <f t="shared" ref="N53:AC53" si="37">SUM(N30:N47)</f>
        <v>0</v>
      </c>
      <c r="O53" s="598">
        <f t="shared" si="37"/>
        <v>2</v>
      </c>
      <c r="P53" s="598">
        <f t="shared" si="37"/>
        <v>2</v>
      </c>
      <c r="Q53" s="598">
        <f t="shared" si="37"/>
        <v>8</v>
      </c>
      <c r="R53" s="598">
        <f t="shared" si="37"/>
        <v>8</v>
      </c>
      <c r="S53" s="598">
        <f t="shared" si="37"/>
        <v>8</v>
      </c>
      <c r="T53" s="598">
        <f t="shared" si="37"/>
        <v>10</v>
      </c>
      <c r="U53" s="598">
        <f t="shared" si="37"/>
        <v>4</v>
      </c>
      <c r="V53" s="598">
        <f t="shared" si="37"/>
        <v>4</v>
      </c>
      <c r="W53" s="598">
        <f t="shared" si="37"/>
        <v>3</v>
      </c>
      <c r="X53" s="598">
        <f t="shared" si="37"/>
        <v>4</v>
      </c>
      <c r="Y53" s="433">
        <f t="shared" si="37"/>
        <v>0</v>
      </c>
      <c r="Z53" s="158">
        <f t="shared" si="37"/>
        <v>0</v>
      </c>
      <c r="AA53" s="158">
        <f t="shared" si="37"/>
        <v>0</v>
      </c>
      <c r="AB53" s="158">
        <f t="shared" si="37"/>
        <v>0</v>
      </c>
      <c r="AC53" s="158">
        <f t="shared" si="37"/>
        <v>0</v>
      </c>
      <c r="AD53" s="76">
        <f>30*G53</f>
        <v>2385</v>
      </c>
      <c r="AG53" s="494">
        <f>SUMIF(AG30:AG52,FALSE,$G30:$G52)</f>
        <v>0</v>
      </c>
      <c r="AH53" s="494">
        <f t="shared" ref="AH53:AQ53" si="38">SUMIF(AH30:AH52,FALSE,$G30:$G52)</f>
        <v>3</v>
      </c>
      <c r="AI53" s="494">
        <f t="shared" si="38"/>
        <v>0</v>
      </c>
      <c r="AJ53" s="494">
        <f t="shared" si="38"/>
        <v>11</v>
      </c>
      <c r="AK53" s="494">
        <f t="shared" si="38"/>
        <v>10</v>
      </c>
      <c r="AL53" s="494">
        <f t="shared" si="38"/>
        <v>0</v>
      </c>
      <c r="AM53" s="494">
        <f t="shared" si="38"/>
        <v>24</v>
      </c>
      <c r="AN53" s="494">
        <f t="shared" si="38"/>
        <v>16.5</v>
      </c>
      <c r="AO53" s="494">
        <f t="shared" si="38"/>
        <v>0</v>
      </c>
      <c r="AP53" s="494">
        <f t="shared" si="38"/>
        <v>10</v>
      </c>
      <c r="AQ53" s="494">
        <f t="shared" si="38"/>
        <v>5</v>
      </c>
      <c r="AR53" s="495">
        <f>SUM(AG53:AQ53)</f>
        <v>79.5</v>
      </c>
    </row>
    <row r="54" spans="1:44" ht="16.5" thickBot="1" x14ac:dyDescent="0.3">
      <c r="A54" s="1371" t="s">
        <v>188</v>
      </c>
      <c r="B54" s="1372"/>
      <c r="C54" s="1372"/>
      <c r="D54" s="1372"/>
      <c r="E54" s="1372"/>
      <c r="F54" s="1372"/>
      <c r="G54" s="1372"/>
      <c r="H54" s="1372"/>
      <c r="I54" s="1355"/>
      <c r="J54" s="1355"/>
      <c r="K54" s="1355"/>
      <c r="L54" s="1355"/>
      <c r="M54" s="1355"/>
      <c r="N54" s="1372"/>
      <c r="O54" s="1372"/>
      <c r="P54" s="1372"/>
      <c r="Q54" s="1372"/>
      <c r="R54" s="1372"/>
      <c r="S54" s="1372"/>
      <c r="T54" s="1372"/>
      <c r="U54" s="1372"/>
      <c r="V54" s="1372"/>
      <c r="W54" s="1372"/>
      <c r="X54" s="1373"/>
      <c r="AE54" s="128" t="s">
        <v>392</v>
      </c>
    </row>
    <row r="55" spans="1:44" s="76" customFormat="1" ht="16.5" thickBot="1" x14ac:dyDescent="0.3">
      <c r="A55" s="1030" t="s">
        <v>430</v>
      </c>
      <c r="B55" s="599" t="s">
        <v>224</v>
      </c>
      <c r="C55" s="43"/>
      <c r="D55" s="44">
        <v>2</v>
      </c>
      <c r="E55" s="44"/>
      <c r="F55" s="600"/>
      <c r="G55" s="601">
        <v>4.5</v>
      </c>
      <c r="H55" s="602">
        <f>G55*30</f>
        <v>135</v>
      </c>
      <c r="I55" s="269">
        <v>0</v>
      </c>
      <c r="J55" s="603"/>
      <c r="K55" s="603"/>
      <c r="L55" s="603"/>
      <c r="M55" s="257">
        <f>H55-I55</f>
        <v>135</v>
      </c>
      <c r="N55" s="604"/>
      <c r="O55" s="605"/>
      <c r="P55" s="606"/>
      <c r="Q55" s="607"/>
      <c r="R55" s="608"/>
      <c r="S55" s="606"/>
      <c r="T55" s="607"/>
      <c r="U55" s="608"/>
      <c r="V55" s="606"/>
      <c r="W55" s="607"/>
      <c r="X55" s="606"/>
      <c r="AE55" s="90" t="s">
        <v>99</v>
      </c>
      <c r="AF55" s="496">
        <f>G55</f>
        <v>4.5</v>
      </c>
      <c r="AG55" s="487"/>
      <c r="AH55" s="487"/>
      <c r="AI55" s="487"/>
      <c r="AJ55" s="487"/>
      <c r="AK55" s="487"/>
      <c r="AL55" s="487"/>
      <c r="AM55" s="487"/>
      <c r="AN55" s="487"/>
      <c r="AO55" s="487"/>
      <c r="AP55" s="487"/>
      <c r="AQ55" s="487"/>
    </row>
    <row r="56" spans="1:44" s="76" customFormat="1" ht="16.5" thickBot="1" x14ac:dyDescent="0.3">
      <c r="A56" s="1030" t="s">
        <v>431</v>
      </c>
      <c r="B56" s="609" t="s">
        <v>270</v>
      </c>
      <c r="C56" s="610"/>
      <c r="D56" s="611" t="s">
        <v>175</v>
      </c>
      <c r="E56" s="611"/>
      <c r="F56" s="612"/>
      <c r="G56" s="613">
        <v>4.5</v>
      </c>
      <c r="H56" s="614">
        <f>G56*30</f>
        <v>135</v>
      </c>
      <c r="I56" s="528">
        <f>J56+K56+L56</f>
        <v>0</v>
      </c>
      <c r="J56" s="558"/>
      <c r="K56" s="558"/>
      <c r="L56" s="558"/>
      <c r="M56" s="559">
        <f>H56-I56</f>
        <v>135</v>
      </c>
      <c r="N56" s="615"/>
      <c r="O56" s="616"/>
      <c r="P56" s="617"/>
      <c r="Q56" s="618"/>
      <c r="R56" s="616"/>
      <c r="S56" s="617"/>
      <c r="T56" s="618"/>
      <c r="U56" s="616"/>
      <c r="V56" s="617"/>
      <c r="W56" s="618"/>
      <c r="X56" s="617"/>
      <c r="AE56" s="90" t="s">
        <v>100</v>
      </c>
      <c r="AF56" s="496">
        <f>G56</f>
        <v>4.5</v>
      </c>
      <c r="AG56" s="487"/>
      <c r="AH56" s="487"/>
      <c r="AI56" s="487"/>
      <c r="AJ56" s="487"/>
      <c r="AK56" s="487"/>
      <c r="AL56" s="487"/>
      <c r="AM56" s="487"/>
      <c r="AN56" s="487"/>
      <c r="AO56" s="487"/>
      <c r="AP56" s="487"/>
      <c r="AQ56" s="487"/>
    </row>
    <row r="57" spans="1:44" s="76" customFormat="1" ht="16.5" thickBot="1" x14ac:dyDescent="0.3">
      <c r="A57" s="1030" t="s">
        <v>432</v>
      </c>
      <c r="B57" s="619" t="s">
        <v>271</v>
      </c>
      <c r="C57" s="46"/>
      <c r="D57" s="47" t="s">
        <v>174</v>
      </c>
      <c r="E57" s="47"/>
      <c r="F57" s="620"/>
      <c r="G57" s="621">
        <v>4.5</v>
      </c>
      <c r="H57" s="614">
        <f>G57*30</f>
        <v>135</v>
      </c>
      <c r="I57" s="528">
        <f>J57+K57+L57</f>
        <v>0</v>
      </c>
      <c r="J57" s="558"/>
      <c r="K57" s="558"/>
      <c r="L57" s="558"/>
      <c r="M57" s="559">
        <f>H57-I57</f>
        <v>135</v>
      </c>
      <c r="N57" s="615"/>
      <c r="O57" s="616"/>
      <c r="P57" s="617"/>
      <c r="Q57" s="618"/>
      <c r="R57" s="616"/>
      <c r="S57" s="617"/>
      <c r="T57" s="618"/>
      <c r="U57" s="616"/>
      <c r="V57" s="617"/>
      <c r="W57" s="618"/>
      <c r="X57" s="617"/>
      <c r="AE57" s="90" t="s">
        <v>101</v>
      </c>
      <c r="AF57" s="496">
        <f>G57</f>
        <v>4.5</v>
      </c>
      <c r="AG57" s="487"/>
      <c r="AH57" s="487"/>
      <c r="AI57" s="487"/>
      <c r="AJ57" s="487"/>
      <c r="AK57" s="487"/>
      <c r="AL57" s="487"/>
      <c r="AM57" s="487"/>
      <c r="AN57" s="487"/>
      <c r="AO57" s="487"/>
      <c r="AP57" s="487"/>
      <c r="AQ57" s="487"/>
    </row>
    <row r="58" spans="1:44" s="76" customFormat="1" ht="16.5" thickBot="1" x14ac:dyDescent="0.3">
      <c r="A58" s="1030" t="s">
        <v>433</v>
      </c>
      <c r="B58" s="622" t="s">
        <v>149</v>
      </c>
      <c r="C58" s="623"/>
      <c r="D58" s="624" t="s">
        <v>173</v>
      </c>
      <c r="E58" s="624"/>
      <c r="F58" s="625"/>
      <c r="G58" s="626">
        <v>6</v>
      </c>
      <c r="H58" s="627">
        <f>G58*30</f>
        <v>180</v>
      </c>
      <c r="I58" s="592">
        <f>J58+K58+L58</f>
        <v>0</v>
      </c>
      <c r="J58" s="593"/>
      <c r="K58" s="593"/>
      <c r="L58" s="593"/>
      <c r="M58" s="594">
        <f>H58-I58</f>
        <v>180</v>
      </c>
      <c r="N58" s="628"/>
      <c r="O58" s="629"/>
      <c r="P58" s="552"/>
      <c r="Q58" s="630"/>
      <c r="R58" s="629"/>
      <c r="S58" s="552"/>
      <c r="T58" s="630"/>
      <c r="U58" s="629"/>
      <c r="V58" s="552"/>
      <c r="W58" s="630"/>
      <c r="X58" s="552"/>
      <c r="AE58" s="90" t="s">
        <v>102</v>
      </c>
      <c r="AF58" s="496">
        <f>G58+G61</f>
        <v>12</v>
      </c>
      <c r="AG58" s="487"/>
      <c r="AH58" s="487"/>
      <c r="AI58" s="487"/>
      <c r="AJ58" s="487"/>
      <c r="AK58" s="487"/>
      <c r="AL58" s="487"/>
      <c r="AM58" s="487"/>
      <c r="AN58" s="487"/>
      <c r="AO58" s="487"/>
      <c r="AP58" s="487"/>
      <c r="AQ58" s="487"/>
    </row>
    <row r="59" spans="1:44" s="76" customFormat="1" ht="16.5" thickBot="1" x14ac:dyDescent="0.3">
      <c r="A59" s="1354" t="s">
        <v>189</v>
      </c>
      <c r="B59" s="1355"/>
      <c r="C59" s="1355"/>
      <c r="D59" s="1355"/>
      <c r="E59" s="1355"/>
      <c r="F59" s="1356"/>
      <c r="G59" s="631">
        <f>SUM(G55:G58)</f>
        <v>19.5</v>
      </c>
      <c r="H59" s="632">
        <f>SUM(H55:H58)</f>
        <v>585</v>
      </c>
      <c r="I59" s="633">
        <f t="shared" ref="I59:X59" si="39">SUM(I55:I58)</f>
        <v>0</v>
      </c>
      <c r="J59" s="633">
        <f t="shared" si="39"/>
        <v>0</v>
      </c>
      <c r="K59" s="633">
        <f t="shared" si="39"/>
        <v>0</v>
      </c>
      <c r="L59" s="633">
        <f t="shared" si="39"/>
        <v>0</v>
      </c>
      <c r="M59" s="633">
        <f t="shared" si="39"/>
        <v>585</v>
      </c>
      <c r="N59" s="632">
        <f t="shared" si="39"/>
        <v>0</v>
      </c>
      <c r="O59" s="632">
        <f t="shared" si="39"/>
        <v>0</v>
      </c>
      <c r="P59" s="632">
        <f t="shared" si="39"/>
        <v>0</v>
      </c>
      <c r="Q59" s="632">
        <f t="shared" si="39"/>
        <v>0</v>
      </c>
      <c r="R59" s="632">
        <f t="shared" si="39"/>
        <v>0</v>
      </c>
      <c r="S59" s="632">
        <f t="shared" si="39"/>
        <v>0</v>
      </c>
      <c r="T59" s="632">
        <f t="shared" si="39"/>
        <v>0</v>
      </c>
      <c r="U59" s="632">
        <f t="shared" si="39"/>
        <v>0</v>
      </c>
      <c r="V59" s="632">
        <f t="shared" si="39"/>
        <v>0</v>
      </c>
      <c r="W59" s="632">
        <f t="shared" si="39"/>
        <v>0</v>
      </c>
      <c r="X59" s="632">
        <f t="shared" si="39"/>
        <v>0</v>
      </c>
      <c r="AF59" s="496">
        <f>SUM(AF55:AF58)</f>
        <v>25.5</v>
      </c>
      <c r="AG59" s="487"/>
      <c r="AH59" s="487"/>
      <c r="AI59" s="487"/>
      <c r="AJ59" s="487"/>
      <c r="AK59" s="487"/>
      <c r="AL59" s="487"/>
      <c r="AM59" s="487"/>
      <c r="AN59" s="487"/>
      <c r="AO59" s="487"/>
      <c r="AP59" s="487"/>
      <c r="AQ59" s="487"/>
    </row>
    <row r="60" spans="1:44" ht="16.5" thickBot="1" x14ac:dyDescent="0.3">
      <c r="A60" s="1354" t="s">
        <v>394</v>
      </c>
      <c r="B60" s="1355"/>
      <c r="C60" s="1355"/>
      <c r="D60" s="1355"/>
      <c r="E60" s="1355"/>
      <c r="F60" s="1355"/>
      <c r="G60" s="1355"/>
      <c r="H60" s="1355"/>
      <c r="I60" s="1355"/>
      <c r="J60" s="1355"/>
      <c r="K60" s="1355"/>
      <c r="L60" s="1355"/>
      <c r="M60" s="1355"/>
      <c r="N60" s="1355"/>
      <c r="O60" s="1355"/>
      <c r="P60" s="1355"/>
      <c r="Q60" s="1355"/>
      <c r="R60" s="1355"/>
      <c r="S60" s="1355"/>
      <c r="T60" s="1355"/>
      <c r="U60" s="1355"/>
      <c r="V60" s="1355"/>
      <c r="W60" s="1355"/>
      <c r="X60" s="1356"/>
    </row>
    <row r="61" spans="1:44" s="76" customFormat="1" x14ac:dyDescent="0.25">
      <c r="A61" s="275" t="s">
        <v>434</v>
      </c>
      <c r="B61" s="634" t="s">
        <v>393</v>
      </c>
      <c r="C61" s="635">
        <v>8</v>
      </c>
      <c r="D61" s="636"/>
      <c r="E61" s="636"/>
      <c r="F61" s="637"/>
      <c r="G61" s="638">
        <v>6</v>
      </c>
      <c r="H61" s="639">
        <f>G61*30</f>
        <v>180</v>
      </c>
      <c r="I61" s="640">
        <f>J61+K61+L61</f>
        <v>0</v>
      </c>
      <c r="J61" s="641"/>
      <c r="K61" s="641"/>
      <c r="L61" s="641"/>
      <c r="M61" s="257">
        <f>H61-I61</f>
        <v>180</v>
      </c>
      <c r="N61" s="642"/>
      <c r="O61" s="643"/>
      <c r="P61" s="644"/>
      <c r="Q61" s="645"/>
      <c r="R61" s="643"/>
      <c r="S61" s="644"/>
      <c r="T61" s="645"/>
      <c r="U61" s="643"/>
      <c r="V61" s="644"/>
      <c r="W61" s="645"/>
      <c r="X61" s="646"/>
      <c r="AG61" s="487"/>
      <c r="AH61" s="487"/>
      <c r="AI61" s="487"/>
      <c r="AJ61" s="487"/>
      <c r="AK61" s="487"/>
      <c r="AL61" s="487"/>
      <c r="AM61" s="487"/>
      <c r="AN61" s="487"/>
      <c r="AO61" s="487"/>
      <c r="AP61" s="487"/>
      <c r="AQ61" s="487"/>
    </row>
    <row r="62" spans="1:44" s="76" customFormat="1" ht="16.5" customHeight="1" thickBot="1" x14ac:dyDescent="0.3">
      <c r="A62" s="1357" t="s">
        <v>191</v>
      </c>
      <c r="B62" s="1358"/>
      <c r="C62" s="1358"/>
      <c r="D62" s="1358"/>
      <c r="E62" s="1358"/>
      <c r="F62" s="1359"/>
      <c r="G62" s="647">
        <f>SUM(G61:G61)</f>
        <v>6</v>
      </c>
      <c r="H62" s="648">
        <f>SUM(H61:H61)</f>
        <v>180</v>
      </c>
      <c r="I62" s="648">
        <f>I61</f>
        <v>0</v>
      </c>
      <c r="J62" s="648">
        <f>J61</f>
        <v>0</v>
      </c>
      <c r="K62" s="648">
        <f>K61</f>
        <v>0</v>
      </c>
      <c r="L62" s="648">
        <f>L61</f>
        <v>0</v>
      </c>
      <c r="M62" s="648">
        <f>SUM(M61:M61)</f>
        <v>180</v>
      </c>
      <c r="N62" s="648">
        <f t="shared" ref="N62:X62" si="40">N61</f>
        <v>0</v>
      </c>
      <c r="O62" s="648">
        <f t="shared" si="40"/>
        <v>0</v>
      </c>
      <c r="P62" s="648">
        <f t="shared" si="40"/>
        <v>0</v>
      </c>
      <c r="Q62" s="648">
        <f t="shared" si="40"/>
        <v>0</v>
      </c>
      <c r="R62" s="648">
        <f t="shared" si="40"/>
        <v>0</v>
      </c>
      <c r="S62" s="648">
        <f t="shared" si="40"/>
        <v>0</v>
      </c>
      <c r="T62" s="648">
        <f t="shared" si="40"/>
        <v>0</v>
      </c>
      <c r="U62" s="648">
        <f t="shared" si="40"/>
        <v>0</v>
      </c>
      <c r="V62" s="648">
        <f t="shared" si="40"/>
        <v>0</v>
      </c>
      <c r="W62" s="648">
        <f t="shared" si="40"/>
        <v>0</v>
      </c>
      <c r="X62" s="649">
        <f t="shared" si="40"/>
        <v>0</v>
      </c>
      <c r="AG62" s="487"/>
      <c r="AH62" s="487"/>
      <c r="AI62" s="487"/>
      <c r="AJ62" s="487"/>
      <c r="AK62" s="487"/>
      <c r="AL62" s="487"/>
      <c r="AM62" s="487"/>
      <c r="AN62" s="487"/>
      <c r="AO62" s="487"/>
      <c r="AP62" s="487"/>
      <c r="AQ62" s="487"/>
    </row>
    <row r="63" spans="1:44" ht="16.5" thickBot="1" x14ac:dyDescent="0.3">
      <c r="A63" s="1360" t="s">
        <v>192</v>
      </c>
      <c r="B63" s="1361"/>
      <c r="C63" s="1361"/>
      <c r="D63" s="1361"/>
      <c r="E63" s="1361"/>
      <c r="F63" s="1361"/>
      <c r="G63" s="650">
        <f>G62+G59+G53+G28</f>
        <v>178.5</v>
      </c>
      <c r="H63" s="651">
        <f>H62+H59+H53+H28</f>
        <v>5355</v>
      </c>
      <c r="I63" s="651">
        <f t="shared" ref="I63:X63" si="41">I53+I28+I59+I62</f>
        <v>1738</v>
      </c>
      <c r="J63" s="651">
        <f t="shared" si="41"/>
        <v>706</v>
      </c>
      <c r="K63" s="651">
        <f t="shared" si="41"/>
        <v>63</v>
      </c>
      <c r="L63" s="651">
        <f t="shared" si="41"/>
        <v>969</v>
      </c>
      <c r="M63" s="651">
        <f t="shared" si="41"/>
        <v>3617</v>
      </c>
      <c r="N63" s="651">
        <f t="shared" si="41"/>
        <v>19</v>
      </c>
      <c r="O63" s="651">
        <f t="shared" si="41"/>
        <v>15</v>
      </c>
      <c r="P63" s="651">
        <f t="shared" si="41"/>
        <v>15</v>
      </c>
      <c r="Q63" s="651">
        <f t="shared" si="41"/>
        <v>15</v>
      </c>
      <c r="R63" s="651">
        <f t="shared" si="41"/>
        <v>8</v>
      </c>
      <c r="S63" s="651">
        <f t="shared" si="41"/>
        <v>8</v>
      </c>
      <c r="T63" s="651">
        <f t="shared" si="41"/>
        <v>10</v>
      </c>
      <c r="U63" s="651">
        <f t="shared" si="41"/>
        <v>4</v>
      </c>
      <c r="V63" s="651">
        <f t="shared" si="41"/>
        <v>4</v>
      </c>
      <c r="W63" s="651">
        <f t="shared" si="41"/>
        <v>5</v>
      </c>
      <c r="X63" s="651">
        <f t="shared" si="41"/>
        <v>4</v>
      </c>
      <c r="Y63" s="76">
        <f>30*G63</f>
        <v>5355</v>
      </c>
    </row>
    <row r="64" spans="1:44" x14ac:dyDescent="0.25">
      <c r="A64" s="1362" t="s">
        <v>127</v>
      </c>
      <c r="B64" s="1363"/>
      <c r="C64" s="1363"/>
      <c r="D64" s="1363"/>
      <c r="E64" s="1363"/>
      <c r="F64" s="1363"/>
      <c r="G64" s="1363"/>
      <c r="H64" s="1363"/>
      <c r="I64" s="1363"/>
      <c r="J64" s="1363"/>
      <c r="K64" s="1363"/>
      <c r="L64" s="1363"/>
      <c r="M64" s="1363"/>
      <c r="N64" s="1363"/>
      <c r="O64" s="1363"/>
      <c r="P64" s="1363"/>
      <c r="Q64" s="1363"/>
      <c r="R64" s="1363"/>
      <c r="S64" s="1363"/>
      <c r="T64" s="1363"/>
      <c r="U64" s="1363"/>
      <c r="V64" s="1363"/>
      <c r="W64" s="1363"/>
      <c r="X64" s="1364"/>
    </row>
    <row r="65" spans="1:43" ht="16.5" thickBot="1" x14ac:dyDescent="0.3">
      <c r="A65" s="1365" t="s">
        <v>128</v>
      </c>
      <c r="B65" s="1366"/>
      <c r="C65" s="1366"/>
      <c r="D65" s="1366"/>
      <c r="E65" s="1366"/>
      <c r="F65" s="1366"/>
      <c r="G65" s="1366"/>
      <c r="H65" s="1366"/>
      <c r="I65" s="1366"/>
      <c r="J65" s="1366"/>
      <c r="K65" s="1366"/>
      <c r="L65" s="1366"/>
      <c r="M65" s="1366"/>
      <c r="N65" s="1366"/>
      <c r="O65" s="1366"/>
      <c r="P65" s="1366"/>
      <c r="Q65" s="1366"/>
      <c r="R65" s="1366"/>
      <c r="S65" s="1366"/>
      <c r="T65" s="1366"/>
      <c r="U65" s="1366"/>
      <c r="V65" s="1366"/>
      <c r="W65" s="1366"/>
      <c r="X65" s="1367"/>
    </row>
    <row r="66" spans="1:43" s="885" customFormat="1" ht="16.5" thickBot="1" x14ac:dyDescent="0.3">
      <c r="A66" s="1375" t="s">
        <v>129</v>
      </c>
      <c r="B66" s="652" t="s">
        <v>37</v>
      </c>
      <c r="C66" s="318">
        <v>3</v>
      </c>
      <c r="D66" s="198"/>
      <c r="E66" s="198"/>
      <c r="F66" s="653"/>
      <c r="G66" s="654">
        <v>5</v>
      </c>
      <c r="H66" s="654">
        <f t="shared" ref="H66:H71" si="42">G66*30</f>
        <v>150</v>
      </c>
      <c r="I66" s="655">
        <f>J66+K66+L66</f>
        <v>60</v>
      </c>
      <c r="J66" s="656">
        <v>30</v>
      </c>
      <c r="K66" s="656"/>
      <c r="L66" s="656">
        <v>30</v>
      </c>
      <c r="M66" s="657">
        <f>H66-I66</f>
        <v>90</v>
      </c>
      <c r="N66" s="318"/>
      <c r="O66" s="658"/>
      <c r="P66" s="653"/>
      <c r="Q66" s="318">
        <v>4</v>
      </c>
      <c r="R66" s="658"/>
      <c r="S66" s="653"/>
      <c r="T66" s="318"/>
      <c r="U66" s="658"/>
      <c r="V66" s="653"/>
      <c r="W66" s="318"/>
      <c r="X66" s="653"/>
      <c r="AE66" s="870" t="s">
        <v>99</v>
      </c>
      <c r="AF66" s="899">
        <f>AG84+AH84</f>
        <v>0</v>
      </c>
      <c r="AG66" s="871" t="b">
        <f>ISBLANK(N66)</f>
        <v>1</v>
      </c>
      <c r="AH66" s="871" t="b">
        <f>ISBLANK(O66)</f>
        <v>1</v>
      </c>
      <c r="AI66" s="886"/>
      <c r="AJ66" s="871" t="b">
        <f>ISBLANK(Q66)</f>
        <v>0</v>
      </c>
      <c r="AK66" s="871" t="b">
        <f>ISBLANK(R66)</f>
        <v>1</v>
      </c>
      <c r="AL66" s="886"/>
      <c r="AM66" s="871" t="b">
        <f>ISBLANK(T66)</f>
        <v>1</v>
      </c>
      <c r="AN66" s="871" t="b">
        <f>ISBLANK(U66)</f>
        <v>1</v>
      </c>
      <c r="AO66" s="886"/>
      <c r="AP66" s="871" t="b">
        <f>ISBLANK(W66)</f>
        <v>1</v>
      </c>
      <c r="AQ66" s="871" t="b">
        <f>ISBLANK(X66)</f>
        <v>1</v>
      </c>
    </row>
    <row r="67" spans="1:43" s="885" customFormat="1" ht="16.5" thickBot="1" x14ac:dyDescent="0.3">
      <c r="A67" s="1376"/>
      <c r="B67" s="659" t="s">
        <v>382</v>
      </c>
      <c r="C67" s="318">
        <v>3</v>
      </c>
      <c r="D67" s="198"/>
      <c r="E67" s="198"/>
      <c r="F67" s="653"/>
      <c r="G67" s="654">
        <v>5</v>
      </c>
      <c r="H67" s="654">
        <f t="shared" si="42"/>
        <v>150</v>
      </c>
      <c r="I67" s="655">
        <f>J67+K67+L67</f>
        <v>60</v>
      </c>
      <c r="J67" s="656">
        <v>30</v>
      </c>
      <c r="K67" s="656"/>
      <c r="L67" s="656">
        <v>30</v>
      </c>
      <c r="M67" s="657">
        <f>H67-I67</f>
        <v>90</v>
      </c>
      <c r="N67" s="318"/>
      <c r="O67" s="658"/>
      <c r="P67" s="653"/>
      <c r="Q67" s="318">
        <v>4</v>
      </c>
      <c r="R67" s="411"/>
      <c r="S67" s="180"/>
      <c r="T67" s="181"/>
      <c r="U67" s="411"/>
      <c r="V67" s="180"/>
      <c r="W67" s="181"/>
      <c r="X67" s="180"/>
      <c r="AE67" s="870" t="s">
        <v>100</v>
      </c>
      <c r="AF67" s="899">
        <f>AJ84+AK84</f>
        <v>8.5</v>
      </c>
      <c r="AG67" s="871"/>
      <c r="AH67" s="871"/>
      <c r="AI67" s="886"/>
      <c r="AJ67" s="871"/>
      <c r="AK67" s="871"/>
      <c r="AL67" s="886"/>
      <c r="AM67" s="871"/>
      <c r="AN67" s="871"/>
      <c r="AO67" s="886"/>
      <c r="AP67" s="871"/>
      <c r="AQ67" s="871"/>
    </row>
    <row r="68" spans="1:43" s="885" customFormat="1" x14ac:dyDescent="0.25">
      <c r="A68" s="1377"/>
      <c r="B68" s="659" t="s">
        <v>440</v>
      </c>
      <c r="C68" s="318"/>
      <c r="D68" s="198"/>
      <c r="E68" s="198"/>
      <c r="F68" s="653"/>
      <c r="G68" s="654">
        <v>5</v>
      </c>
      <c r="H68" s="654">
        <f t="shared" si="42"/>
        <v>150</v>
      </c>
      <c r="I68" s="655"/>
      <c r="J68" s="656"/>
      <c r="K68" s="656"/>
      <c r="L68" s="656"/>
      <c r="M68" s="657"/>
      <c r="N68" s="318"/>
      <c r="O68" s="658"/>
      <c r="P68" s="653"/>
      <c r="Q68" s="318"/>
      <c r="R68" s="411"/>
      <c r="S68" s="180"/>
      <c r="T68" s="181"/>
      <c r="U68" s="411"/>
      <c r="V68" s="180"/>
      <c r="W68" s="181"/>
      <c r="X68" s="180"/>
      <c r="AE68" s="870"/>
      <c r="AF68" s="899"/>
      <c r="AG68" s="871"/>
      <c r="AH68" s="871"/>
      <c r="AI68" s="886"/>
      <c r="AJ68" s="871"/>
      <c r="AK68" s="871"/>
      <c r="AL68" s="886"/>
      <c r="AM68" s="871"/>
      <c r="AN68" s="871"/>
      <c r="AO68" s="886"/>
      <c r="AP68" s="871"/>
      <c r="AQ68" s="871"/>
    </row>
    <row r="69" spans="1:43" s="913" customFormat="1" x14ac:dyDescent="0.25">
      <c r="A69" s="1378" t="s">
        <v>130</v>
      </c>
      <c r="B69" s="659" t="s">
        <v>178</v>
      </c>
      <c r="C69" s="181"/>
      <c r="D69" s="660">
        <v>4</v>
      </c>
      <c r="E69" s="660"/>
      <c r="F69" s="180"/>
      <c r="G69" s="178">
        <v>3.5</v>
      </c>
      <c r="H69" s="178">
        <f t="shared" si="42"/>
        <v>105</v>
      </c>
      <c r="I69" s="661">
        <f>J69+K69+L69</f>
        <v>36</v>
      </c>
      <c r="J69" s="662">
        <v>18</v>
      </c>
      <c r="K69" s="662"/>
      <c r="L69" s="662">
        <v>18</v>
      </c>
      <c r="M69" s="663">
        <f>H69-I69</f>
        <v>69</v>
      </c>
      <c r="N69" s="181"/>
      <c r="O69" s="411"/>
      <c r="P69" s="180"/>
      <c r="Q69" s="181"/>
      <c r="R69" s="411">
        <v>2</v>
      </c>
      <c r="S69" s="180">
        <v>2</v>
      </c>
      <c r="T69" s="181"/>
      <c r="U69" s="411"/>
      <c r="V69" s="180"/>
      <c r="W69" s="181"/>
      <c r="X69" s="180"/>
      <c r="AD69" s="913" t="s">
        <v>381</v>
      </c>
      <c r="AE69" s="914" t="s">
        <v>101</v>
      </c>
      <c r="AF69" s="915">
        <f>AM84+AN84</f>
        <v>7</v>
      </c>
      <c r="AG69" s="916" t="b">
        <f t="shared" ref="AG69:AQ81" si="43">ISBLANK(N69)</f>
        <v>1</v>
      </c>
      <c r="AH69" s="916" t="b">
        <f t="shared" si="43"/>
        <v>1</v>
      </c>
      <c r="AI69" s="917"/>
      <c r="AJ69" s="916" t="b">
        <f t="shared" si="43"/>
        <v>1</v>
      </c>
      <c r="AK69" s="916" t="b">
        <f t="shared" si="43"/>
        <v>0</v>
      </c>
      <c r="AL69" s="917"/>
      <c r="AM69" s="916" t="b">
        <f t="shared" si="43"/>
        <v>1</v>
      </c>
      <c r="AN69" s="916" t="b">
        <f t="shared" si="43"/>
        <v>1</v>
      </c>
      <c r="AO69" s="917"/>
      <c r="AP69" s="916" t="b">
        <f t="shared" si="43"/>
        <v>1</v>
      </c>
      <c r="AQ69" s="916" t="b">
        <f t="shared" si="43"/>
        <v>1</v>
      </c>
    </row>
    <row r="70" spans="1:43" s="913" customFormat="1" x14ac:dyDescent="0.25">
      <c r="A70" s="1376"/>
      <c r="B70" s="659" t="s">
        <v>272</v>
      </c>
      <c r="C70" s="181"/>
      <c r="D70" s="660">
        <v>4</v>
      </c>
      <c r="E70" s="660"/>
      <c r="F70" s="180"/>
      <c r="G70" s="178">
        <v>3.5</v>
      </c>
      <c r="H70" s="178">
        <f t="shared" si="42"/>
        <v>105</v>
      </c>
      <c r="I70" s="661">
        <f>J70+K70+L70</f>
        <v>36</v>
      </c>
      <c r="J70" s="662">
        <v>18</v>
      </c>
      <c r="K70" s="662"/>
      <c r="L70" s="662">
        <v>18</v>
      </c>
      <c r="M70" s="663">
        <f>H70-I70</f>
        <v>69</v>
      </c>
      <c r="N70" s="181"/>
      <c r="O70" s="411"/>
      <c r="P70" s="180"/>
      <c r="Q70" s="181"/>
      <c r="R70" s="411">
        <v>2</v>
      </c>
      <c r="S70" s="180">
        <v>2</v>
      </c>
      <c r="T70" s="181"/>
      <c r="U70" s="411"/>
      <c r="V70" s="180"/>
      <c r="W70" s="181"/>
      <c r="X70" s="180"/>
      <c r="AE70" s="914" t="s">
        <v>102</v>
      </c>
      <c r="AF70" s="915">
        <f>AP84+AQ84</f>
        <v>6</v>
      </c>
      <c r="AG70" s="916"/>
      <c r="AH70" s="916"/>
      <c r="AI70" s="917"/>
      <c r="AJ70" s="916"/>
      <c r="AK70" s="916"/>
      <c r="AL70" s="917"/>
      <c r="AM70" s="916"/>
      <c r="AN70" s="916"/>
      <c r="AO70" s="917"/>
      <c r="AP70" s="916"/>
      <c r="AQ70" s="916"/>
    </row>
    <row r="71" spans="1:43" s="913" customFormat="1" x14ac:dyDescent="0.25">
      <c r="A71" s="1377"/>
      <c r="B71" s="659" t="s">
        <v>440</v>
      </c>
      <c r="C71" s="181"/>
      <c r="D71" s="660"/>
      <c r="E71" s="660"/>
      <c r="F71" s="180"/>
      <c r="G71" s="178">
        <v>3.5</v>
      </c>
      <c r="H71" s="178">
        <f t="shared" si="42"/>
        <v>105</v>
      </c>
      <c r="I71" s="661"/>
      <c r="J71" s="662"/>
      <c r="K71" s="662"/>
      <c r="L71" s="662"/>
      <c r="M71" s="663"/>
      <c r="N71" s="181"/>
      <c r="O71" s="411"/>
      <c r="P71" s="180"/>
      <c r="Q71" s="181"/>
      <c r="R71" s="411"/>
      <c r="S71" s="180"/>
      <c r="T71" s="181"/>
      <c r="U71" s="411"/>
      <c r="V71" s="180"/>
      <c r="W71" s="181"/>
      <c r="X71" s="180"/>
      <c r="AE71" s="914"/>
      <c r="AF71" s="915"/>
      <c r="AG71" s="916"/>
      <c r="AH71" s="916"/>
      <c r="AI71" s="917"/>
      <c r="AJ71" s="916"/>
      <c r="AK71" s="916"/>
      <c r="AL71" s="917"/>
      <c r="AM71" s="916"/>
      <c r="AN71" s="916"/>
      <c r="AO71" s="917"/>
      <c r="AP71" s="916"/>
      <c r="AQ71" s="916"/>
    </row>
    <row r="72" spans="1:43" s="913" customFormat="1" ht="31.5" x14ac:dyDescent="0.25">
      <c r="A72" s="1378" t="s">
        <v>134</v>
      </c>
      <c r="B72" s="659" t="s">
        <v>180</v>
      </c>
      <c r="C72" s="181"/>
      <c r="D72" s="660">
        <v>5</v>
      </c>
      <c r="E72" s="660"/>
      <c r="F72" s="180"/>
      <c r="G72" s="178">
        <v>3</v>
      </c>
      <c r="H72" s="178">
        <f t="shared" ref="H72:H83" si="44">G72*30</f>
        <v>90</v>
      </c>
      <c r="I72" s="661">
        <f t="shared" ref="I72:I82" si="45">J72+K72+L72</f>
        <v>45</v>
      </c>
      <c r="J72" s="662"/>
      <c r="K72" s="662"/>
      <c r="L72" s="662">
        <v>45</v>
      </c>
      <c r="M72" s="663">
        <f>H72-I72</f>
        <v>45</v>
      </c>
      <c r="N72" s="181"/>
      <c r="O72" s="411"/>
      <c r="P72" s="180"/>
      <c r="Q72" s="181"/>
      <c r="R72" s="411"/>
      <c r="S72" s="180"/>
      <c r="T72" s="181">
        <v>3</v>
      </c>
      <c r="U72" s="411"/>
      <c r="V72" s="180"/>
      <c r="W72" s="181"/>
      <c r="X72" s="180"/>
      <c r="AD72" s="913" t="s">
        <v>381</v>
      </c>
      <c r="AF72" s="915">
        <f>SUM(AF66:AF70)</f>
        <v>21.5</v>
      </c>
      <c r="AG72" s="916" t="b">
        <f t="shared" si="43"/>
        <v>1</v>
      </c>
      <c r="AH72" s="916" t="b">
        <f t="shared" si="43"/>
        <v>1</v>
      </c>
      <c r="AI72" s="917"/>
      <c r="AJ72" s="916" t="b">
        <f t="shared" si="43"/>
        <v>1</v>
      </c>
      <c r="AK72" s="916" t="b">
        <f t="shared" si="43"/>
        <v>1</v>
      </c>
      <c r="AL72" s="917"/>
      <c r="AM72" s="916" t="b">
        <f t="shared" si="43"/>
        <v>0</v>
      </c>
      <c r="AN72" s="916" t="b">
        <f t="shared" si="43"/>
        <v>1</v>
      </c>
      <c r="AO72" s="917"/>
      <c r="AP72" s="916" t="b">
        <f t="shared" si="43"/>
        <v>1</v>
      </c>
      <c r="AQ72" s="916" t="b">
        <f t="shared" si="43"/>
        <v>1</v>
      </c>
    </row>
    <row r="73" spans="1:43" s="913" customFormat="1" x14ac:dyDescent="0.25">
      <c r="A73" s="1376"/>
      <c r="B73" s="659" t="s">
        <v>205</v>
      </c>
      <c r="C73" s="181"/>
      <c r="D73" s="660">
        <v>5</v>
      </c>
      <c r="E73" s="660"/>
      <c r="F73" s="180"/>
      <c r="G73" s="178">
        <v>3</v>
      </c>
      <c r="H73" s="178">
        <f t="shared" ref="H73:H74" si="46">G73*30</f>
        <v>90</v>
      </c>
      <c r="I73" s="661">
        <f t="shared" ref="I73" si="47">J73+K73+L73</f>
        <v>45</v>
      </c>
      <c r="J73" s="662">
        <v>15</v>
      </c>
      <c r="K73" s="662"/>
      <c r="L73" s="662">
        <v>30</v>
      </c>
      <c r="M73" s="663">
        <f>H73-I73</f>
        <v>45</v>
      </c>
      <c r="N73" s="181"/>
      <c r="O73" s="411"/>
      <c r="P73" s="180"/>
      <c r="Q73" s="181"/>
      <c r="R73" s="411"/>
      <c r="S73" s="180"/>
      <c r="T73" s="181">
        <v>3</v>
      </c>
      <c r="U73" s="411"/>
      <c r="V73" s="180"/>
      <c r="W73" s="181"/>
      <c r="X73" s="180"/>
      <c r="AG73" s="916"/>
      <c r="AH73" s="916"/>
      <c r="AI73" s="917"/>
      <c r="AJ73" s="916"/>
      <c r="AK73" s="916"/>
      <c r="AL73" s="917"/>
      <c r="AM73" s="916"/>
      <c r="AN73" s="916"/>
      <c r="AO73" s="917"/>
      <c r="AP73" s="916"/>
      <c r="AQ73" s="916"/>
    </row>
    <row r="74" spans="1:43" s="913" customFormat="1" x14ac:dyDescent="0.25">
      <c r="A74" s="1377"/>
      <c r="B74" s="659" t="s">
        <v>440</v>
      </c>
      <c r="C74" s="181"/>
      <c r="D74" s="660"/>
      <c r="E74" s="660"/>
      <c r="F74" s="180"/>
      <c r="G74" s="178">
        <v>3</v>
      </c>
      <c r="H74" s="178">
        <f t="shared" si="46"/>
        <v>90</v>
      </c>
      <c r="I74" s="661"/>
      <c r="J74" s="662"/>
      <c r="K74" s="662"/>
      <c r="L74" s="662"/>
      <c r="M74" s="663"/>
      <c r="N74" s="181"/>
      <c r="O74" s="411"/>
      <c r="P74" s="180"/>
      <c r="Q74" s="181"/>
      <c r="R74" s="411"/>
      <c r="S74" s="180"/>
      <c r="T74" s="181"/>
      <c r="U74" s="411"/>
      <c r="V74" s="180"/>
      <c r="W74" s="181"/>
      <c r="X74" s="180"/>
      <c r="AG74" s="916"/>
      <c r="AH74" s="916"/>
      <c r="AI74" s="917"/>
      <c r="AJ74" s="916"/>
      <c r="AK74" s="916"/>
      <c r="AL74" s="917"/>
      <c r="AM74" s="916"/>
      <c r="AN74" s="916"/>
      <c r="AO74" s="917"/>
      <c r="AP74" s="916"/>
      <c r="AQ74" s="916"/>
    </row>
    <row r="75" spans="1:43" s="913" customFormat="1" ht="31.5" x14ac:dyDescent="0.25">
      <c r="A75" s="1378" t="s">
        <v>135</v>
      </c>
      <c r="B75" s="659" t="s">
        <v>181</v>
      </c>
      <c r="C75" s="181"/>
      <c r="D75" s="660">
        <v>6</v>
      </c>
      <c r="E75" s="660"/>
      <c r="F75" s="180"/>
      <c r="G75" s="178">
        <v>4</v>
      </c>
      <c r="H75" s="178">
        <f t="shared" si="44"/>
        <v>120</v>
      </c>
      <c r="I75" s="661">
        <f t="shared" si="45"/>
        <v>54</v>
      </c>
      <c r="J75" s="662"/>
      <c r="K75" s="662"/>
      <c r="L75" s="662">
        <v>54</v>
      </c>
      <c r="M75" s="663">
        <f>H75-I75</f>
        <v>66</v>
      </c>
      <c r="N75" s="181"/>
      <c r="O75" s="411"/>
      <c r="P75" s="180"/>
      <c r="Q75" s="181"/>
      <c r="R75" s="411"/>
      <c r="S75" s="180"/>
      <c r="T75" s="181"/>
      <c r="U75" s="411">
        <v>3</v>
      </c>
      <c r="V75" s="180">
        <v>3</v>
      </c>
      <c r="W75" s="181"/>
      <c r="X75" s="180"/>
      <c r="AG75" s="916" t="b">
        <f t="shared" si="43"/>
        <v>1</v>
      </c>
      <c r="AH75" s="916" t="b">
        <f t="shared" si="43"/>
        <v>1</v>
      </c>
      <c r="AI75" s="917"/>
      <c r="AJ75" s="916" t="b">
        <f t="shared" si="43"/>
        <v>1</v>
      </c>
      <c r="AK75" s="916" t="b">
        <f t="shared" si="43"/>
        <v>1</v>
      </c>
      <c r="AL75" s="917"/>
      <c r="AM75" s="916" t="b">
        <f t="shared" si="43"/>
        <v>1</v>
      </c>
      <c r="AN75" s="916" t="b">
        <f t="shared" si="43"/>
        <v>0</v>
      </c>
      <c r="AO75" s="917"/>
      <c r="AP75" s="916" t="b">
        <f t="shared" si="43"/>
        <v>1</v>
      </c>
      <c r="AQ75" s="916" t="b">
        <f t="shared" si="43"/>
        <v>1</v>
      </c>
    </row>
    <row r="76" spans="1:43" s="913" customFormat="1" x14ac:dyDescent="0.25">
      <c r="A76" s="1376"/>
      <c r="B76" s="659" t="s">
        <v>184</v>
      </c>
      <c r="C76" s="181"/>
      <c r="D76" s="660">
        <v>6</v>
      </c>
      <c r="E76" s="660"/>
      <c r="F76" s="180"/>
      <c r="G76" s="178">
        <v>4</v>
      </c>
      <c r="H76" s="178">
        <f t="shared" ref="H76:H77" si="48">G76*30</f>
        <v>120</v>
      </c>
      <c r="I76" s="661">
        <f t="shared" ref="I76" si="49">J76+K76+L76</f>
        <v>54</v>
      </c>
      <c r="J76" s="662">
        <v>18</v>
      </c>
      <c r="K76" s="662"/>
      <c r="L76" s="662">
        <v>36</v>
      </c>
      <c r="M76" s="663">
        <f>H76-I76</f>
        <v>66</v>
      </c>
      <c r="N76" s="181"/>
      <c r="O76" s="411"/>
      <c r="P76" s="180"/>
      <c r="Q76" s="181"/>
      <c r="R76" s="411"/>
      <c r="S76" s="180"/>
      <c r="T76" s="181"/>
      <c r="U76" s="411">
        <v>3</v>
      </c>
      <c r="V76" s="180">
        <v>3</v>
      </c>
      <c r="W76" s="181"/>
      <c r="X76" s="180"/>
      <c r="AG76" s="916"/>
      <c r="AH76" s="916"/>
      <c r="AI76" s="917"/>
      <c r="AJ76" s="916"/>
      <c r="AK76" s="916"/>
      <c r="AL76" s="917"/>
      <c r="AM76" s="916"/>
      <c r="AN76" s="916"/>
      <c r="AO76" s="917"/>
      <c r="AP76" s="916"/>
      <c r="AQ76" s="916"/>
    </row>
    <row r="77" spans="1:43" s="913" customFormat="1" x14ac:dyDescent="0.25">
      <c r="A77" s="1377"/>
      <c r="B77" s="659" t="s">
        <v>440</v>
      </c>
      <c r="C77" s="181"/>
      <c r="D77" s="660"/>
      <c r="E77" s="660"/>
      <c r="F77" s="180"/>
      <c r="G77" s="178">
        <v>4</v>
      </c>
      <c r="H77" s="178">
        <f t="shared" si="48"/>
        <v>120</v>
      </c>
      <c r="I77" s="661"/>
      <c r="J77" s="662"/>
      <c r="K77" s="662"/>
      <c r="L77" s="662"/>
      <c r="M77" s="663"/>
      <c r="N77" s="181"/>
      <c r="O77" s="411"/>
      <c r="P77" s="180"/>
      <c r="Q77" s="181"/>
      <c r="R77" s="411"/>
      <c r="S77" s="180"/>
      <c r="T77" s="181"/>
      <c r="U77" s="411"/>
      <c r="V77" s="180"/>
      <c r="W77" s="181"/>
      <c r="X77" s="180"/>
      <c r="AG77" s="916"/>
      <c r="AH77" s="916"/>
      <c r="AI77" s="917"/>
      <c r="AJ77" s="916"/>
      <c r="AK77" s="916"/>
      <c r="AL77" s="917"/>
      <c r="AM77" s="916"/>
      <c r="AN77" s="916"/>
      <c r="AO77" s="917"/>
      <c r="AP77" s="916"/>
      <c r="AQ77" s="916"/>
    </row>
    <row r="78" spans="1:43" s="913" customFormat="1" ht="31.5" x14ac:dyDescent="0.25">
      <c r="A78" s="1378" t="s">
        <v>136</v>
      </c>
      <c r="B78" s="659" t="s">
        <v>182</v>
      </c>
      <c r="C78" s="181"/>
      <c r="D78" s="660">
        <v>7</v>
      </c>
      <c r="E78" s="660"/>
      <c r="F78" s="180"/>
      <c r="G78" s="178">
        <v>3</v>
      </c>
      <c r="H78" s="178">
        <f t="shared" si="44"/>
        <v>90</v>
      </c>
      <c r="I78" s="661">
        <f t="shared" si="45"/>
        <v>45</v>
      </c>
      <c r="J78" s="662"/>
      <c r="K78" s="662"/>
      <c r="L78" s="662">
        <v>45</v>
      </c>
      <c r="M78" s="663">
        <f>H78-I78</f>
        <v>45</v>
      </c>
      <c r="N78" s="181"/>
      <c r="O78" s="411"/>
      <c r="P78" s="180"/>
      <c r="Q78" s="181"/>
      <c r="R78" s="411"/>
      <c r="S78" s="180"/>
      <c r="T78" s="181"/>
      <c r="U78" s="411"/>
      <c r="V78" s="180"/>
      <c r="W78" s="181">
        <v>3</v>
      </c>
      <c r="X78" s="180"/>
      <c r="AD78" s="913" t="s">
        <v>381</v>
      </c>
      <c r="AG78" s="916" t="b">
        <f t="shared" si="43"/>
        <v>1</v>
      </c>
      <c r="AH78" s="916" t="b">
        <f t="shared" si="43"/>
        <v>1</v>
      </c>
      <c r="AI78" s="917"/>
      <c r="AJ78" s="916" t="b">
        <f t="shared" si="43"/>
        <v>1</v>
      </c>
      <c r="AK78" s="916" t="b">
        <f t="shared" si="43"/>
        <v>1</v>
      </c>
      <c r="AL78" s="917"/>
      <c r="AM78" s="916" t="b">
        <f t="shared" si="43"/>
        <v>1</v>
      </c>
      <c r="AN78" s="916" t="b">
        <f t="shared" si="43"/>
        <v>1</v>
      </c>
      <c r="AO78" s="917"/>
      <c r="AP78" s="916" t="b">
        <f t="shared" si="43"/>
        <v>0</v>
      </c>
      <c r="AQ78" s="916" t="b">
        <f t="shared" si="43"/>
        <v>1</v>
      </c>
    </row>
    <row r="79" spans="1:43" s="913" customFormat="1" x14ac:dyDescent="0.25">
      <c r="A79" s="1376"/>
      <c r="B79" s="187" t="s">
        <v>36</v>
      </c>
      <c r="C79" s="199"/>
      <c r="D79" s="177">
        <v>7</v>
      </c>
      <c r="E79" s="177"/>
      <c r="F79" s="186"/>
      <c r="G79" s="178">
        <v>3</v>
      </c>
      <c r="H79" s="178">
        <f t="shared" ref="H79" si="50">G79*30</f>
        <v>90</v>
      </c>
      <c r="I79" s="661">
        <f t="shared" si="45"/>
        <v>45</v>
      </c>
      <c r="J79" s="662">
        <v>15</v>
      </c>
      <c r="K79" s="662"/>
      <c r="L79" s="662">
        <v>30</v>
      </c>
      <c r="M79" s="663">
        <f>H78-I79</f>
        <v>45</v>
      </c>
      <c r="N79" s="199"/>
      <c r="O79" s="412"/>
      <c r="P79" s="186"/>
      <c r="Q79" s="199"/>
      <c r="R79" s="412"/>
      <c r="S79" s="186"/>
      <c r="T79" s="199"/>
      <c r="U79" s="412"/>
      <c r="V79" s="186"/>
      <c r="W79" s="199"/>
      <c r="X79" s="186"/>
      <c r="AG79" s="916"/>
      <c r="AH79" s="916"/>
      <c r="AI79" s="917"/>
      <c r="AJ79" s="916"/>
      <c r="AK79" s="916"/>
      <c r="AL79" s="917"/>
      <c r="AM79" s="916"/>
      <c r="AN79" s="916"/>
      <c r="AO79" s="917"/>
      <c r="AP79" s="916"/>
      <c r="AQ79" s="916"/>
    </row>
    <row r="80" spans="1:43" s="913" customFormat="1" x14ac:dyDescent="0.25">
      <c r="A80" s="1377"/>
      <c r="B80" s="659" t="s">
        <v>440</v>
      </c>
      <c r="C80" s="199"/>
      <c r="D80" s="177"/>
      <c r="E80" s="177"/>
      <c r="F80" s="186"/>
      <c r="G80" s="178">
        <v>3</v>
      </c>
      <c r="H80" s="178">
        <f t="shared" ref="H80" si="51">G80*30</f>
        <v>90</v>
      </c>
      <c r="I80" s="661"/>
      <c r="J80" s="662"/>
      <c r="K80" s="662"/>
      <c r="L80" s="662"/>
      <c r="M80" s="663"/>
      <c r="N80" s="199"/>
      <c r="O80" s="412"/>
      <c r="P80" s="186"/>
      <c r="Q80" s="199"/>
      <c r="R80" s="412"/>
      <c r="S80" s="186"/>
      <c r="T80" s="199"/>
      <c r="U80" s="412"/>
      <c r="V80" s="186"/>
      <c r="W80" s="199"/>
      <c r="X80" s="186"/>
      <c r="AG80" s="916"/>
      <c r="AH80" s="916"/>
      <c r="AI80" s="917"/>
      <c r="AJ80" s="916"/>
      <c r="AK80" s="916"/>
      <c r="AL80" s="917"/>
      <c r="AM80" s="916"/>
      <c r="AN80" s="916"/>
      <c r="AO80" s="917"/>
      <c r="AP80" s="916"/>
      <c r="AQ80" s="916"/>
    </row>
    <row r="81" spans="1:44" s="913" customFormat="1" ht="16.5" thickBot="1" x14ac:dyDescent="0.3">
      <c r="A81" s="1374" t="s">
        <v>137</v>
      </c>
      <c r="B81" s="290" t="s">
        <v>390</v>
      </c>
      <c r="C81" s="199"/>
      <c r="D81" s="177" t="s">
        <v>173</v>
      </c>
      <c r="E81" s="177"/>
      <c r="F81" s="186"/>
      <c r="G81" s="188">
        <v>3</v>
      </c>
      <c r="H81" s="178">
        <f t="shared" si="44"/>
        <v>90</v>
      </c>
      <c r="I81" s="661">
        <f t="shared" si="45"/>
        <v>39</v>
      </c>
      <c r="J81" s="662"/>
      <c r="K81" s="662"/>
      <c r="L81" s="662">
        <v>39</v>
      </c>
      <c r="M81" s="663">
        <f>H81-I81</f>
        <v>51</v>
      </c>
      <c r="N81" s="199"/>
      <c r="O81" s="412"/>
      <c r="P81" s="186"/>
      <c r="Q81" s="199"/>
      <c r="R81" s="412"/>
      <c r="S81" s="186"/>
      <c r="T81" s="199"/>
      <c r="U81" s="412"/>
      <c r="V81" s="186"/>
      <c r="W81" s="199"/>
      <c r="X81" s="186">
        <v>3</v>
      </c>
      <c r="AG81" s="916" t="b">
        <f t="shared" si="43"/>
        <v>1</v>
      </c>
      <c r="AH81" s="916" t="b">
        <f t="shared" si="43"/>
        <v>1</v>
      </c>
      <c r="AI81" s="917"/>
      <c r="AJ81" s="916" t="b">
        <f t="shared" si="43"/>
        <v>1</v>
      </c>
      <c r="AK81" s="916" t="b">
        <f t="shared" si="43"/>
        <v>1</v>
      </c>
      <c r="AL81" s="917"/>
      <c r="AM81" s="916" t="b">
        <f t="shared" si="43"/>
        <v>1</v>
      </c>
      <c r="AN81" s="916" t="b">
        <f t="shared" si="43"/>
        <v>1</v>
      </c>
      <c r="AO81" s="917"/>
      <c r="AP81" s="916" t="b">
        <f t="shared" si="43"/>
        <v>1</v>
      </c>
      <c r="AQ81" s="916" t="b">
        <f t="shared" si="43"/>
        <v>0</v>
      </c>
    </row>
    <row r="82" spans="1:44" s="913" customFormat="1" ht="16.5" customHeight="1" thickBot="1" x14ac:dyDescent="0.3">
      <c r="A82" s="1374"/>
      <c r="B82" s="290" t="s">
        <v>220</v>
      </c>
      <c r="C82" s="711"/>
      <c r="D82" s="177" t="s">
        <v>173</v>
      </c>
      <c r="E82" s="712"/>
      <c r="F82" s="713"/>
      <c r="G82" s="714">
        <v>3</v>
      </c>
      <c r="H82" s="715">
        <f t="shared" si="44"/>
        <v>90</v>
      </c>
      <c r="I82" s="716">
        <f t="shared" si="45"/>
        <v>39</v>
      </c>
      <c r="J82" s="717">
        <v>13</v>
      </c>
      <c r="K82" s="717"/>
      <c r="L82" s="717">
        <v>26</v>
      </c>
      <c r="M82" s="718">
        <f>H81-I82</f>
        <v>51</v>
      </c>
      <c r="N82" s="711"/>
      <c r="O82" s="719"/>
      <c r="P82" s="713"/>
      <c r="Q82" s="711"/>
      <c r="R82" s="719"/>
      <c r="S82" s="713"/>
      <c r="T82" s="711"/>
      <c r="U82" s="719"/>
      <c r="V82" s="713"/>
      <c r="W82" s="711"/>
      <c r="X82" s="713"/>
      <c r="AG82" s="916"/>
      <c r="AH82" s="916"/>
      <c r="AI82" s="917"/>
      <c r="AJ82" s="916"/>
      <c r="AK82" s="916"/>
      <c r="AL82" s="917"/>
      <c r="AM82" s="916"/>
      <c r="AN82" s="916"/>
      <c r="AO82" s="917"/>
      <c r="AP82" s="916"/>
      <c r="AQ82" s="916"/>
    </row>
    <row r="83" spans="1:44" s="913" customFormat="1" ht="16.5" customHeight="1" x14ac:dyDescent="0.25">
      <c r="A83" s="1374"/>
      <c r="B83" s="710" t="s">
        <v>440</v>
      </c>
      <c r="C83" s="177"/>
      <c r="D83" s="177"/>
      <c r="E83" s="177"/>
      <c r="F83" s="177"/>
      <c r="G83" s="317">
        <v>3</v>
      </c>
      <c r="H83" s="317">
        <f t="shared" si="44"/>
        <v>90</v>
      </c>
      <c r="I83" s="308"/>
      <c r="J83" s="308"/>
      <c r="K83" s="308"/>
      <c r="L83" s="308"/>
      <c r="M83" s="308"/>
      <c r="N83" s="177"/>
      <c r="O83" s="177"/>
      <c r="P83" s="177"/>
      <c r="Q83" s="177"/>
      <c r="R83" s="177"/>
      <c r="S83" s="177"/>
      <c r="T83" s="177"/>
      <c r="U83" s="177"/>
      <c r="V83" s="177"/>
      <c r="W83" s="177"/>
      <c r="X83" s="177"/>
      <c r="AG83" s="916"/>
      <c r="AH83" s="916"/>
      <c r="AI83" s="917"/>
      <c r="AJ83" s="916"/>
      <c r="AK83" s="916"/>
      <c r="AL83" s="917"/>
      <c r="AM83" s="916"/>
      <c r="AN83" s="916"/>
      <c r="AO83" s="917"/>
      <c r="AP83" s="916"/>
      <c r="AQ83" s="916"/>
    </row>
    <row r="84" spans="1:44" ht="16.5" thickBot="1" x14ac:dyDescent="0.3">
      <c r="A84" s="1351" t="s">
        <v>132</v>
      </c>
      <c r="B84" s="1352"/>
      <c r="C84" s="1352"/>
      <c r="D84" s="1352"/>
      <c r="E84" s="1352"/>
      <c r="F84" s="1353"/>
      <c r="G84" s="664">
        <f>G66+G69+G72+G75+G78+G81</f>
        <v>21.5</v>
      </c>
      <c r="H84" s="665">
        <f>H66+H69+H72+H75+H78+H81</f>
        <v>645</v>
      </c>
      <c r="I84" s="665">
        <f>I66+I69+I72+I75+I78+I81</f>
        <v>279</v>
      </c>
      <c r="J84" s="665">
        <f>J66+J69+J72+J75+J78+J81</f>
        <v>48</v>
      </c>
      <c r="K84" s="665"/>
      <c r="L84" s="665">
        <f t="shared" ref="L84:X84" si="52">L66+L69+L72+L75+L78+L81</f>
        <v>231</v>
      </c>
      <c r="M84" s="665">
        <f t="shared" si="52"/>
        <v>366</v>
      </c>
      <c r="N84" s="665">
        <f t="shared" si="52"/>
        <v>0</v>
      </c>
      <c r="O84" s="665">
        <f t="shared" si="52"/>
        <v>0</v>
      </c>
      <c r="P84" s="665">
        <f t="shared" si="52"/>
        <v>0</v>
      </c>
      <c r="Q84" s="665">
        <f t="shared" si="52"/>
        <v>4</v>
      </c>
      <c r="R84" s="665">
        <f t="shared" si="52"/>
        <v>2</v>
      </c>
      <c r="S84" s="665">
        <f t="shared" si="52"/>
        <v>2</v>
      </c>
      <c r="T84" s="665">
        <f t="shared" si="52"/>
        <v>3</v>
      </c>
      <c r="U84" s="665">
        <f t="shared" si="52"/>
        <v>3</v>
      </c>
      <c r="V84" s="665">
        <f t="shared" si="52"/>
        <v>3</v>
      </c>
      <c r="W84" s="665">
        <f t="shared" si="52"/>
        <v>3</v>
      </c>
      <c r="X84" s="665">
        <f t="shared" si="52"/>
        <v>3</v>
      </c>
      <c r="Y84" s="415">
        <f>SUM(Y66:Y82)</f>
        <v>0</v>
      </c>
      <c r="Z84" s="176">
        <f>SUM(Z66:Z82)</f>
        <v>0</v>
      </c>
      <c r="AA84" s="176">
        <f>SUM(AA66:AA82)</f>
        <v>0</v>
      </c>
      <c r="AB84" s="176">
        <f>SUM(AB66:AB82)</f>
        <v>0</v>
      </c>
      <c r="AC84" s="176">
        <f>SUM(AC66:AC82)</f>
        <v>0</v>
      </c>
      <c r="AG84" s="494">
        <f>SUMIF(AG66:AG82,FALSE,$G66:$G82)</f>
        <v>0</v>
      </c>
      <c r="AH84" s="494">
        <f t="shared" ref="AH84:AQ84" si="53">SUMIF(AH66:AH82,FALSE,$G66:$G82)</f>
        <v>0</v>
      </c>
      <c r="AI84" s="494">
        <f t="shared" si="53"/>
        <v>0</v>
      </c>
      <c r="AJ84" s="494">
        <f t="shared" si="53"/>
        <v>5</v>
      </c>
      <c r="AK84" s="494">
        <f t="shared" si="53"/>
        <v>3.5</v>
      </c>
      <c r="AL84" s="494">
        <f t="shared" si="53"/>
        <v>0</v>
      </c>
      <c r="AM84" s="494">
        <f t="shared" si="53"/>
        <v>3</v>
      </c>
      <c r="AN84" s="494">
        <f t="shared" si="53"/>
        <v>4</v>
      </c>
      <c r="AO84" s="494">
        <f t="shared" si="53"/>
        <v>0</v>
      </c>
      <c r="AP84" s="494">
        <f t="shared" si="53"/>
        <v>3</v>
      </c>
      <c r="AQ84" s="494">
        <f t="shared" si="53"/>
        <v>3</v>
      </c>
      <c r="AR84" s="495">
        <f>SUM(AG84:AQ84)</f>
        <v>21.5</v>
      </c>
    </row>
    <row r="85" spans="1:44" ht="16.5" thickBot="1" x14ac:dyDescent="0.3">
      <c r="A85" s="1365" t="s">
        <v>206</v>
      </c>
      <c r="B85" s="1366"/>
      <c r="C85" s="1366"/>
      <c r="D85" s="1366"/>
      <c r="E85" s="1366"/>
      <c r="F85" s="1366"/>
      <c r="G85" s="1366"/>
      <c r="H85" s="1366"/>
      <c r="I85" s="1369"/>
      <c r="J85" s="1369"/>
      <c r="K85" s="1369"/>
      <c r="L85" s="1369"/>
      <c r="M85" s="1369"/>
      <c r="N85" s="1366"/>
      <c r="O85" s="1366"/>
      <c r="P85" s="1366"/>
      <c r="Q85" s="1366"/>
      <c r="R85" s="1366"/>
      <c r="S85" s="1366"/>
      <c r="T85" s="1366"/>
      <c r="U85" s="1366"/>
      <c r="V85" s="1366"/>
      <c r="W85" s="1366"/>
      <c r="X85" s="1367"/>
    </row>
    <row r="86" spans="1:44" s="691" customFormat="1" ht="32.25" thickBot="1" x14ac:dyDescent="0.3">
      <c r="A86" s="1316" t="s">
        <v>138</v>
      </c>
      <c r="B86" s="187" t="s">
        <v>38</v>
      </c>
      <c r="C86" s="177">
        <v>4</v>
      </c>
      <c r="D86" s="177"/>
      <c r="E86" s="177"/>
      <c r="F86" s="177"/>
      <c r="G86" s="178">
        <v>4</v>
      </c>
      <c r="H86" s="311">
        <f>G86*30</f>
        <v>120</v>
      </c>
      <c r="I86" s="318">
        <f t="shared" ref="I86:I97" si="54">J86+L86+K86</f>
        <v>54</v>
      </c>
      <c r="J86" s="198">
        <v>18</v>
      </c>
      <c r="K86" s="198"/>
      <c r="L86" s="198">
        <v>36</v>
      </c>
      <c r="M86" s="319">
        <f>H86-I86</f>
        <v>66</v>
      </c>
      <c r="N86" s="179"/>
      <c r="O86" s="411"/>
      <c r="P86" s="180"/>
      <c r="Q86" s="181"/>
      <c r="R86" s="411">
        <v>3</v>
      </c>
      <c r="S86" s="180">
        <v>3</v>
      </c>
      <c r="T86" s="181"/>
      <c r="U86" s="411"/>
      <c r="V86" s="180"/>
      <c r="W86" s="181"/>
      <c r="X86" s="180"/>
      <c r="AE86" s="688" t="s">
        <v>99</v>
      </c>
      <c r="AF86" s="695">
        <f>AG104+AH104</f>
        <v>0</v>
      </c>
      <c r="AG86" s="689" t="b">
        <f>ISBLANK(N86)</f>
        <v>1</v>
      </c>
      <c r="AH86" s="689" t="b">
        <f>ISBLANK(O86)</f>
        <v>1</v>
      </c>
      <c r="AI86" s="692"/>
      <c r="AJ86" s="689" t="b">
        <f>ISBLANK(Q86)</f>
        <v>1</v>
      </c>
      <c r="AK86" s="689" t="b">
        <f>ISBLANK(R86)</f>
        <v>0</v>
      </c>
      <c r="AL86" s="692"/>
      <c r="AM86" s="689" t="b">
        <f>ISBLANK(T86)</f>
        <v>1</v>
      </c>
      <c r="AN86" s="689" t="b">
        <f>ISBLANK(U86)</f>
        <v>1</v>
      </c>
      <c r="AO86" s="692"/>
      <c r="AP86" s="689" t="b">
        <f>ISBLANK(W86)</f>
        <v>1</v>
      </c>
      <c r="AQ86" s="689" t="b">
        <f>ISBLANK(X86)</f>
        <v>1</v>
      </c>
    </row>
    <row r="87" spans="1:44" s="691" customFormat="1" ht="16.5" customHeight="1" x14ac:dyDescent="0.25">
      <c r="A87" s="1317"/>
      <c r="B87" s="187" t="s">
        <v>280</v>
      </c>
      <c r="C87" s="177">
        <v>4</v>
      </c>
      <c r="D87" s="177"/>
      <c r="E87" s="177"/>
      <c r="F87" s="177"/>
      <c r="G87" s="178">
        <v>4</v>
      </c>
      <c r="H87" s="311">
        <f>G87*30</f>
        <v>120</v>
      </c>
      <c r="I87" s="318">
        <f t="shared" si="54"/>
        <v>54</v>
      </c>
      <c r="J87" s="198">
        <v>18</v>
      </c>
      <c r="K87" s="198"/>
      <c r="L87" s="198">
        <v>36</v>
      </c>
      <c r="M87" s="319">
        <f>H87-I87</f>
        <v>66</v>
      </c>
      <c r="N87" s="179"/>
      <c r="O87" s="411"/>
      <c r="P87" s="180"/>
      <c r="Q87" s="181"/>
      <c r="R87" s="411">
        <v>3</v>
      </c>
      <c r="S87" s="180">
        <v>3</v>
      </c>
      <c r="T87" s="199"/>
      <c r="U87" s="412"/>
      <c r="V87" s="186"/>
      <c r="W87" s="199"/>
      <c r="X87" s="186"/>
      <c r="AE87" s="688" t="s">
        <v>100</v>
      </c>
      <c r="AF87" s="695">
        <f>AJ104+AK104</f>
        <v>8</v>
      </c>
      <c r="AG87" s="689"/>
      <c r="AH87" s="689"/>
      <c r="AI87" s="692"/>
      <c r="AJ87" s="689"/>
      <c r="AK87" s="689"/>
      <c r="AL87" s="692"/>
      <c r="AM87" s="689"/>
      <c r="AN87" s="689"/>
      <c r="AO87" s="692"/>
      <c r="AP87" s="689"/>
      <c r="AQ87" s="689"/>
    </row>
    <row r="88" spans="1:44" s="691" customFormat="1" x14ac:dyDescent="0.25">
      <c r="A88" s="1318" t="s">
        <v>139</v>
      </c>
      <c r="B88" s="187" t="s">
        <v>281</v>
      </c>
      <c r="C88" s="182">
        <v>6</v>
      </c>
      <c r="D88" s="183"/>
      <c r="E88" s="184"/>
      <c r="F88" s="185"/>
      <c r="G88" s="188">
        <v>5</v>
      </c>
      <c r="H88" s="313">
        <f t="shared" ref="H88:H98" si="55">G88*30</f>
        <v>150</v>
      </c>
      <c r="I88" s="321">
        <f t="shared" si="54"/>
        <v>54</v>
      </c>
      <c r="J88" s="189">
        <v>18</v>
      </c>
      <c r="K88" s="190"/>
      <c r="L88" s="190">
        <v>36</v>
      </c>
      <c r="M88" s="191">
        <f t="shared" ref="M88:M98" si="56">H88-I88</f>
        <v>96</v>
      </c>
      <c r="N88" s="194"/>
      <c r="O88" s="391"/>
      <c r="P88" s="193"/>
      <c r="Q88" s="192"/>
      <c r="R88" s="391"/>
      <c r="S88" s="193"/>
      <c r="T88" s="192"/>
      <c r="U88" s="391">
        <v>3</v>
      </c>
      <c r="V88" s="193">
        <v>3</v>
      </c>
      <c r="W88" s="192"/>
      <c r="X88" s="186"/>
      <c r="AE88" s="688" t="s">
        <v>101</v>
      </c>
      <c r="AF88" s="695">
        <f>AM104+AN104</f>
        <v>8</v>
      </c>
      <c r="AG88" s="689" t="b">
        <f t="shared" ref="AG88:AQ102" si="57">ISBLANK(N88)</f>
        <v>1</v>
      </c>
      <c r="AH88" s="689" t="b">
        <f t="shared" si="57"/>
        <v>1</v>
      </c>
      <c r="AI88" s="692"/>
      <c r="AJ88" s="689" t="b">
        <f t="shared" si="57"/>
        <v>1</v>
      </c>
      <c r="AK88" s="689" t="b">
        <f t="shared" si="57"/>
        <v>1</v>
      </c>
      <c r="AL88" s="692"/>
      <c r="AM88" s="689" t="b">
        <f t="shared" si="57"/>
        <v>1</v>
      </c>
      <c r="AN88" s="689" t="b">
        <f t="shared" si="57"/>
        <v>0</v>
      </c>
      <c r="AO88" s="692"/>
      <c r="AP88" s="689" t="b">
        <f t="shared" si="57"/>
        <v>1</v>
      </c>
      <c r="AQ88" s="689" t="b">
        <f t="shared" si="57"/>
        <v>1</v>
      </c>
    </row>
    <row r="89" spans="1:44" s="691" customFormat="1" x14ac:dyDescent="0.25">
      <c r="A89" s="1317"/>
      <c r="B89" s="187" t="s">
        <v>282</v>
      </c>
      <c r="C89" s="182">
        <v>6</v>
      </c>
      <c r="D89" s="183"/>
      <c r="E89" s="184"/>
      <c r="F89" s="185"/>
      <c r="G89" s="188">
        <v>5</v>
      </c>
      <c r="H89" s="313">
        <f t="shared" ref="H89" si="58">G89*30</f>
        <v>150</v>
      </c>
      <c r="I89" s="321">
        <f t="shared" si="54"/>
        <v>54</v>
      </c>
      <c r="J89" s="189">
        <v>18</v>
      </c>
      <c r="K89" s="190"/>
      <c r="L89" s="190">
        <v>36</v>
      </c>
      <c r="M89" s="191">
        <f t="shared" ref="M89" si="59">H89-I89</f>
        <v>96</v>
      </c>
      <c r="N89" s="194"/>
      <c r="O89" s="391"/>
      <c r="P89" s="193"/>
      <c r="Q89" s="192"/>
      <c r="R89" s="391"/>
      <c r="S89" s="193"/>
      <c r="T89" s="192"/>
      <c r="U89" s="391">
        <v>3</v>
      </c>
      <c r="V89" s="193">
        <v>3</v>
      </c>
      <c r="W89" s="192"/>
      <c r="X89" s="186"/>
      <c r="AE89" s="688" t="s">
        <v>102</v>
      </c>
      <c r="AF89" s="695">
        <f>AP104+AQ104</f>
        <v>24</v>
      </c>
      <c r="AG89" s="689"/>
      <c r="AH89" s="689"/>
      <c r="AI89" s="692"/>
      <c r="AJ89" s="689"/>
      <c r="AK89" s="689"/>
      <c r="AL89" s="692"/>
      <c r="AM89" s="689"/>
      <c r="AN89" s="689"/>
      <c r="AO89" s="692"/>
      <c r="AP89" s="689"/>
      <c r="AQ89" s="689"/>
    </row>
    <row r="90" spans="1:44" s="691" customFormat="1" x14ac:dyDescent="0.25">
      <c r="A90" s="1318" t="s">
        <v>140</v>
      </c>
      <c r="B90" s="187" t="s">
        <v>39</v>
      </c>
      <c r="C90" s="182">
        <v>4</v>
      </c>
      <c r="D90" s="183"/>
      <c r="E90" s="184"/>
      <c r="F90" s="185"/>
      <c r="G90" s="188">
        <v>4</v>
      </c>
      <c r="H90" s="313">
        <f>G90*30</f>
        <v>120</v>
      </c>
      <c r="I90" s="321">
        <f t="shared" si="54"/>
        <v>54</v>
      </c>
      <c r="J90" s="189">
        <v>18</v>
      </c>
      <c r="K90" s="190"/>
      <c r="L90" s="190">
        <v>36</v>
      </c>
      <c r="M90" s="191">
        <f>H90-I90</f>
        <v>66</v>
      </c>
      <c r="N90" s="194"/>
      <c r="O90" s="391"/>
      <c r="P90" s="193"/>
      <c r="Q90" s="192"/>
      <c r="R90" s="391">
        <v>3</v>
      </c>
      <c r="S90" s="193">
        <v>3</v>
      </c>
      <c r="T90" s="192"/>
      <c r="U90" s="391"/>
      <c r="V90" s="193"/>
      <c r="W90" s="192"/>
      <c r="X90" s="186"/>
      <c r="AF90" s="695">
        <f>SUM(AF86:AF89)</f>
        <v>40</v>
      </c>
      <c r="AG90" s="689" t="b">
        <f t="shared" si="57"/>
        <v>1</v>
      </c>
      <c r="AH90" s="689" t="b">
        <f t="shared" si="57"/>
        <v>1</v>
      </c>
      <c r="AI90" s="692"/>
      <c r="AJ90" s="689" t="b">
        <f t="shared" si="57"/>
        <v>1</v>
      </c>
      <c r="AK90" s="689" t="b">
        <f t="shared" si="57"/>
        <v>0</v>
      </c>
      <c r="AL90" s="692"/>
      <c r="AM90" s="689" t="b">
        <f t="shared" si="57"/>
        <v>1</v>
      </c>
      <c r="AN90" s="689" t="b">
        <f t="shared" si="57"/>
        <v>1</v>
      </c>
      <c r="AO90" s="692"/>
      <c r="AP90" s="689" t="b">
        <f t="shared" si="57"/>
        <v>1</v>
      </c>
      <c r="AQ90" s="689" t="b">
        <f t="shared" si="57"/>
        <v>1</v>
      </c>
    </row>
    <row r="91" spans="1:44" s="691" customFormat="1" x14ac:dyDescent="0.25">
      <c r="A91" s="1317"/>
      <c r="B91" s="187" t="s">
        <v>283</v>
      </c>
      <c r="C91" s="182">
        <v>4</v>
      </c>
      <c r="D91" s="183"/>
      <c r="E91" s="184"/>
      <c r="F91" s="185"/>
      <c r="G91" s="188">
        <v>4</v>
      </c>
      <c r="H91" s="313">
        <f>G91*30</f>
        <v>120</v>
      </c>
      <c r="I91" s="321">
        <f t="shared" si="54"/>
        <v>54</v>
      </c>
      <c r="J91" s="189">
        <v>18</v>
      </c>
      <c r="K91" s="190"/>
      <c r="L91" s="190">
        <v>36</v>
      </c>
      <c r="M91" s="191">
        <f>H91-I91</f>
        <v>66</v>
      </c>
      <c r="N91" s="194"/>
      <c r="O91" s="391"/>
      <c r="P91" s="193"/>
      <c r="Q91" s="192"/>
      <c r="R91" s="391">
        <v>3</v>
      </c>
      <c r="S91" s="193">
        <v>3</v>
      </c>
      <c r="T91" s="192"/>
      <c r="U91" s="391"/>
      <c r="V91" s="193"/>
      <c r="W91" s="192"/>
      <c r="X91" s="186"/>
      <c r="AG91" s="689"/>
      <c r="AH91" s="689"/>
      <c r="AI91" s="692"/>
      <c r="AJ91" s="689"/>
      <c r="AK91" s="689"/>
      <c r="AL91" s="692"/>
      <c r="AM91" s="689"/>
      <c r="AN91" s="689"/>
      <c r="AO91" s="692"/>
      <c r="AP91" s="689"/>
      <c r="AQ91" s="689"/>
    </row>
    <row r="92" spans="1:44" s="697" customFormat="1" x14ac:dyDescent="0.25">
      <c r="A92" s="1318" t="s">
        <v>141</v>
      </c>
      <c r="B92" s="187" t="s">
        <v>418</v>
      </c>
      <c r="C92" s="182"/>
      <c r="D92" s="183" t="s">
        <v>179</v>
      </c>
      <c r="E92" s="184"/>
      <c r="F92" s="185"/>
      <c r="G92" s="188">
        <v>3</v>
      </c>
      <c r="H92" s="313">
        <f>G92*30</f>
        <v>90</v>
      </c>
      <c r="I92" s="321">
        <f t="shared" si="54"/>
        <v>45</v>
      </c>
      <c r="J92" s="189">
        <v>15</v>
      </c>
      <c r="K92" s="190"/>
      <c r="L92" s="190">
        <v>30</v>
      </c>
      <c r="M92" s="191">
        <f>H92-I92</f>
        <v>45</v>
      </c>
      <c r="N92" s="194"/>
      <c r="O92" s="391"/>
      <c r="P92" s="193"/>
      <c r="Q92" s="192"/>
      <c r="R92" s="391"/>
      <c r="S92" s="193"/>
      <c r="T92" s="192">
        <v>3</v>
      </c>
      <c r="U92" s="391"/>
      <c r="V92" s="193"/>
      <c r="W92" s="192"/>
      <c r="X92" s="186"/>
      <c r="AD92" s="697" t="s">
        <v>381</v>
      </c>
      <c r="AG92" s="689" t="b">
        <f t="shared" si="57"/>
        <v>1</v>
      </c>
      <c r="AH92" s="689" t="b">
        <f t="shared" si="57"/>
        <v>1</v>
      </c>
      <c r="AI92" s="698"/>
      <c r="AJ92" s="689" t="b">
        <f t="shared" si="57"/>
        <v>1</v>
      </c>
      <c r="AK92" s="689" t="b">
        <f t="shared" si="57"/>
        <v>1</v>
      </c>
      <c r="AL92" s="698"/>
      <c r="AM92" s="689" t="b">
        <f t="shared" si="57"/>
        <v>0</v>
      </c>
      <c r="AN92" s="689" t="b">
        <f t="shared" si="57"/>
        <v>1</v>
      </c>
      <c r="AO92" s="698"/>
      <c r="AP92" s="689" t="b">
        <f t="shared" si="57"/>
        <v>1</v>
      </c>
      <c r="AQ92" s="689" t="b">
        <f t="shared" si="57"/>
        <v>1</v>
      </c>
    </row>
    <row r="93" spans="1:44" s="697" customFormat="1" x14ac:dyDescent="0.25">
      <c r="A93" s="1317"/>
      <c r="B93" s="187" t="s">
        <v>419</v>
      </c>
      <c r="C93" s="182"/>
      <c r="D93" s="183" t="s">
        <v>179</v>
      </c>
      <c r="E93" s="184"/>
      <c r="F93" s="185"/>
      <c r="G93" s="188">
        <v>3</v>
      </c>
      <c r="H93" s="313">
        <f>G93*30</f>
        <v>90</v>
      </c>
      <c r="I93" s="321">
        <f t="shared" si="54"/>
        <v>45</v>
      </c>
      <c r="J93" s="189">
        <v>15</v>
      </c>
      <c r="K93" s="190"/>
      <c r="L93" s="190">
        <v>30</v>
      </c>
      <c r="M93" s="191">
        <f>H93-I93</f>
        <v>45</v>
      </c>
      <c r="N93" s="194"/>
      <c r="O93" s="391"/>
      <c r="P93" s="193"/>
      <c r="Q93" s="192"/>
      <c r="R93" s="391"/>
      <c r="S93" s="193"/>
      <c r="T93" s="192">
        <v>3</v>
      </c>
      <c r="U93" s="391"/>
      <c r="V93" s="193"/>
      <c r="W93" s="192"/>
      <c r="X93" s="186"/>
      <c r="AG93" s="689"/>
      <c r="AH93" s="689"/>
      <c r="AI93" s="698"/>
      <c r="AJ93" s="689"/>
      <c r="AK93" s="689"/>
      <c r="AL93" s="698"/>
      <c r="AM93" s="689"/>
      <c r="AN93" s="689"/>
      <c r="AO93" s="698"/>
      <c r="AP93" s="689"/>
      <c r="AQ93" s="689"/>
    </row>
    <row r="94" spans="1:44" s="691" customFormat="1" x14ac:dyDescent="0.25">
      <c r="A94" s="1318" t="s">
        <v>142</v>
      </c>
      <c r="B94" s="187" t="s">
        <v>284</v>
      </c>
      <c r="C94" s="182"/>
      <c r="D94" s="183" t="s">
        <v>185</v>
      </c>
      <c r="E94" s="184"/>
      <c r="F94" s="185"/>
      <c r="G94" s="188">
        <v>4</v>
      </c>
      <c r="H94" s="313">
        <f t="shared" si="55"/>
        <v>120</v>
      </c>
      <c r="I94" s="321">
        <f t="shared" si="54"/>
        <v>45</v>
      </c>
      <c r="J94" s="189">
        <v>15</v>
      </c>
      <c r="K94" s="190"/>
      <c r="L94" s="190">
        <v>30</v>
      </c>
      <c r="M94" s="191">
        <f t="shared" si="56"/>
        <v>75</v>
      </c>
      <c r="N94" s="194"/>
      <c r="O94" s="391"/>
      <c r="P94" s="195"/>
      <c r="Q94" s="192"/>
      <c r="R94" s="391"/>
      <c r="S94" s="193"/>
      <c r="T94" s="194"/>
      <c r="U94" s="391"/>
      <c r="V94" s="193"/>
      <c r="W94" s="192">
        <v>3</v>
      </c>
      <c r="X94" s="186"/>
      <c r="AD94" s="691" t="s">
        <v>381</v>
      </c>
      <c r="AG94" s="689" t="b">
        <f t="shared" si="57"/>
        <v>1</v>
      </c>
      <c r="AH94" s="689" t="b">
        <f t="shared" si="57"/>
        <v>1</v>
      </c>
      <c r="AI94" s="692"/>
      <c r="AJ94" s="689" t="b">
        <f t="shared" si="57"/>
        <v>1</v>
      </c>
      <c r="AK94" s="689" t="b">
        <f t="shared" si="57"/>
        <v>1</v>
      </c>
      <c r="AL94" s="692"/>
      <c r="AM94" s="689" t="b">
        <f t="shared" si="57"/>
        <v>1</v>
      </c>
      <c r="AN94" s="689" t="b">
        <f t="shared" si="57"/>
        <v>1</v>
      </c>
      <c r="AO94" s="692"/>
      <c r="AP94" s="689" t="b">
        <f t="shared" si="57"/>
        <v>0</v>
      </c>
      <c r="AQ94" s="689" t="b">
        <f t="shared" si="57"/>
        <v>1</v>
      </c>
    </row>
    <row r="95" spans="1:44" s="691" customFormat="1" ht="40.5" customHeight="1" x14ac:dyDescent="0.25">
      <c r="A95" s="1317"/>
      <c r="B95" s="187" t="s">
        <v>285</v>
      </c>
      <c r="C95" s="182"/>
      <c r="D95" s="183" t="s">
        <v>185</v>
      </c>
      <c r="E95" s="184"/>
      <c r="F95" s="185"/>
      <c r="G95" s="188">
        <v>4</v>
      </c>
      <c r="H95" s="313">
        <f t="shared" ref="H95" si="60">G95*30</f>
        <v>120</v>
      </c>
      <c r="I95" s="321">
        <f t="shared" si="54"/>
        <v>45</v>
      </c>
      <c r="J95" s="189">
        <v>15</v>
      </c>
      <c r="K95" s="190"/>
      <c r="L95" s="190">
        <v>30</v>
      </c>
      <c r="M95" s="191">
        <f t="shared" ref="M95" si="61">H95-I95</f>
        <v>75</v>
      </c>
      <c r="N95" s="194"/>
      <c r="O95" s="391"/>
      <c r="P95" s="195"/>
      <c r="Q95" s="192"/>
      <c r="R95" s="391"/>
      <c r="S95" s="193"/>
      <c r="T95" s="194"/>
      <c r="U95" s="391"/>
      <c r="V95" s="193"/>
      <c r="W95" s="192">
        <v>3</v>
      </c>
      <c r="X95" s="186"/>
      <c r="AG95" s="689"/>
      <c r="AH95" s="689"/>
      <c r="AI95" s="692"/>
      <c r="AJ95" s="689"/>
      <c r="AK95" s="689"/>
      <c r="AL95" s="692"/>
      <c r="AM95" s="689"/>
      <c r="AN95" s="689"/>
      <c r="AO95" s="692"/>
      <c r="AP95" s="689"/>
      <c r="AQ95" s="689"/>
    </row>
    <row r="96" spans="1:44" s="691" customFormat="1" x14ac:dyDescent="0.25">
      <c r="A96" s="1318" t="s">
        <v>143</v>
      </c>
      <c r="B96" s="187" t="s">
        <v>286</v>
      </c>
      <c r="C96" s="182">
        <v>7</v>
      </c>
      <c r="D96" s="183"/>
      <c r="E96" s="184"/>
      <c r="F96" s="184"/>
      <c r="G96" s="188">
        <v>5</v>
      </c>
      <c r="H96" s="314">
        <f t="shared" si="55"/>
        <v>150</v>
      </c>
      <c r="I96" s="321">
        <f t="shared" si="54"/>
        <v>60</v>
      </c>
      <c r="J96" s="189">
        <v>30</v>
      </c>
      <c r="K96" s="190"/>
      <c r="L96" s="190">
        <v>30</v>
      </c>
      <c r="M96" s="191">
        <f t="shared" si="56"/>
        <v>90</v>
      </c>
      <c r="N96" s="194"/>
      <c r="O96" s="391"/>
      <c r="P96" s="195"/>
      <c r="Q96" s="192"/>
      <c r="R96" s="391"/>
      <c r="S96" s="193"/>
      <c r="T96" s="194"/>
      <c r="U96" s="391"/>
      <c r="V96" s="193"/>
      <c r="W96" s="192">
        <v>4</v>
      </c>
      <c r="X96" s="186"/>
      <c r="AD96" s="691" t="s">
        <v>381</v>
      </c>
      <c r="AG96" s="689" t="b">
        <f t="shared" si="57"/>
        <v>1</v>
      </c>
      <c r="AH96" s="689" t="b">
        <f t="shared" si="57"/>
        <v>1</v>
      </c>
      <c r="AI96" s="692"/>
      <c r="AJ96" s="689" t="b">
        <f t="shared" si="57"/>
        <v>1</v>
      </c>
      <c r="AK96" s="689" t="b">
        <f t="shared" si="57"/>
        <v>1</v>
      </c>
      <c r="AL96" s="692"/>
      <c r="AM96" s="689" t="b">
        <f t="shared" si="57"/>
        <v>1</v>
      </c>
      <c r="AN96" s="689" t="b">
        <f t="shared" si="57"/>
        <v>1</v>
      </c>
      <c r="AO96" s="692"/>
      <c r="AP96" s="689" t="b">
        <f t="shared" si="57"/>
        <v>0</v>
      </c>
      <c r="AQ96" s="689" t="b">
        <f t="shared" si="57"/>
        <v>1</v>
      </c>
    </row>
    <row r="97" spans="1:44" s="691" customFormat="1" x14ac:dyDescent="0.25">
      <c r="A97" s="1317"/>
      <c r="B97" s="187" t="s">
        <v>446</v>
      </c>
      <c r="C97" s="182">
        <v>7</v>
      </c>
      <c r="D97" s="183"/>
      <c r="E97" s="184"/>
      <c r="F97" s="184"/>
      <c r="G97" s="188">
        <v>5</v>
      </c>
      <c r="H97" s="314">
        <f t="shared" ref="H97" si="62">G97*30</f>
        <v>150</v>
      </c>
      <c r="I97" s="321">
        <f t="shared" si="54"/>
        <v>60</v>
      </c>
      <c r="J97" s="189">
        <v>30</v>
      </c>
      <c r="K97" s="190"/>
      <c r="L97" s="190">
        <v>30</v>
      </c>
      <c r="M97" s="191">
        <f t="shared" ref="M97" si="63">H97-I97</f>
        <v>90</v>
      </c>
      <c r="N97" s="194"/>
      <c r="O97" s="391"/>
      <c r="P97" s="195"/>
      <c r="Q97" s="192"/>
      <c r="R97" s="391"/>
      <c r="S97" s="193"/>
      <c r="T97" s="194"/>
      <c r="U97" s="391"/>
      <c r="V97" s="193"/>
      <c r="W97" s="192">
        <v>4</v>
      </c>
      <c r="X97" s="186"/>
      <c r="AG97" s="689"/>
      <c r="AH97" s="689"/>
      <c r="AI97" s="692"/>
      <c r="AJ97" s="689"/>
      <c r="AK97" s="689"/>
      <c r="AL97" s="692"/>
      <c r="AM97" s="689"/>
      <c r="AN97" s="689"/>
      <c r="AO97" s="692"/>
      <c r="AP97" s="689"/>
      <c r="AQ97" s="689"/>
    </row>
    <row r="98" spans="1:44" x14ac:dyDescent="0.25">
      <c r="A98" s="1318" t="s">
        <v>144</v>
      </c>
      <c r="B98" s="596" t="s">
        <v>389</v>
      </c>
      <c r="C98" s="182">
        <v>7</v>
      </c>
      <c r="D98" s="183"/>
      <c r="E98" s="184"/>
      <c r="F98" s="185"/>
      <c r="G98" s="188">
        <v>5</v>
      </c>
      <c r="H98" s="314">
        <f t="shared" si="55"/>
        <v>150</v>
      </c>
      <c r="I98" s="321">
        <f>J98+L98</f>
        <v>60</v>
      </c>
      <c r="J98" s="189">
        <v>30</v>
      </c>
      <c r="K98" s="190"/>
      <c r="L98" s="190">
        <v>30</v>
      </c>
      <c r="M98" s="191">
        <f t="shared" si="56"/>
        <v>90</v>
      </c>
      <c r="N98" s="194"/>
      <c r="O98" s="391"/>
      <c r="P98" s="195"/>
      <c r="Q98" s="192"/>
      <c r="R98" s="391"/>
      <c r="S98" s="193"/>
      <c r="T98" s="194"/>
      <c r="U98" s="391"/>
      <c r="V98" s="193"/>
      <c r="W98" s="192">
        <v>4</v>
      </c>
      <c r="X98" s="193"/>
      <c r="AD98" s="128" t="s">
        <v>381</v>
      </c>
      <c r="AG98" s="489" t="b">
        <f t="shared" si="57"/>
        <v>1</v>
      </c>
      <c r="AH98" s="489" t="b">
        <f t="shared" si="57"/>
        <v>1</v>
      </c>
      <c r="AJ98" s="489" t="b">
        <f t="shared" si="57"/>
        <v>1</v>
      </c>
      <c r="AK98" s="489" t="b">
        <f t="shared" si="57"/>
        <v>1</v>
      </c>
      <c r="AM98" s="489" t="b">
        <f t="shared" si="57"/>
        <v>1</v>
      </c>
      <c r="AN98" s="489" t="b">
        <f t="shared" si="57"/>
        <v>1</v>
      </c>
      <c r="AP98" s="489" t="b">
        <f t="shared" si="57"/>
        <v>0</v>
      </c>
      <c r="AQ98" s="489" t="b">
        <f t="shared" si="57"/>
        <v>1</v>
      </c>
    </row>
    <row r="99" spans="1:44" x14ac:dyDescent="0.25">
      <c r="A99" s="1317"/>
      <c r="B99" s="666" t="s">
        <v>289</v>
      </c>
      <c r="C99" s="182">
        <v>7</v>
      </c>
      <c r="D99" s="183"/>
      <c r="E99" s="184"/>
      <c r="F99" s="185"/>
      <c r="G99" s="188">
        <v>5</v>
      </c>
      <c r="H99" s="314">
        <f t="shared" ref="H99" si="64">G99*30</f>
        <v>150</v>
      </c>
      <c r="I99" s="321">
        <f>J99+L99</f>
        <v>60</v>
      </c>
      <c r="J99" s="189">
        <v>30</v>
      </c>
      <c r="K99" s="190"/>
      <c r="L99" s="190">
        <v>30</v>
      </c>
      <c r="M99" s="191">
        <f t="shared" ref="M99" si="65">H99-I99</f>
        <v>90</v>
      </c>
      <c r="N99" s="194"/>
      <c r="O99" s="391"/>
      <c r="P99" s="195"/>
      <c r="Q99" s="192"/>
      <c r="R99" s="391"/>
      <c r="S99" s="193"/>
      <c r="T99" s="194"/>
      <c r="U99" s="391"/>
      <c r="V99" s="193"/>
      <c r="W99" s="192">
        <v>4</v>
      </c>
      <c r="X99" s="193"/>
      <c r="AG99" s="489"/>
      <c r="AH99" s="489"/>
      <c r="AJ99" s="489"/>
      <c r="AK99" s="489"/>
      <c r="AM99" s="489"/>
      <c r="AN99" s="489"/>
      <c r="AP99" s="489"/>
      <c r="AQ99" s="489"/>
    </row>
    <row r="100" spans="1:44" x14ac:dyDescent="0.25">
      <c r="A100" s="1318" t="s">
        <v>145</v>
      </c>
      <c r="B100" s="187" t="s">
        <v>391</v>
      </c>
      <c r="C100" s="182">
        <v>8</v>
      </c>
      <c r="D100" s="190"/>
      <c r="E100" s="185"/>
      <c r="F100" s="184"/>
      <c r="G100" s="188">
        <v>5</v>
      </c>
      <c r="H100" s="313">
        <f>G100*30</f>
        <v>150</v>
      </c>
      <c r="I100" s="321">
        <f>J100+L100+K100</f>
        <v>52</v>
      </c>
      <c r="J100" s="189">
        <v>26</v>
      </c>
      <c r="K100" s="190"/>
      <c r="L100" s="190">
        <v>26</v>
      </c>
      <c r="M100" s="191">
        <f>H100-I100</f>
        <v>98</v>
      </c>
      <c r="N100" s="194"/>
      <c r="O100" s="391"/>
      <c r="P100" s="195"/>
      <c r="Q100" s="192"/>
      <c r="R100" s="391"/>
      <c r="S100" s="193"/>
      <c r="T100" s="194"/>
      <c r="U100" s="391"/>
      <c r="V100" s="193"/>
      <c r="W100" s="192"/>
      <c r="X100" s="193">
        <v>4</v>
      </c>
      <c r="AG100" s="489" t="b">
        <f t="shared" si="57"/>
        <v>1</v>
      </c>
      <c r="AH100" s="489" t="b">
        <f t="shared" si="57"/>
        <v>1</v>
      </c>
      <c r="AJ100" s="489" t="b">
        <f t="shared" si="57"/>
        <v>1</v>
      </c>
      <c r="AK100" s="489" t="b">
        <f t="shared" si="57"/>
        <v>1</v>
      </c>
      <c r="AM100" s="489" t="b">
        <f t="shared" si="57"/>
        <v>1</v>
      </c>
      <c r="AN100" s="489" t="b">
        <f t="shared" si="57"/>
        <v>1</v>
      </c>
      <c r="AP100" s="489" t="b">
        <f t="shared" si="57"/>
        <v>1</v>
      </c>
      <c r="AQ100" s="489" t="b">
        <f t="shared" si="57"/>
        <v>0</v>
      </c>
    </row>
    <row r="101" spans="1:44" x14ac:dyDescent="0.25">
      <c r="A101" s="1317"/>
      <c r="B101" s="187" t="s">
        <v>421</v>
      </c>
      <c r="C101" s="182">
        <v>8</v>
      </c>
      <c r="D101" s="190"/>
      <c r="E101" s="185"/>
      <c r="F101" s="184"/>
      <c r="G101" s="188">
        <v>5</v>
      </c>
      <c r="H101" s="313">
        <f>G101*30</f>
        <v>150</v>
      </c>
      <c r="I101" s="321">
        <f>J101+L101+K101</f>
        <v>52</v>
      </c>
      <c r="J101" s="189">
        <v>26</v>
      </c>
      <c r="K101" s="190"/>
      <c r="L101" s="190">
        <v>26</v>
      </c>
      <c r="M101" s="191">
        <f>H101-I101</f>
        <v>98</v>
      </c>
      <c r="N101" s="194"/>
      <c r="O101" s="391"/>
      <c r="P101" s="195"/>
      <c r="Q101" s="192"/>
      <c r="R101" s="391"/>
      <c r="S101" s="193"/>
      <c r="T101" s="194"/>
      <c r="U101" s="391"/>
      <c r="V101" s="193"/>
      <c r="W101" s="192"/>
      <c r="X101" s="193">
        <v>4</v>
      </c>
      <c r="AG101" s="489"/>
      <c r="AH101" s="489"/>
      <c r="AJ101" s="489"/>
      <c r="AK101" s="489"/>
      <c r="AM101" s="489"/>
      <c r="AN101" s="489"/>
      <c r="AP101" s="489"/>
      <c r="AQ101" s="489"/>
    </row>
    <row r="102" spans="1:44" s="691" customFormat="1" x14ac:dyDescent="0.25">
      <c r="A102" s="1318" t="s">
        <v>290</v>
      </c>
      <c r="B102" s="596" t="s">
        <v>239</v>
      </c>
      <c r="C102" s="182">
        <v>8</v>
      </c>
      <c r="D102" s="190"/>
      <c r="E102" s="185"/>
      <c r="F102" s="184"/>
      <c r="G102" s="188">
        <v>5</v>
      </c>
      <c r="H102" s="314">
        <f>G102*30</f>
        <v>150</v>
      </c>
      <c r="I102" s="321">
        <f>J102+L102</f>
        <v>52</v>
      </c>
      <c r="J102" s="189">
        <v>26</v>
      </c>
      <c r="K102" s="190"/>
      <c r="L102" s="190">
        <v>26</v>
      </c>
      <c r="M102" s="191">
        <f>H102-I102</f>
        <v>98</v>
      </c>
      <c r="N102" s="194"/>
      <c r="O102" s="391"/>
      <c r="P102" s="195"/>
      <c r="Q102" s="192"/>
      <c r="R102" s="391"/>
      <c r="S102" s="193"/>
      <c r="T102" s="194"/>
      <c r="U102" s="391"/>
      <c r="V102" s="193"/>
      <c r="W102" s="192"/>
      <c r="X102" s="193">
        <v>4</v>
      </c>
      <c r="AG102" s="689" t="b">
        <f t="shared" si="57"/>
        <v>1</v>
      </c>
      <c r="AH102" s="689" t="b">
        <f t="shared" si="57"/>
        <v>1</v>
      </c>
      <c r="AI102" s="692"/>
      <c r="AJ102" s="689" t="b">
        <f t="shared" si="57"/>
        <v>1</v>
      </c>
      <c r="AK102" s="689" t="b">
        <f t="shared" si="57"/>
        <v>1</v>
      </c>
      <c r="AL102" s="692"/>
      <c r="AM102" s="689" t="b">
        <f t="shared" si="57"/>
        <v>1</v>
      </c>
      <c r="AN102" s="689" t="b">
        <f t="shared" si="57"/>
        <v>1</v>
      </c>
      <c r="AO102" s="692"/>
      <c r="AP102" s="689" t="b">
        <f t="shared" si="57"/>
        <v>1</v>
      </c>
      <c r="AQ102" s="689" t="b">
        <f t="shared" si="57"/>
        <v>0</v>
      </c>
    </row>
    <row r="103" spans="1:44" s="691" customFormat="1" ht="16.5" thickBot="1" x14ac:dyDescent="0.3">
      <c r="A103" s="1317"/>
      <c r="B103" s="666" t="s">
        <v>296</v>
      </c>
      <c r="C103" s="182">
        <v>8</v>
      </c>
      <c r="D103" s="190"/>
      <c r="E103" s="185"/>
      <c r="F103" s="184"/>
      <c r="G103" s="188">
        <v>5</v>
      </c>
      <c r="H103" s="314">
        <f>G103*30</f>
        <v>150</v>
      </c>
      <c r="I103" s="321">
        <f>J103+L103</f>
        <v>52</v>
      </c>
      <c r="J103" s="189">
        <v>26</v>
      </c>
      <c r="K103" s="190"/>
      <c r="L103" s="190">
        <v>26</v>
      </c>
      <c r="M103" s="191">
        <f>H103-I103</f>
        <v>98</v>
      </c>
      <c r="N103" s="194"/>
      <c r="O103" s="391"/>
      <c r="P103" s="195"/>
      <c r="Q103" s="192"/>
      <c r="R103" s="391"/>
      <c r="S103" s="193"/>
      <c r="T103" s="194"/>
      <c r="U103" s="391"/>
      <c r="V103" s="193"/>
      <c r="W103" s="192"/>
      <c r="X103" s="193">
        <v>4</v>
      </c>
      <c r="AG103" s="689"/>
      <c r="AH103" s="689"/>
      <c r="AI103" s="692"/>
      <c r="AJ103" s="689"/>
      <c r="AK103" s="689"/>
      <c r="AL103" s="692"/>
      <c r="AM103" s="689"/>
      <c r="AN103" s="689"/>
      <c r="AO103" s="692"/>
      <c r="AP103" s="689"/>
      <c r="AQ103" s="689"/>
    </row>
    <row r="104" spans="1:44" ht="16.5" thickBot="1" x14ac:dyDescent="0.3">
      <c r="A104" s="1303" t="s">
        <v>186</v>
      </c>
      <c r="B104" s="1345"/>
      <c r="C104" s="1345"/>
      <c r="D104" s="1345"/>
      <c r="E104" s="1345"/>
      <c r="F104" s="1304"/>
      <c r="G104" s="597">
        <f>G86+G88+G90+G92+G94+G96+G98+G100+G102</f>
        <v>40</v>
      </c>
      <c r="H104" s="598">
        <f t="shared" ref="H104:X104" si="66">H86+H88+H90+H92+H94+H96+H98+H100+H102</f>
        <v>1200</v>
      </c>
      <c r="I104" s="598">
        <f t="shared" si="66"/>
        <v>476</v>
      </c>
      <c r="J104" s="598">
        <f t="shared" si="66"/>
        <v>196</v>
      </c>
      <c r="K104" s="598">
        <f t="shared" si="66"/>
        <v>0</v>
      </c>
      <c r="L104" s="598">
        <f t="shared" si="66"/>
        <v>280</v>
      </c>
      <c r="M104" s="598">
        <f t="shared" si="66"/>
        <v>724</v>
      </c>
      <c r="N104" s="598">
        <f t="shared" si="66"/>
        <v>0</v>
      </c>
      <c r="O104" s="598">
        <f t="shared" si="66"/>
        <v>0</v>
      </c>
      <c r="P104" s="598">
        <f t="shared" si="66"/>
        <v>0</v>
      </c>
      <c r="Q104" s="598">
        <f t="shared" si="66"/>
        <v>0</v>
      </c>
      <c r="R104" s="598">
        <f t="shared" si="66"/>
        <v>6</v>
      </c>
      <c r="S104" s="598">
        <f t="shared" si="66"/>
        <v>6</v>
      </c>
      <c r="T104" s="598">
        <f t="shared" si="66"/>
        <v>3</v>
      </c>
      <c r="U104" s="598">
        <f t="shared" si="66"/>
        <v>3</v>
      </c>
      <c r="V104" s="598">
        <f t="shared" si="66"/>
        <v>3</v>
      </c>
      <c r="W104" s="598">
        <f>W86+W88+W90+W92+W94+W96+W98+W100+W102</f>
        <v>11</v>
      </c>
      <c r="X104" s="598">
        <f t="shared" si="66"/>
        <v>8</v>
      </c>
      <c r="Y104" s="433">
        <f>SUM(Y86:Y103)</f>
        <v>0</v>
      </c>
      <c r="Z104" s="158">
        <f>SUM(Z86:Z103)</f>
        <v>0</v>
      </c>
      <c r="AA104" s="158">
        <f>SUM(AA86:AA103)</f>
        <v>0</v>
      </c>
      <c r="AB104" s="158">
        <f>SUM(AB86:AB103)</f>
        <v>0</v>
      </c>
      <c r="AC104" s="158">
        <f>SUM(AC86:AC103)</f>
        <v>0</v>
      </c>
      <c r="AG104" s="494">
        <f t="shared" ref="AG104:AQ104" si="67">SUMIF(AG86:AG103,FALSE,$G86:$G103)</f>
        <v>0</v>
      </c>
      <c r="AH104" s="494">
        <f t="shared" si="67"/>
        <v>0</v>
      </c>
      <c r="AI104" s="494">
        <f t="shared" si="67"/>
        <v>0</v>
      </c>
      <c r="AJ104" s="494">
        <f t="shared" si="67"/>
        <v>0</v>
      </c>
      <c r="AK104" s="494">
        <f t="shared" si="67"/>
        <v>8</v>
      </c>
      <c r="AL104" s="494">
        <f t="shared" si="67"/>
        <v>0</v>
      </c>
      <c r="AM104" s="494">
        <f t="shared" si="67"/>
        <v>3</v>
      </c>
      <c r="AN104" s="494">
        <f t="shared" si="67"/>
        <v>5</v>
      </c>
      <c r="AO104" s="494">
        <f t="shared" si="67"/>
        <v>0</v>
      </c>
      <c r="AP104" s="494">
        <f t="shared" si="67"/>
        <v>14</v>
      </c>
      <c r="AQ104" s="494">
        <f t="shared" si="67"/>
        <v>10</v>
      </c>
      <c r="AR104" s="495">
        <f>SUM(AG104:AQ104)</f>
        <v>40</v>
      </c>
    </row>
    <row r="105" spans="1:44" ht="16.5" thickBot="1" x14ac:dyDescent="0.3">
      <c r="A105" s="1348" t="s">
        <v>193</v>
      </c>
      <c r="B105" s="1349"/>
      <c r="C105" s="1349"/>
      <c r="D105" s="1349"/>
      <c r="E105" s="1349"/>
      <c r="F105" s="1350"/>
      <c r="G105" s="667">
        <f t="shared" ref="G105:AC105" si="68">G104+G84</f>
        <v>61.5</v>
      </c>
      <c r="H105" s="668">
        <f t="shared" si="68"/>
        <v>1845</v>
      </c>
      <c r="I105" s="668">
        <f t="shared" si="68"/>
        <v>755</v>
      </c>
      <c r="J105" s="668">
        <f t="shared" si="68"/>
        <v>244</v>
      </c>
      <c r="K105" s="668">
        <f t="shared" si="68"/>
        <v>0</v>
      </c>
      <c r="L105" s="668">
        <f t="shared" si="68"/>
        <v>511</v>
      </c>
      <c r="M105" s="668">
        <f t="shared" si="68"/>
        <v>1090</v>
      </c>
      <c r="N105" s="598">
        <f t="shared" si="68"/>
        <v>0</v>
      </c>
      <c r="O105" s="598">
        <f t="shared" si="68"/>
        <v>0</v>
      </c>
      <c r="P105" s="598">
        <f t="shared" si="68"/>
        <v>0</v>
      </c>
      <c r="Q105" s="598">
        <f t="shared" si="68"/>
        <v>4</v>
      </c>
      <c r="R105" s="598">
        <f t="shared" si="68"/>
        <v>8</v>
      </c>
      <c r="S105" s="598">
        <f t="shared" si="68"/>
        <v>8</v>
      </c>
      <c r="T105" s="598">
        <f t="shared" si="68"/>
        <v>6</v>
      </c>
      <c r="U105" s="598">
        <f t="shared" si="68"/>
        <v>6</v>
      </c>
      <c r="V105" s="598">
        <f t="shared" si="68"/>
        <v>6</v>
      </c>
      <c r="W105" s="598">
        <f t="shared" si="68"/>
        <v>14</v>
      </c>
      <c r="X105" s="598">
        <f t="shared" si="68"/>
        <v>11</v>
      </c>
      <c r="Y105" s="433">
        <f t="shared" si="68"/>
        <v>0</v>
      </c>
      <c r="Z105" s="158">
        <f t="shared" si="68"/>
        <v>0</v>
      </c>
      <c r="AA105" s="158">
        <f t="shared" si="68"/>
        <v>0</v>
      </c>
      <c r="AB105" s="158">
        <f t="shared" si="68"/>
        <v>0</v>
      </c>
      <c r="AC105" s="158">
        <f t="shared" si="68"/>
        <v>0</v>
      </c>
    </row>
    <row r="106" spans="1:44" s="76" customFormat="1" ht="16.5" thickBot="1" x14ac:dyDescent="0.3">
      <c r="A106" s="1346" t="s">
        <v>194</v>
      </c>
      <c r="B106" s="1346"/>
      <c r="C106" s="1346"/>
      <c r="D106" s="1346"/>
      <c r="E106" s="1346"/>
      <c r="F106" s="1346"/>
      <c r="G106" s="667">
        <f t="shared" ref="G106:M106" si="69">G105+G63</f>
        <v>240</v>
      </c>
      <c r="H106" s="668">
        <f t="shared" si="69"/>
        <v>7200</v>
      </c>
      <c r="I106" s="668">
        <f t="shared" si="69"/>
        <v>2493</v>
      </c>
      <c r="J106" s="668">
        <f t="shared" si="69"/>
        <v>950</v>
      </c>
      <c r="K106" s="668">
        <f t="shared" si="69"/>
        <v>63</v>
      </c>
      <c r="L106" s="668">
        <f t="shared" si="69"/>
        <v>1480</v>
      </c>
      <c r="M106" s="668">
        <f t="shared" si="69"/>
        <v>4707</v>
      </c>
      <c r="N106" s="598">
        <f t="shared" ref="N106:X106" si="70">N63+N105</f>
        <v>19</v>
      </c>
      <c r="O106" s="598">
        <f t="shared" si="70"/>
        <v>15</v>
      </c>
      <c r="P106" s="598">
        <f t="shared" si="70"/>
        <v>15</v>
      </c>
      <c r="Q106" s="598">
        <f t="shared" si="70"/>
        <v>19</v>
      </c>
      <c r="R106" s="598">
        <f t="shared" si="70"/>
        <v>16</v>
      </c>
      <c r="S106" s="598">
        <f t="shared" si="70"/>
        <v>16</v>
      </c>
      <c r="T106" s="598">
        <f t="shared" si="70"/>
        <v>16</v>
      </c>
      <c r="U106" s="598">
        <f t="shared" si="70"/>
        <v>10</v>
      </c>
      <c r="V106" s="598">
        <f t="shared" si="70"/>
        <v>10</v>
      </c>
      <c r="W106" s="598">
        <f t="shared" si="70"/>
        <v>19</v>
      </c>
      <c r="X106" s="598">
        <f t="shared" si="70"/>
        <v>15</v>
      </c>
      <c r="AA106" s="227">
        <v>22</v>
      </c>
      <c r="AB106" s="227">
        <v>22</v>
      </c>
      <c r="AC106" s="227">
        <v>22</v>
      </c>
      <c r="AG106" s="487"/>
      <c r="AH106" s="487"/>
      <c r="AI106" s="487"/>
      <c r="AJ106" s="487"/>
      <c r="AK106" s="487"/>
      <c r="AL106" s="487"/>
      <c r="AM106" s="487"/>
      <c r="AN106" s="487"/>
      <c r="AO106" s="487"/>
      <c r="AP106" s="487"/>
      <c r="AQ106" s="487"/>
    </row>
    <row r="107" spans="1:44" s="76" customFormat="1" ht="16.5" thickBot="1" x14ac:dyDescent="0.3">
      <c r="A107" s="1347" t="s">
        <v>151</v>
      </c>
      <c r="B107" s="1347"/>
      <c r="C107" s="1347"/>
      <c r="D107" s="1347"/>
      <c r="E107" s="1347"/>
      <c r="F107" s="1347"/>
      <c r="G107" s="1347"/>
      <c r="H107" s="1347"/>
      <c r="I107" s="1347"/>
      <c r="J107" s="1347"/>
      <c r="K107" s="1347"/>
      <c r="L107" s="1347"/>
      <c r="M107" s="1347"/>
      <c r="N107" s="598">
        <f>N106</f>
        <v>19</v>
      </c>
      <c r="O107" s="598">
        <f t="shared" ref="O107:AC107" si="71">O106</f>
        <v>15</v>
      </c>
      <c r="P107" s="598">
        <f t="shared" si="71"/>
        <v>15</v>
      </c>
      <c r="Q107" s="598">
        <f t="shared" si="71"/>
        <v>19</v>
      </c>
      <c r="R107" s="598">
        <f t="shared" si="71"/>
        <v>16</v>
      </c>
      <c r="S107" s="598">
        <f t="shared" si="71"/>
        <v>16</v>
      </c>
      <c r="T107" s="598">
        <f t="shared" si="71"/>
        <v>16</v>
      </c>
      <c r="U107" s="598">
        <f t="shared" si="71"/>
        <v>10</v>
      </c>
      <c r="V107" s="598">
        <f t="shared" si="71"/>
        <v>10</v>
      </c>
      <c r="W107" s="598">
        <f t="shared" si="71"/>
        <v>19</v>
      </c>
      <c r="X107" s="598">
        <f t="shared" si="71"/>
        <v>15</v>
      </c>
      <c r="Y107" s="433">
        <f t="shared" si="71"/>
        <v>0</v>
      </c>
      <c r="Z107" s="158">
        <f t="shared" si="71"/>
        <v>0</v>
      </c>
      <c r="AA107" s="158">
        <f t="shared" si="71"/>
        <v>22</v>
      </c>
      <c r="AB107" s="158">
        <f t="shared" si="71"/>
        <v>22</v>
      </c>
      <c r="AC107" s="158">
        <f t="shared" si="71"/>
        <v>22</v>
      </c>
      <c r="AG107" s="487"/>
      <c r="AH107" s="487"/>
      <c r="AI107" s="487"/>
      <c r="AJ107" s="487"/>
      <c r="AK107" s="487"/>
      <c r="AL107" s="487"/>
      <c r="AM107" s="487"/>
      <c r="AN107" s="487"/>
      <c r="AO107" s="487"/>
      <c r="AP107" s="487"/>
      <c r="AQ107" s="487"/>
    </row>
    <row r="108" spans="1:44" s="76" customFormat="1" ht="16.5" thickBot="1" x14ac:dyDescent="0.3">
      <c r="A108" s="1340" t="s">
        <v>152</v>
      </c>
      <c r="B108" s="1340"/>
      <c r="C108" s="1340"/>
      <c r="D108" s="1340"/>
      <c r="E108" s="1340"/>
      <c r="F108" s="1340"/>
      <c r="G108" s="1340"/>
      <c r="H108" s="1340"/>
      <c r="I108" s="1340"/>
      <c r="J108" s="1340"/>
      <c r="K108" s="1340"/>
      <c r="L108" s="1340"/>
      <c r="M108" s="1340"/>
      <c r="N108" s="598">
        <v>3</v>
      </c>
      <c r="O108" s="669"/>
      <c r="P108" s="670">
        <v>3</v>
      </c>
      <c r="Q108" s="670">
        <v>3</v>
      </c>
      <c r="R108" s="670"/>
      <c r="S108" s="670">
        <v>4</v>
      </c>
      <c r="T108" s="670">
        <v>3</v>
      </c>
      <c r="U108" s="670"/>
      <c r="V108" s="670">
        <v>3</v>
      </c>
      <c r="W108" s="670">
        <v>3</v>
      </c>
      <c r="X108" s="670">
        <v>3</v>
      </c>
      <c r="AG108" s="487"/>
      <c r="AH108" s="487"/>
      <c r="AI108" s="487"/>
      <c r="AJ108" s="487"/>
      <c r="AK108" s="487"/>
      <c r="AL108" s="487"/>
      <c r="AM108" s="487"/>
      <c r="AN108" s="487"/>
      <c r="AO108" s="487"/>
      <c r="AP108" s="487"/>
      <c r="AQ108" s="487"/>
    </row>
    <row r="109" spans="1:44" s="76" customFormat="1" ht="16.5" thickBot="1" x14ac:dyDescent="0.3">
      <c r="A109" s="1340" t="s">
        <v>153</v>
      </c>
      <c r="B109" s="1340"/>
      <c r="C109" s="1340"/>
      <c r="D109" s="1340"/>
      <c r="E109" s="1340"/>
      <c r="F109" s="1340"/>
      <c r="G109" s="1340"/>
      <c r="H109" s="1340"/>
      <c r="I109" s="1340"/>
      <c r="J109" s="1340"/>
      <c r="K109" s="1340"/>
      <c r="L109" s="1340"/>
      <c r="M109" s="1340"/>
      <c r="N109" s="651">
        <v>3</v>
      </c>
      <c r="O109" s="671"/>
      <c r="P109" s="672">
        <v>4</v>
      </c>
      <c r="Q109" s="672">
        <v>3</v>
      </c>
      <c r="R109" s="672"/>
      <c r="S109" s="672">
        <v>4</v>
      </c>
      <c r="T109" s="672">
        <v>5</v>
      </c>
      <c r="U109" s="672"/>
      <c r="V109" s="672">
        <v>4</v>
      </c>
      <c r="W109" s="672">
        <v>5</v>
      </c>
      <c r="X109" s="672">
        <v>2</v>
      </c>
      <c r="AG109" s="487"/>
      <c r="AH109" s="487"/>
      <c r="AI109" s="487"/>
      <c r="AJ109" s="487"/>
      <c r="AK109" s="487"/>
      <c r="AL109" s="487"/>
      <c r="AM109" s="487"/>
      <c r="AN109" s="487"/>
      <c r="AO109" s="487"/>
      <c r="AP109" s="487"/>
      <c r="AQ109" s="487"/>
    </row>
    <row r="110" spans="1:44" s="76" customFormat="1" ht="16.5" thickBot="1" x14ac:dyDescent="0.3">
      <c r="A110" s="1340" t="s">
        <v>154</v>
      </c>
      <c r="B110" s="1340"/>
      <c r="C110" s="1340"/>
      <c r="D110" s="1340"/>
      <c r="E110" s="1340"/>
      <c r="F110" s="1340"/>
      <c r="G110" s="1340"/>
      <c r="H110" s="1340"/>
      <c r="I110" s="1340"/>
      <c r="J110" s="1340"/>
      <c r="K110" s="1340"/>
      <c r="L110" s="1340"/>
      <c r="M110" s="1340"/>
      <c r="N110" s="673"/>
      <c r="O110" s="674"/>
      <c r="P110" s="674"/>
      <c r="Q110" s="675"/>
      <c r="R110" s="675"/>
      <c r="S110" s="675"/>
      <c r="T110" s="675"/>
      <c r="U110" s="675"/>
      <c r="V110" s="675"/>
      <c r="W110" s="675"/>
      <c r="X110" s="675"/>
      <c r="AG110" s="487"/>
      <c r="AH110" s="487"/>
      <c r="AI110" s="487"/>
      <c r="AJ110" s="487"/>
      <c r="AK110" s="487"/>
      <c r="AL110" s="487"/>
      <c r="AM110" s="487"/>
      <c r="AN110" s="487"/>
      <c r="AO110" s="487"/>
      <c r="AP110" s="487"/>
      <c r="AQ110" s="487"/>
    </row>
    <row r="111" spans="1:44" s="76" customFormat="1" ht="16.5" thickBot="1" x14ac:dyDescent="0.3">
      <c r="A111" s="1341" t="s">
        <v>155</v>
      </c>
      <c r="B111" s="1341"/>
      <c r="C111" s="1341"/>
      <c r="D111" s="1341"/>
      <c r="E111" s="1341"/>
      <c r="F111" s="1341"/>
      <c r="G111" s="1341"/>
      <c r="H111" s="1341"/>
      <c r="I111" s="1341"/>
      <c r="J111" s="1341"/>
      <c r="K111" s="1341"/>
      <c r="L111" s="1341"/>
      <c r="M111" s="1341"/>
      <c r="N111" s="676"/>
      <c r="O111" s="674"/>
      <c r="P111" s="674"/>
      <c r="Q111" s="677"/>
      <c r="R111" s="677"/>
      <c r="S111" s="678"/>
      <c r="T111" s="678">
        <v>1</v>
      </c>
      <c r="U111" s="677"/>
      <c r="V111" s="678">
        <v>1</v>
      </c>
      <c r="W111" s="678">
        <v>1</v>
      </c>
      <c r="X111" s="677"/>
      <c r="AG111" s="487"/>
      <c r="AH111" s="487"/>
      <c r="AI111" s="487"/>
      <c r="AJ111" s="487"/>
      <c r="AK111" s="487"/>
      <c r="AL111" s="487"/>
      <c r="AM111" s="487"/>
      <c r="AN111" s="487"/>
      <c r="AO111" s="487"/>
      <c r="AP111" s="487"/>
      <c r="AQ111" s="487"/>
    </row>
    <row r="112" spans="1:44" s="76" customFormat="1" ht="26.25" thickBot="1" x14ac:dyDescent="0.3">
      <c r="A112" s="1342" t="s">
        <v>196</v>
      </c>
      <c r="B112" s="1343"/>
      <c r="C112" s="1343"/>
      <c r="D112" s="1343"/>
      <c r="E112" s="1343"/>
      <c r="F112" s="1343"/>
      <c r="G112" s="1343"/>
      <c r="H112" s="1343"/>
      <c r="I112" s="1343"/>
      <c r="J112" s="1343"/>
      <c r="K112" s="1343"/>
      <c r="L112" s="1343"/>
      <c r="M112" s="1344"/>
      <c r="N112" s="1329" t="s">
        <v>195</v>
      </c>
      <c r="O112" s="1330"/>
      <c r="P112" s="1331"/>
      <c r="Q112" s="1332">
        <f>G63/G106*100</f>
        <v>74.375</v>
      </c>
      <c r="R112" s="1333"/>
      <c r="S112" s="1334"/>
      <c r="T112" s="1332" t="s">
        <v>46</v>
      </c>
      <c r="U112" s="1333"/>
      <c r="V112" s="1334"/>
      <c r="W112" s="1332">
        <f>G105/G106*100</f>
        <v>25.624999999999996</v>
      </c>
      <c r="X112" s="1334"/>
      <c r="Y112" s="229">
        <f>SUM(N112:X112)</f>
        <v>100</v>
      </c>
      <c r="AF112" s="76" t="s">
        <v>395</v>
      </c>
      <c r="AG112" s="76" t="s">
        <v>396</v>
      </c>
      <c r="AH112" s="497" t="s">
        <v>397</v>
      </c>
      <c r="AI112" s="487" t="s">
        <v>398</v>
      </c>
      <c r="AJ112" s="487" t="s">
        <v>399</v>
      </c>
      <c r="AK112" s="487"/>
      <c r="AL112" s="487"/>
      <c r="AM112" s="487"/>
      <c r="AN112" s="487"/>
      <c r="AO112" s="487"/>
      <c r="AP112" s="487"/>
      <c r="AQ112" s="487"/>
    </row>
    <row r="113" spans="1:43" s="76" customFormat="1" ht="19.5" customHeight="1" x14ac:dyDescent="0.25">
      <c r="A113" s="679"/>
      <c r="B113" s="679"/>
      <c r="C113" s="679"/>
      <c r="D113" s="679"/>
      <c r="E113" s="679"/>
      <c r="F113" s="679"/>
      <c r="G113" s="679"/>
      <c r="H113" s="679"/>
      <c r="I113" s="679"/>
      <c r="J113" s="679"/>
      <c r="K113" s="679"/>
      <c r="L113" s="679"/>
      <c r="M113" s="679"/>
      <c r="N113" s="680"/>
      <c r="O113" s="680"/>
      <c r="P113" s="680"/>
      <c r="Q113" s="681"/>
      <c r="R113" s="681"/>
      <c r="S113" s="681"/>
      <c r="T113" s="680"/>
      <c r="U113" s="680"/>
      <c r="V113" s="680"/>
      <c r="W113" s="680"/>
      <c r="X113" s="680"/>
      <c r="AE113" s="90" t="s">
        <v>99</v>
      </c>
      <c r="AF113" s="492">
        <f>AF10</f>
        <v>52.5</v>
      </c>
      <c r="AG113" s="491">
        <f>AF30</f>
        <v>3</v>
      </c>
      <c r="AH113" s="491">
        <f>AF55</f>
        <v>4.5</v>
      </c>
      <c r="AI113" s="498">
        <f>AF66</f>
        <v>0</v>
      </c>
      <c r="AJ113" s="498">
        <f>AF86</f>
        <v>0</v>
      </c>
      <c r="AK113" s="491">
        <f>SUM(AF113:AJ113)</f>
        <v>60</v>
      </c>
      <c r="AL113" s="487"/>
      <c r="AM113" s="487"/>
      <c r="AN113" s="487"/>
      <c r="AO113" s="487"/>
      <c r="AP113" s="487"/>
      <c r="AQ113" s="487"/>
    </row>
    <row r="114" spans="1:43" s="76" customFormat="1" x14ac:dyDescent="0.25">
      <c r="A114" s="937" t="s">
        <v>266</v>
      </c>
      <c r="B114" s="938" t="s">
        <v>18</v>
      </c>
      <c r="C114" s="542"/>
      <c r="D114" s="543"/>
      <c r="E114" s="543"/>
      <c r="F114" s="939"/>
      <c r="G114" s="940">
        <f>G115+G116</f>
        <v>13.5</v>
      </c>
      <c r="H114" s="940">
        <f t="shared" ref="H114:M114" si="72">H115+H116</f>
        <v>405</v>
      </c>
      <c r="I114" s="940">
        <f t="shared" si="72"/>
        <v>264</v>
      </c>
      <c r="J114" s="940">
        <f t="shared" si="72"/>
        <v>4</v>
      </c>
      <c r="K114" s="940"/>
      <c r="L114" s="940">
        <f t="shared" si="72"/>
        <v>260</v>
      </c>
      <c r="M114" s="940">
        <f t="shared" si="72"/>
        <v>141</v>
      </c>
      <c r="N114" s="547"/>
      <c r="O114" s="548"/>
      <c r="P114" s="549"/>
      <c r="Q114" s="550"/>
      <c r="R114" s="548"/>
      <c r="S114" s="549"/>
      <c r="T114" s="550"/>
      <c r="U114" s="548"/>
      <c r="V114" s="549"/>
      <c r="W114" s="550"/>
      <c r="X114" s="549"/>
      <c r="AE114" s="90" t="s">
        <v>100</v>
      </c>
      <c r="AF114" s="492">
        <f>AF11</f>
        <v>18</v>
      </c>
      <c r="AG114" s="491">
        <f>AF31</f>
        <v>21</v>
      </c>
      <c r="AH114" s="491">
        <f>AF56</f>
        <v>4.5</v>
      </c>
      <c r="AI114" s="498">
        <f>AF67</f>
        <v>8.5</v>
      </c>
      <c r="AJ114" s="498">
        <f>AF87</f>
        <v>8</v>
      </c>
      <c r="AK114" s="491">
        <f t="shared" ref="AK114:AK117" si="73">SUM(AF114:AJ114)</f>
        <v>60</v>
      </c>
      <c r="AL114" s="487"/>
      <c r="AM114" s="487"/>
      <c r="AN114" s="487"/>
      <c r="AO114" s="487"/>
      <c r="AP114" s="487"/>
      <c r="AQ114" s="487"/>
    </row>
    <row r="115" spans="1:43" s="76" customFormat="1" x14ac:dyDescent="0.25">
      <c r="A115" s="941" t="s">
        <v>435</v>
      </c>
      <c r="B115" s="942" t="s">
        <v>18</v>
      </c>
      <c r="C115" s="542"/>
      <c r="D115" s="943" t="s">
        <v>436</v>
      </c>
      <c r="E115" s="944"/>
      <c r="F115" s="945"/>
      <c r="G115" s="946">
        <v>6.5</v>
      </c>
      <c r="H115" s="947">
        <f t="shared" ref="H115:H116" si="74">G115*30</f>
        <v>195</v>
      </c>
      <c r="I115" s="948">
        <f>J115+K115+L115</f>
        <v>132</v>
      </c>
      <c r="J115" s="611">
        <v>4</v>
      </c>
      <c r="K115" s="611"/>
      <c r="L115" s="611">
        <v>128</v>
      </c>
      <c r="M115" s="949">
        <f>H115-I115</f>
        <v>63</v>
      </c>
      <c r="N115" s="535">
        <v>4</v>
      </c>
      <c r="O115" s="536">
        <v>4</v>
      </c>
      <c r="P115" s="537">
        <v>4</v>
      </c>
      <c r="Q115" s="538"/>
      <c r="R115" s="536"/>
      <c r="S115" s="537"/>
      <c r="T115" s="950"/>
      <c r="U115" s="951"/>
      <c r="V115" s="952"/>
      <c r="W115" s="950"/>
      <c r="X115" s="952"/>
      <c r="AE115" s="90" t="s">
        <v>101</v>
      </c>
      <c r="AF115" s="492">
        <f>AF12</f>
        <v>0</v>
      </c>
      <c r="AG115" s="491">
        <f>AF32</f>
        <v>40.5</v>
      </c>
      <c r="AH115" s="491">
        <f>AF57</f>
        <v>4.5</v>
      </c>
      <c r="AI115" s="498">
        <f>AF69</f>
        <v>7</v>
      </c>
      <c r="AJ115" s="498">
        <f>AF88</f>
        <v>8</v>
      </c>
      <c r="AK115" s="491">
        <f t="shared" si="73"/>
        <v>60</v>
      </c>
      <c r="AL115" s="487"/>
      <c r="AM115" s="487"/>
      <c r="AN115" s="487"/>
      <c r="AO115" s="487"/>
      <c r="AP115" s="487"/>
      <c r="AQ115" s="487"/>
    </row>
    <row r="116" spans="1:43" s="76" customFormat="1" x14ac:dyDescent="0.25">
      <c r="A116" s="941" t="s">
        <v>437</v>
      </c>
      <c r="B116" s="942" t="s">
        <v>18</v>
      </c>
      <c r="C116" s="542"/>
      <c r="D116" s="529" t="s">
        <v>438</v>
      </c>
      <c r="E116" s="944"/>
      <c r="F116" s="945"/>
      <c r="G116" s="953">
        <v>7</v>
      </c>
      <c r="H116" s="954">
        <f t="shared" si="74"/>
        <v>210</v>
      </c>
      <c r="I116" s="533">
        <f t="shared" ref="I116" si="75">J116+K116+L116</f>
        <v>132</v>
      </c>
      <c r="J116" s="47"/>
      <c r="K116" s="47"/>
      <c r="L116" s="47">
        <v>132</v>
      </c>
      <c r="M116" s="955">
        <f>H116-I116</f>
        <v>78</v>
      </c>
      <c r="N116" s="535"/>
      <c r="O116" s="536"/>
      <c r="P116" s="537"/>
      <c r="Q116" s="538">
        <v>4</v>
      </c>
      <c r="R116" s="536">
        <v>4</v>
      </c>
      <c r="S116" s="537">
        <v>4</v>
      </c>
      <c r="T116" s="950"/>
      <c r="U116" s="951"/>
      <c r="V116" s="952"/>
      <c r="W116" s="950"/>
      <c r="X116" s="952"/>
      <c r="AE116" s="90" t="s">
        <v>102</v>
      </c>
      <c r="AF116" s="492">
        <f>AF13</f>
        <v>3</v>
      </c>
      <c r="AG116" s="491">
        <f>AF33</f>
        <v>15</v>
      </c>
      <c r="AH116" s="491">
        <f>AF58</f>
        <v>12</v>
      </c>
      <c r="AI116" s="498">
        <f>AF70</f>
        <v>6</v>
      </c>
      <c r="AJ116" s="498">
        <f>AF89</f>
        <v>24</v>
      </c>
      <c r="AK116" s="491">
        <f t="shared" si="73"/>
        <v>60</v>
      </c>
      <c r="AL116" s="487"/>
      <c r="AM116" s="487"/>
      <c r="AN116" s="487"/>
      <c r="AO116" s="487"/>
      <c r="AP116" s="487"/>
      <c r="AQ116" s="487"/>
    </row>
    <row r="117" spans="1:43" s="76" customFormat="1" x14ac:dyDescent="0.25">
      <c r="A117" s="956" t="s">
        <v>439</v>
      </c>
      <c r="B117" s="957" t="s">
        <v>18</v>
      </c>
      <c r="C117" s="958"/>
      <c r="D117" s="959" t="s">
        <v>158</v>
      </c>
      <c r="E117" s="960"/>
      <c r="F117" s="961"/>
      <c r="G117" s="962"/>
      <c r="H117" s="963"/>
      <c r="I117" s="964"/>
      <c r="J117" s="624"/>
      <c r="K117" s="624"/>
      <c r="L117" s="624"/>
      <c r="M117" s="965">
        <f t="shared" ref="M117" si="76">H117-I117</f>
        <v>0</v>
      </c>
      <c r="N117" s="574"/>
      <c r="O117" s="575"/>
      <c r="P117" s="576"/>
      <c r="Q117" s="577"/>
      <c r="R117" s="575"/>
      <c r="S117" s="576"/>
      <c r="T117" s="966" t="s">
        <v>117</v>
      </c>
      <c r="U117" s="967" t="s">
        <v>117</v>
      </c>
      <c r="V117" s="968" t="s">
        <v>117</v>
      </c>
      <c r="W117" s="966" t="s">
        <v>117</v>
      </c>
      <c r="X117" s="969"/>
      <c r="AF117" s="492">
        <f>SUM(AF113:AF116)</f>
        <v>73.5</v>
      </c>
      <c r="AG117" s="491">
        <f>SUM(AG113:AG116)</f>
        <v>79.5</v>
      </c>
      <c r="AH117" s="491">
        <f>SUM(AH113:AH116)</f>
        <v>25.5</v>
      </c>
      <c r="AI117" s="498">
        <f t="shared" ref="AI117:AJ117" si="77">SUM(AI113:AI116)</f>
        <v>21.5</v>
      </c>
      <c r="AJ117" s="498">
        <f t="shared" si="77"/>
        <v>40</v>
      </c>
      <c r="AK117" s="491">
        <f t="shared" si="73"/>
        <v>240</v>
      </c>
      <c r="AL117" s="487"/>
      <c r="AM117" s="487"/>
      <c r="AN117" s="487"/>
      <c r="AO117" s="487"/>
      <c r="AP117" s="487"/>
      <c r="AQ117" s="487"/>
    </row>
    <row r="118" spans="1:43" s="76" customFormat="1" ht="47.25" x14ac:dyDescent="0.25">
      <c r="A118" s="937" t="s">
        <v>447</v>
      </c>
      <c r="B118" s="970" t="s">
        <v>448</v>
      </c>
      <c r="C118" s="971"/>
      <c r="D118" s="972"/>
      <c r="E118" s="543"/>
      <c r="F118" s="973"/>
      <c r="G118" s="974">
        <f>SUM(G119:G122)</f>
        <v>21</v>
      </c>
      <c r="H118" s="974">
        <f t="shared" ref="H118:M118" si="78">SUM(H119:H122)</f>
        <v>630</v>
      </c>
      <c r="I118" s="974">
        <f t="shared" si="78"/>
        <v>327</v>
      </c>
      <c r="J118" s="974">
        <f t="shared" si="78"/>
        <v>0</v>
      </c>
      <c r="K118" s="974">
        <f t="shared" si="78"/>
        <v>0</v>
      </c>
      <c r="L118" s="974">
        <f t="shared" si="78"/>
        <v>327</v>
      </c>
      <c r="M118" s="974">
        <f t="shared" si="78"/>
        <v>303</v>
      </c>
      <c r="N118" s="581"/>
      <c r="O118" s="581"/>
      <c r="P118" s="581"/>
      <c r="Q118" s="581"/>
      <c r="R118" s="581"/>
      <c r="S118" s="581"/>
      <c r="T118" s="975"/>
      <c r="U118" s="975"/>
      <c r="V118" s="975"/>
      <c r="W118" s="975"/>
      <c r="X118" s="976"/>
      <c r="AF118" s="492"/>
      <c r="AG118" s="491"/>
      <c r="AH118" s="491"/>
      <c r="AI118" s="498"/>
      <c r="AJ118" s="498"/>
      <c r="AK118" s="491"/>
      <c r="AL118" s="487"/>
      <c r="AM118" s="487"/>
      <c r="AN118" s="487"/>
      <c r="AO118" s="487"/>
      <c r="AP118" s="487"/>
      <c r="AQ118" s="487"/>
    </row>
    <row r="119" spans="1:43" s="76" customFormat="1" x14ac:dyDescent="0.25">
      <c r="A119" s="941"/>
      <c r="B119" s="977" t="s">
        <v>449</v>
      </c>
      <c r="C119" s="182">
        <v>2</v>
      </c>
      <c r="D119" s="182" t="s">
        <v>266</v>
      </c>
      <c r="E119" s="543"/>
      <c r="F119" s="973"/>
      <c r="G119" s="974">
        <v>6</v>
      </c>
      <c r="H119" s="47">
        <f>G119*30</f>
        <v>180</v>
      </c>
      <c r="I119" s="948">
        <f>J119+K119+L119</f>
        <v>99</v>
      </c>
      <c r="J119" s="47"/>
      <c r="K119" s="47"/>
      <c r="L119" s="47">
        <v>99</v>
      </c>
      <c r="M119" s="955">
        <f>H119-I119</f>
        <v>81</v>
      </c>
      <c r="N119" s="581">
        <v>3</v>
      </c>
      <c r="O119" s="581">
        <v>3</v>
      </c>
      <c r="P119" s="581">
        <v>3</v>
      </c>
      <c r="Q119" s="581"/>
      <c r="R119" s="581"/>
      <c r="S119" s="581"/>
      <c r="T119" s="975"/>
      <c r="U119" s="975"/>
      <c r="V119" s="975"/>
      <c r="W119" s="975"/>
      <c r="X119" s="976"/>
      <c r="AF119" s="492"/>
      <c r="AG119" s="491"/>
      <c r="AH119" s="491"/>
      <c r="AI119" s="498"/>
      <c r="AJ119" s="498"/>
      <c r="AK119" s="491"/>
      <c r="AL119" s="487"/>
      <c r="AM119" s="487"/>
      <c r="AN119" s="487"/>
      <c r="AO119" s="487"/>
      <c r="AP119" s="487"/>
      <c r="AQ119" s="487"/>
    </row>
    <row r="120" spans="1:43" s="76" customFormat="1" x14ac:dyDescent="0.25">
      <c r="A120" s="941"/>
      <c r="B120" s="977" t="s">
        <v>449</v>
      </c>
      <c r="C120" s="182">
        <v>4</v>
      </c>
      <c r="D120" s="182" t="s">
        <v>109</v>
      </c>
      <c r="E120" s="543"/>
      <c r="F120" s="973"/>
      <c r="G120" s="974">
        <v>6</v>
      </c>
      <c r="H120" s="47">
        <f t="shared" ref="H120:H122" si="79">G120*30</f>
        <v>180</v>
      </c>
      <c r="I120" s="948">
        <f t="shared" ref="I120:I122" si="80">J120+K120+L120</f>
        <v>99</v>
      </c>
      <c r="J120" s="47"/>
      <c r="K120" s="47"/>
      <c r="L120" s="47">
        <v>99</v>
      </c>
      <c r="M120" s="955">
        <f t="shared" ref="M120:M122" si="81">H120-I120</f>
        <v>81</v>
      </c>
      <c r="N120" s="581"/>
      <c r="O120" s="581"/>
      <c r="P120" s="581"/>
      <c r="Q120" s="581">
        <v>3</v>
      </c>
      <c r="R120" s="581">
        <v>3</v>
      </c>
      <c r="S120" s="581">
        <v>3</v>
      </c>
      <c r="T120" s="975"/>
      <c r="U120" s="975"/>
      <c r="V120" s="975"/>
      <c r="W120" s="975"/>
      <c r="X120" s="976"/>
      <c r="AF120" s="492"/>
      <c r="AG120" s="491"/>
      <c r="AH120" s="491"/>
      <c r="AI120" s="498"/>
      <c r="AJ120" s="498"/>
      <c r="AK120" s="491"/>
      <c r="AL120" s="487"/>
      <c r="AM120" s="487"/>
      <c r="AN120" s="487"/>
      <c r="AO120" s="487"/>
      <c r="AP120" s="487"/>
      <c r="AQ120" s="487"/>
    </row>
    <row r="121" spans="1:43" s="76" customFormat="1" x14ac:dyDescent="0.25">
      <c r="A121" s="941"/>
      <c r="B121" s="977" t="s">
        <v>449</v>
      </c>
      <c r="C121" s="182">
        <v>6</v>
      </c>
      <c r="D121" s="182" t="s">
        <v>450</v>
      </c>
      <c r="E121" s="543"/>
      <c r="F121" s="973"/>
      <c r="G121" s="974">
        <v>6</v>
      </c>
      <c r="H121" s="47">
        <f t="shared" si="79"/>
        <v>180</v>
      </c>
      <c r="I121" s="948">
        <f t="shared" si="80"/>
        <v>99</v>
      </c>
      <c r="J121" s="47"/>
      <c r="K121" s="47"/>
      <c r="L121" s="47">
        <v>99</v>
      </c>
      <c r="M121" s="955">
        <f t="shared" si="81"/>
        <v>81</v>
      </c>
      <c r="N121" s="581"/>
      <c r="O121" s="581"/>
      <c r="P121" s="581"/>
      <c r="Q121" s="581"/>
      <c r="R121" s="581"/>
      <c r="S121" s="581"/>
      <c r="T121" s="975">
        <v>3</v>
      </c>
      <c r="U121" s="975">
        <v>3</v>
      </c>
      <c r="V121" s="975">
        <v>3</v>
      </c>
      <c r="W121" s="975"/>
      <c r="X121" s="976"/>
      <c r="AF121" s="492"/>
      <c r="AG121" s="491"/>
      <c r="AH121" s="491"/>
      <c r="AI121" s="498"/>
      <c r="AJ121" s="498"/>
      <c r="AK121" s="491"/>
      <c r="AL121" s="487"/>
      <c r="AM121" s="487"/>
      <c r="AN121" s="487"/>
      <c r="AO121" s="487"/>
      <c r="AP121" s="487"/>
      <c r="AQ121" s="487"/>
    </row>
    <row r="122" spans="1:43" s="76" customFormat="1" x14ac:dyDescent="0.25">
      <c r="A122" s="941"/>
      <c r="B122" s="977" t="s">
        <v>449</v>
      </c>
      <c r="C122" s="182">
        <v>7</v>
      </c>
      <c r="D122" s="182"/>
      <c r="E122" s="543"/>
      <c r="F122" s="973"/>
      <c r="G122" s="974">
        <v>3</v>
      </c>
      <c r="H122" s="47">
        <f t="shared" si="79"/>
        <v>90</v>
      </c>
      <c r="I122" s="948">
        <f t="shared" si="80"/>
        <v>30</v>
      </c>
      <c r="J122" s="47"/>
      <c r="K122" s="47"/>
      <c r="L122" s="47">
        <v>30</v>
      </c>
      <c r="M122" s="955">
        <f t="shared" si="81"/>
        <v>60</v>
      </c>
      <c r="N122" s="581"/>
      <c r="O122" s="581"/>
      <c r="P122" s="581"/>
      <c r="Q122" s="581"/>
      <c r="R122" s="581"/>
      <c r="S122" s="581"/>
      <c r="T122" s="975"/>
      <c r="U122" s="975"/>
      <c r="V122" s="975"/>
      <c r="W122" s="975">
        <v>2</v>
      </c>
      <c r="X122" s="976"/>
      <c r="AF122" s="492"/>
      <c r="AG122" s="491"/>
      <c r="AH122" s="491"/>
      <c r="AI122" s="498"/>
      <c r="AJ122" s="498"/>
      <c r="AK122" s="491"/>
      <c r="AL122" s="487"/>
      <c r="AM122" s="487"/>
      <c r="AN122" s="487"/>
      <c r="AO122" s="487"/>
      <c r="AP122" s="487"/>
      <c r="AQ122" s="487"/>
    </row>
    <row r="123" spans="1:43" s="76" customFormat="1" x14ac:dyDescent="0.25">
      <c r="A123" s="978"/>
      <c r="B123" s="979"/>
      <c r="C123" s="980"/>
      <c r="D123" s="981"/>
      <c r="E123" s="982"/>
      <c r="F123" s="983"/>
      <c r="G123" s="984"/>
      <c r="H123" s="55"/>
      <c r="I123" s="985"/>
      <c r="J123" s="55"/>
      <c r="K123" s="55"/>
      <c r="L123" s="55"/>
      <c r="M123" s="985"/>
      <c r="N123" s="986"/>
      <c r="O123" s="986"/>
      <c r="P123" s="986"/>
      <c r="Q123" s="986"/>
      <c r="R123" s="986"/>
      <c r="S123" s="986"/>
      <c r="T123" s="987"/>
      <c r="U123" s="987"/>
      <c r="V123" s="987"/>
      <c r="W123" s="987"/>
      <c r="X123" s="988"/>
      <c r="AF123" s="492"/>
      <c r="AG123" s="491"/>
      <c r="AH123" s="491"/>
      <c r="AI123" s="498"/>
      <c r="AJ123" s="498"/>
      <c r="AK123" s="491"/>
      <c r="AL123" s="487"/>
      <c r="AM123" s="487"/>
      <c r="AN123" s="487"/>
      <c r="AO123" s="487"/>
      <c r="AP123" s="487"/>
      <c r="AQ123" s="487"/>
    </row>
    <row r="124" spans="1:43" s="76" customFormat="1" x14ac:dyDescent="0.25">
      <c r="AG124" s="487"/>
      <c r="AH124" s="487"/>
      <c r="AI124" s="487"/>
      <c r="AJ124" s="487"/>
      <c r="AK124" s="487"/>
      <c r="AL124" s="487"/>
      <c r="AM124" s="487"/>
      <c r="AN124" s="487"/>
      <c r="AO124" s="487"/>
      <c r="AP124" s="487"/>
      <c r="AQ124" s="487"/>
    </row>
    <row r="125" spans="1:43" s="76" customFormat="1" x14ac:dyDescent="0.25">
      <c r="AG125" s="487"/>
      <c r="AH125" s="487"/>
      <c r="AI125" s="487"/>
      <c r="AJ125" s="487"/>
      <c r="AK125" s="487"/>
      <c r="AL125" s="487"/>
      <c r="AM125" s="487"/>
      <c r="AN125" s="487"/>
      <c r="AO125" s="487"/>
      <c r="AP125" s="487"/>
      <c r="AQ125" s="487"/>
    </row>
    <row r="126" spans="1:43" s="76" customFormat="1" x14ac:dyDescent="0.25">
      <c r="B126" s="1031" t="s">
        <v>156</v>
      </c>
      <c r="C126" s="1031"/>
      <c r="D126" s="1335"/>
      <c r="E126" s="1335"/>
      <c r="F126" s="1336"/>
      <c r="G126" s="1336"/>
      <c r="H126" s="1031"/>
      <c r="I126" s="1337" t="s">
        <v>157</v>
      </c>
      <c r="J126" s="1339"/>
      <c r="K126" s="1339"/>
      <c r="AG126" s="487"/>
      <c r="AH126" s="487"/>
      <c r="AI126" s="487"/>
      <c r="AJ126" s="487"/>
      <c r="AK126" s="487"/>
      <c r="AL126" s="487"/>
      <c r="AM126" s="487"/>
      <c r="AN126" s="487"/>
      <c r="AO126" s="487"/>
      <c r="AP126" s="487"/>
      <c r="AQ126" s="487"/>
    </row>
    <row r="127" spans="1:43" s="76" customFormat="1" x14ac:dyDescent="0.25">
      <c r="AG127" s="487"/>
      <c r="AH127" s="487"/>
      <c r="AI127" s="487"/>
      <c r="AJ127" s="487"/>
      <c r="AK127" s="487"/>
      <c r="AL127" s="487"/>
      <c r="AM127" s="487"/>
      <c r="AN127" s="487"/>
      <c r="AO127" s="487"/>
      <c r="AP127" s="487"/>
      <c r="AQ127" s="487"/>
    </row>
    <row r="128" spans="1:43" x14ac:dyDescent="0.25">
      <c r="B128" s="1031" t="s">
        <v>219</v>
      </c>
      <c r="C128" s="1031"/>
      <c r="D128" s="1335"/>
      <c r="E128" s="1335"/>
      <c r="F128" s="1336"/>
      <c r="G128" s="1336"/>
      <c r="H128" s="1031"/>
      <c r="I128" s="1337" t="s">
        <v>298</v>
      </c>
      <c r="J128" s="1338"/>
      <c r="K128" s="1338"/>
    </row>
    <row r="129" spans="1:16365" x14ac:dyDescent="0.25">
      <c r="B129" s="76"/>
      <c r="C129" s="76"/>
      <c r="D129" s="76"/>
      <c r="E129" s="76"/>
      <c r="F129" s="76"/>
      <c r="G129" s="76"/>
      <c r="H129" s="76"/>
      <c r="I129" s="76"/>
      <c r="J129" s="76"/>
      <c r="K129" s="76"/>
    </row>
    <row r="130" spans="1:16365" x14ac:dyDescent="0.25">
      <c r="B130" s="1031" t="s">
        <v>455</v>
      </c>
      <c r="C130" s="1031"/>
      <c r="D130" s="1335"/>
      <c r="E130" s="1335"/>
      <c r="F130" s="1336"/>
      <c r="G130" s="1336"/>
      <c r="H130" s="1031"/>
      <c r="I130" s="1337"/>
      <c r="J130" s="1338"/>
      <c r="K130" s="1338"/>
      <c r="AG130" s="1435" t="s">
        <v>99</v>
      </c>
      <c r="AH130" s="1435"/>
      <c r="AI130" s="1435"/>
      <c r="AJ130" s="1435" t="s">
        <v>100</v>
      </c>
      <c r="AK130" s="1435"/>
      <c r="AL130" s="1435"/>
      <c r="AM130" s="1435" t="s">
        <v>101</v>
      </c>
      <c r="AN130" s="1435"/>
      <c r="AO130" s="1435"/>
      <c r="AP130" s="1435" t="s">
        <v>102</v>
      </c>
      <c r="AQ130" s="1435"/>
    </row>
    <row r="131" spans="1:16365" x14ac:dyDescent="0.25">
      <c r="A131" s="76"/>
      <c r="C131" s="128"/>
      <c r="D131" s="128"/>
      <c r="E131" s="128"/>
      <c r="F131" s="128"/>
      <c r="G131" s="128"/>
      <c r="H131" s="128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AG131" s="488">
        <v>1</v>
      </c>
      <c r="AH131" s="488" t="s">
        <v>260</v>
      </c>
      <c r="AI131" s="488" t="s">
        <v>261</v>
      </c>
      <c r="AJ131" s="488">
        <v>3</v>
      </c>
      <c r="AK131" s="488" t="s">
        <v>262</v>
      </c>
      <c r="AL131" s="488" t="s">
        <v>263</v>
      </c>
      <c r="AM131" s="488">
        <v>5</v>
      </c>
      <c r="AN131" s="488" t="s">
        <v>264</v>
      </c>
      <c r="AO131" s="488" t="s">
        <v>265</v>
      </c>
      <c r="AP131" s="488">
        <v>7</v>
      </c>
      <c r="AQ131" s="488">
        <v>8</v>
      </c>
    </row>
    <row r="132" spans="1:16365" x14ac:dyDescent="0.25">
      <c r="A132" s="76"/>
      <c r="C132" s="128"/>
      <c r="D132" s="128"/>
      <c r="E132" s="128"/>
      <c r="F132" s="128"/>
      <c r="G132" s="128"/>
      <c r="H132" s="128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AG132" s="494">
        <f>AG104+AG84+AG53+AG28</f>
        <v>30</v>
      </c>
      <c r="AH132" s="494">
        <f>AH104+AH84+AH53+AH28+AF55</f>
        <v>30</v>
      </c>
      <c r="AJ132" s="494">
        <f>AJ104+AJ84+AJ53+AJ28</f>
        <v>30</v>
      </c>
      <c r="AK132" s="494">
        <f>AK104+AK84+AK53+AK28+G56</f>
        <v>30</v>
      </c>
      <c r="AM132" s="494">
        <f>AM104+AM84+AM53+AM28</f>
        <v>30</v>
      </c>
      <c r="AN132" s="494">
        <f>AN104+AN84+AN53+AN28+AF57</f>
        <v>30</v>
      </c>
      <c r="AP132" s="494">
        <f>AP104+AP84+AP53+AP28</f>
        <v>30</v>
      </c>
      <c r="AQ132" s="494">
        <f>AQ104+AQ84+AQ53+AQ28+AF58</f>
        <v>30</v>
      </c>
    </row>
    <row r="133" spans="1:16365" x14ac:dyDescent="0.25">
      <c r="A133" s="76"/>
      <c r="C133" s="128"/>
      <c r="D133" s="128"/>
      <c r="E133" s="128"/>
      <c r="F133" s="128"/>
      <c r="G133" s="128"/>
      <c r="H133" s="128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</row>
    <row r="134" spans="1:16365" x14ac:dyDescent="0.25">
      <c r="A134" s="76"/>
      <c r="C134" s="128"/>
      <c r="D134" s="128"/>
      <c r="E134" s="128"/>
      <c r="F134" s="128"/>
      <c r="G134" s="128"/>
      <c r="H134" s="128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</row>
    <row r="135" spans="1:16365" x14ac:dyDescent="0.25">
      <c r="A135" s="76"/>
      <c r="C135" s="128"/>
      <c r="D135" s="128"/>
      <c r="E135" s="128"/>
      <c r="F135" s="128"/>
      <c r="G135" s="128"/>
      <c r="H135" s="128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</row>
    <row r="136" spans="1:16365" x14ac:dyDescent="0.25">
      <c r="A136" s="510"/>
      <c r="B136" s="682"/>
      <c r="C136" s="1328" t="s">
        <v>80</v>
      </c>
      <c r="D136" s="1328"/>
      <c r="E136" s="1328"/>
      <c r="F136" s="1328"/>
      <c r="G136" s="1328"/>
      <c r="H136" s="1328"/>
      <c r="I136" s="1328"/>
      <c r="J136" s="1328"/>
      <c r="K136" s="1328"/>
      <c r="L136" s="683"/>
      <c r="M136" s="683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</row>
    <row r="140" spans="1:16365" x14ac:dyDescent="0.25">
      <c r="A140" s="526" t="s">
        <v>110</v>
      </c>
      <c r="B140" s="527" t="s">
        <v>16</v>
      </c>
      <c r="C140" s="542"/>
      <c r="D140" s="543" t="s">
        <v>175</v>
      </c>
      <c r="E140" s="543"/>
      <c r="F140" s="544"/>
      <c r="G140" s="545">
        <v>4</v>
      </c>
      <c r="H140" s="315">
        <v>120</v>
      </c>
      <c r="I140" s="533">
        <v>54</v>
      </c>
      <c r="J140" s="546"/>
      <c r="K140" s="546"/>
      <c r="L140" s="546">
        <v>54</v>
      </c>
      <c r="M140" s="196">
        <v>66</v>
      </c>
      <c r="N140" s="547"/>
      <c r="O140" s="548"/>
      <c r="P140" s="549"/>
      <c r="Q140" s="550"/>
      <c r="R140" s="548">
        <v>3</v>
      </c>
      <c r="S140" s="549">
        <v>3</v>
      </c>
      <c r="T140" s="550"/>
      <c r="U140" s="548"/>
      <c r="V140" s="549"/>
      <c r="W140" s="550"/>
      <c r="X140" s="549"/>
      <c r="Y140" s="688"/>
      <c r="Z140" s="688"/>
      <c r="AA140" s="688"/>
      <c r="AB140" s="688"/>
      <c r="AC140" s="688"/>
      <c r="AD140" s="688"/>
      <c r="AE140" s="688"/>
      <c r="AF140" s="688"/>
      <c r="AG140" s="688"/>
      <c r="AH140" s="688"/>
      <c r="AI140" s="688"/>
      <c r="AJ140" s="688"/>
      <c r="AK140" s="688"/>
      <c r="AL140" s="688"/>
      <c r="AM140" s="688"/>
      <c r="AN140" s="688"/>
      <c r="AO140" s="688"/>
      <c r="AP140" s="688"/>
      <c r="AQ140" s="688"/>
      <c r="AR140" s="688"/>
      <c r="AS140" s="688"/>
      <c r="AT140" s="688"/>
      <c r="AU140" s="688"/>
      <c r="AV140" s="688"/>
      <c r="AW140" s="688"/>
      <c r="AX140" s="688"/>
      <c r="AY140" s="688"/>
      <c r="AZ140" s="688"/>
      <c r="BA140" s="688"/>
      <c r="BB140" s="688"/>
      <c r="BC140" s="688"/>
      <c r="BD140" s="688"/>
      <c r="BE140" s="688"/>
      <c r="BF140" s="688"/>
      <c r="BG140" s="688"/>
      <c r="BH140" s="688"/>
      <c r="BI140" s="688"/>
      <c r="BJ140" s="688"/>
      <c r="BK140" s="688"/>
      <c r="BL140" s="688"/>
      <c r="BM140" s="688"/>
      <c r="BN140" s="688"/>
      <c r="BO140" s="688"/>
      <c r="BP140" s="688"/>
      <c r="BQ140" s="688"/>
      <c r="BR140" s="688"/>
      <c r="BS140" s="688"/>
      <c r="BT140" s="688"/>
      <c r="BU140" s="688"/>
      <c r="BV140" s="688"/>
      <c r="BW140" s="688"/>
      <c r="BX140" s="688"/>
      <c r="BY140" s="688"/>
      <c r="BZ140" s="688"/>
      <c r="CA140" s="688"/>
      <c r="CB140" s="688"/>
      <c r="CC140" s="688"/>
      <c r="CD140" s="688"/>
      <c r="CE140" s="688"/>
      <c r="CF140" s="688"/>
      <c r="CG140" s="688"/>
      <c r="CH140" s="688"/>
      <c r="CI140" s="688"/>
      <c r="CJ140" s="688"/>
      <c r="CK140" s="688"/>
      <c r="CL140" s="688"/>
      <c r="CM140" s="688"/>
      <c r="CN140" s="688"/>
      <c r="CO140" s="688"/>
      <c r="CP140" s="688"/>
      <c r="CQ140" s="688"/>
      <c r="CR140" s="688"/>
      <c r="CS140" s="688"/>
      <c r="CT140" s="688"/>
      <c r="CU140" s="688"/>
      <c r="CV140" s="688"/>
      <c r="CW140" s="688"/>
      <c r="CX140" s="688"/>
      <c r="CY140" s="688"/>
      <c r="CZ140" s="688"/>
      <c r="DA140" s="688"/>
      <c r="DB140" s="688"/>
      <c r="DC140" s="688"/>
      <c r="DD140" s="688"/>
      <c r="DE140" s="688"/>
      <c r="DF140" s="688"/>
      <c r="DG140" s="688"/>
      <c r="DH140" s="688"/>
      <c r="DI140" s="688"/>
      <c r="DJ140" s="688"/>
      <c r="DK140" s="688"/>
      <c r="DL140" s="688"/>
      <c r="DM140" s="688"/>
      <c r="DN140" s="688"/>
      <c r="DO140" s="688"/>
      <c r="DP140" s="688"/>
      <c r="DQ140" s="688"/>
      <c r="DR140" s="688"/>
      <c r="DS140" s="688"/>
      <c r="DT140" s="688"/>
      <c r="DU140" s="688"/>
      <c r="DV140" s="688"/>
      <c r="DW140" s="688"/>
      <c r="DX140" s="688"/>
      <c r="DY140" s="688"/>
      <c r="DZ140" s="688"/>
      <c r="EA140" s="688"/>
      <c r="EB140" s="688"/>
      <c r="EC140" s="688"/>
      <c r="ED140" s="688"/>
      <c r="EE140" s="688"/>
      <c r="EF140" s="688"/>
      <c r="EG140" s="688"/>
      <c r="EH140" s="688"/>
      <c r="EI140" s="688"/>
      <c r="EJ140" s="688"/>
      <c r="EK140" s="688"/>
      <c r="EL140" s="688"/>
      <c r="EM140" s="688"/>
      <c r="EN140" s="688"/>
      <c r="EO140" s="688"/>
      <c r="EP140" s="688"/>
      <c r="EQ140" s="688"/>
      <c r="ER140" s="688"/>
      <c r="ES140" s="688"/>
      <c r="ET140" s="688"/>
      <c r="EU140" s="688"/>
      <c r="EV140" s="688"/>
      <c r="EW140" s="688"/>
      <c r="EX140" s="688"/>
      <c r="EY140" s="688"/>
      <c r="EZ140" s="688"/>
      <c r="FA140" s="688"/>
      <c r="FB140" s="688"/>
      <c r="FC140" s="688"/>
      <c r="FD140" s="688"/>
      <c r="FE140" s="688"/>
      <c r="FF140" s="688"/>
      <c r="FG140" s="688"/>
      <c r="FH140" s="688"/>
      <c r="FI140" s="688"/>
      <c r="FJ140" s="688"/>
      <c r="FK140" s="688"/>
      <c r="FL140" s="688"/>
      <c r="FM140" s="688"/>
      <c r="FN140" s="688"/>
      <c r="FO140" s="688"/>
      <c r="FP140" s="688"/>
      <c r="FQ140" s="688"/>
      <c r="FR140" s="688"/>
      <c r="FS140" s="688"/>
      <c r="FT140" s="688"/>
      <c r="FU140" s="688"/>
      <c r="FV140" s="688"/>
      <c r="FW140" s="688"/>
      <c r="FX140" s="688"/>
      <c r="FY140" s="688"/>
      <c r="FZ140" s="688"/>
      <c r="GA140" s="688"/>
      <c r="GB140" s="688"/>
      <c r="GC140" s="688"/>
      <c r="GD140" s="688"/>
      <c r="GE140" s="688"/>
      <c r="GF140" s="688"/>
      <c r="GG140" s="688"/>
      <c r="GH140" s="688"/>
      <c r="GI140" s="688"/>
      <c r="GJ140" s="688"/>
      <c r="GK140" s="688"/>
      <c r="GL140" s="688"/>
      <c r="GM140" s="688"/>
      <c r="GN140" s="688"/>
      <c r="GO140" s="688"/>
      <c r="GP140" s="688"/>
      <c r="GQ140" s="688"/>
      <c r="GR140" s="688"/>
      <c r="GS140" s="688"/>
      <c r="GT140" s="688"/>
      <c r="GU140" s="688"/>
      <c r="GV140" s="688"/>
      <c r="GW140" s="688"/>
      <c r="GX140" s="688"/>
      <c r="GY140" s="688"/>
      <c r="GZ140" s="688"/>
      <c r="HA140" s="688"/>
      <c r="HB140" s="688"/>
      <c r="HC140" s="688"/>
      <c r="HD140" s="688"/>
      <c r="HE140" s="688"/>
      <c r="HF140" s="688"/>
      <c r="HG140" s="688"/>
      <c r="HH140" s="688"/>
      <c r="HI140" s="688"/>
      <c r="HJ140" s="688"/>
      <c r="HK140" s="688"/>
      <c r="HL140" s="688"/>
      <c r="HM140" s="688"/>
      <c r="HN140" s="688"/>
      <c r="HO140" s="688"/>
      <c r="HP140" s="688"/>
      <c r="HQ140" s="688"/>
      <c r="HR140" s="688"/>
      <c r="HS140" s="688"/>
      <c r="HT140" s="688"/>
      <c r="HU140" s="688"/>
      <c r="HV140" s="688"/>
      <c r="HW140" s="688"/>
      <c r="HX140" s="688"/>
      <c r="HY140" s="688"/>
      <c r="HZ140" s="688"/>
      <c r="IA140" s="688"/>
      <c r="IB140" s="688"/>
      <c r="IC140" s="688"/>
      <c r="ID140" s="688"/>
      <c r="IE140" s="688"/>
      <c r="IF140" s="688"/>
      <c r="IG140" s="688"/>
      <c r="IH140" s="688"/>
      <c r="II140" s="688"/>
      <c r="IJ140" s="688"/>
      <c r="IK140" s="688"/>
      <c r="IL140" s="688"/>
      <c r="IM140" s="688"/>
      <c r="IN140" s="688"/>
      <c r="IO140" s="688"/>
      <c r="IP140" s="688"/>
      <c r="IQ140" s="688"/>
      <c r="IR140" s="688"/>
      <c r="IS140" s="688"/>
      <c r="IT140" s="688"/>
      <c r="IU140" s="688"/>
      <c r="IV140" s="688"/>
      <c r="IW140" s="688"/>
      <c r="IX140" s="688"/>
      <c r="IY140" s="688"/>
      <c r="IZ140" s="688"/>
      <c r="JA140" s="688"/>
      <c r="JB140" s="688"/>
      <c r="JC140" s="688"/>
      <c r="JD140" s="688"/>
      <c r="JE140" s="688"/>
      <c r="JF140" s="688"/>
      <c r="JG140" s="688"/>
      <c r="JH140" s="688"/>
      <c r="JI140" s="688"/>
      <c r="JJ140" s="688"/>
      <c r="JK140" s="688"/>
      <c r="JL140" s="688"/>
      <c r="JM140" s="688"/>
      <c r="JN140" s="688"/>
      <c r="JO140" s="688"/>
      <c r="JP140" s="688"/>
      <c r="JQ140" s="688"/>
      <c r="JR140" s="688"/>
      <c r="JS140" s="688"/>
      <c r="JT140" s="688"/>
      <c r="JU140" s="688"/>
      <c r="JV140" s="688"/>
      <c r="JW140" s="688"/>
      <c r="JX140" s="688"/>
      <c r="JY140" s="688"/>
      <c r="JZ140" s="688"/>
      <c r="KA140" s="688"/>
      <c r="KB140" s="688"/>
      <c r="KC140" s="688"/>
      <c r="KD140" s="688"/>
      <c r="KE140" s="688"/>
      <c r="KF140" s="688"/>
      <c r="KG140" s="688"/>
      <c r="KH140" s="688"/>
      <c r="KI140" s="688"/>
      <c r="KJ140" s="688"/>
      <c r="KK140" s="688"/>
      <c r="KL140" s="688"/>
      <c r="KM140" s="688"/>
      <c r="KN140" s="688"/>
      <c r="KO140" s="688"/>
      <c r="KP140" s="688"/>
      <c r="KQ140" s="688"/>
      <c r="KR140" s="688"/>
      <c r="KS140" s="688"/>
      <c r="KT140" s="688"/>
      <c r="KU140" s="688"/>
      <c r="KV140" s="688"/>
      <c r="KW140" s="688"/>
      <c r="KX140" s="688"/>
      <c r="KY140" s="688"/>
      <c r="KZ140" s="688"/>
      <c r="LA140" s="688"/>
      <c r="LB140" s="688"/>
      <c r="LC140" s="688"/>
      <c r="LD140" s="688"/>
      <c r="LE140" s="688"/>
      <c r="LF140" s="688"/>
      <c r="LG140" s="688"/>
      <c r="LH140" s="688"/>
      <c r="LI140" s="688"/>
      <c r="LJ140" s="688"/>
      <c r="LK140" s="688"/>
      <c r="LL140" s="688"/>
      <c r="LM140" s="688"/>
      <c r="LN140" s="688"/>
      <c r="LO140" s="688"/>
      <c r="LP140" s="688"/>
      <c r="LQ140" s="688"/>
      <c r="LR140" s="688"/>
      <c r="LS140" s="688"/>
      <c r="LT140" s="688"/>
      <c r="LU140" s="688"/>
      <c r="LV140" s="688"/>
      <c r="LW140" s="688"/>
      <c r="LX140" s="688"/>
      <c r="LY140" s="688"/>
      <c r="LZ140" s="688"/>
      <c r="MA140" s="688"/>
      <c r="MB140" s="688"/>
      <c r="MC140" s="688"/>
      <c r="MD140" s="688"/>
      <c r="ME140" s="688"/>
      <c r="MF140" s="688"/>
      <c r="MG140" s="688"/>
      <c r="MH140" s="688"/>
      <c r="MI140" s="688"/>
      <c r="MJ140" s="688"/>
      <c r="MK140" s="688"/>
      <c r="ML140" s="688"/>
      <c r="MM140" s="688"/>
      <c r="MN140" s="688"/>
      <c r="MO140" s="688"/>
      <c r="MP140" s="688"/>
      <c r="MQ140" s="688"/>
      <c r="MR140" s="688"/>
      <c r="MS140" s="688"/>
      <c r="MT140" s="688"/>
      <c r="MU140" s="688"/>
      <c r="MV140" s="688"/>
      <c r="MW140" s="688"/>
      <c r="MX140" s="688"/>
      <c r="MY140" s="688"/>
      <c r="MZ140" s="688"/>
      <c r="NA140" s="688"/>
      <c r="NB140" s="688"/>
      <c r="NC140" s="688"/>
      <c r="ND140" s="688"/>
      <c r="NE140" s="688"/>
      <c r="NF140" s="688"/>
      <c r="NG140" s="688"/>
      <c r="NH140" s="688"/>
      <c r="NI140" s="688"/>
      <c r="NJ140" s="688"/>
      <c r="NK140" s="688"/>
      <c r="NL140" s="688"/>
      <c r="NM140" s="688"/>
      <c r="NN140" s="688"/>
      <c r="NO140" s="688"/>
      <c r="NP140" s="688"/>
      <c r="NQ140" s="688"/>
      <c r="NR140" s="688"/>
      <c r="NS140" s="688"/>
      <c r="NT140" s="688"/>
      <c r="NU140" s="688"/>
      <c r="NV140" s="688"/>
      <c r="NW140" s="688"/>
      <c r="NX140" s="688"/>
      <c r="NY140" s="688"/>
      <c r="NZ140" s="688"/>
      <c r="OA140" s="688"/>
      <c r="OB140" s="688"/>
      <c r="OC140" s="688"/>
      <c r="OD140" s="688"/>
      <c r="OE140" s="688"/>
      <c r="OF140" s="688"/>
      <c r="OG140" s="688"/>
      <c r="OH140" s="688"/>
      <c r="OI140" s="688"/>
      <c r="OJ140" s="688"/>
      <c r="OK140" s="688"/>
      <c r="OL140" s="688"/>
      <c r="OM140" s="688"/>
      <c r="ON140" s="688"/>
      <c r="OO140" s="688"/>
      <c r="OP140" s="688"/>
      <c r="OQ140" s="688"/>
      <c r="OR140" s="688"/>
      <c r="OS140" s="688"/>
      <c r="OT140" s="688"/>
      <c r="OU140" s="688"/>
      <c r="OV140" s="688"/>
      <c r="OW140" s="688"/>
      <c r="OX140" s="688"/>
      <c r="OY140" s="688"/>
      <c r="OZ140" s="688"/>
      <c r="PA140" s="688"/>
      <c r="PB140" s="688"/>
      <c r="PC140" s="688"/>
      <c r="PD140" s="688"/>
      <c r="PE140" s="688"/>
      <c r="PF140" s="688"/>
      <c r="PG140" s="688"/>
      <c r="PH140" s="688"/>
      <c r="PI140" s="688"/>
      <c r="PJ140" s="688"/>
      <c r="PK140" s="688"/>
      <c r="PL140" s="688"/>
      <c r="PM140" s="688"/>
      <c r="PN140" s="688"/>
      <c r="PO140" s="688"/>
      <c r="PP140" s="688"/>
      <c r="PQ140" s="688"/>
      <c r="PR140" s="688"/>
      <c r="PS140" s="688"/>
      <c r="PT140" s="688"/>
      <c r="PU140" s="688"/>
      <c r="PV140" s="688"/>
      <c r="PW140" s="688"/>
      <c r="PX140" s="688"/>
      <c r="PY140" s="688"/>
      <c r="PZ140" s="688"/>
      <c r="QA140" s="688"/>
      <c r="QB140" s="688"/>
      <c r="QC140" s="688"/>
      <c r="QD140" s="688"/>
      <c r="QE140" s="688"/>
      <c r="QF140" s="688"/>
      <c r="QG140" s="688"/>
      <c r="QH140" s="688"/>
      <c r="QI140" s="688"/>
      <c r="QJ140" s="688"/>
      <c r="QK140" s="688"/>
      <c r="QL140" s="688"/>
      <c r="QM140" s="688"/>
      <c r="QN140" s="688"/>
      <c r="QO140" s="688"/>
      <c r="QP140" s="688"/>
      <c r="QQ140" s="688"/>
      <c r="QR140" s="688"/>
      <c r="QS140" s="688"/>
      <c r="QT140" s="688"/>
      <c r="QU140" s="688"/>
      <c r="QV140" s="688"/>
      <c r="QW140" s="688"/>
      <c r="QX140" s="688"/>
      <c r="QY140" s="688"/>
      <c r="QZ140" s="688"/>
      <c r="RA140" s="688"/>
      <c r="RB140" s="688"/>
      <c r="RC140" s="688"/>
      <c r="RD140" s="688"/>
      <c r="RE140" s="688"/>
      <c r="RF140" s="688"/>
      <c r="RG140" s="688"/>
      <c r="RH140" s="688"/>
      <c r="RI140" s="688"/>
      <c r="RJ140" s="688"/>
      <c r="RK140" s="688"/>
      <c r="RL140" s="688"/>
      <c r="RM140" s="688"/>
      <c r="RN140" s="688"/>
      <c r="RO140" s="688"/>
      <c r="RP140" s="688"/>
      <c r="RQ140" s="688"/>
      <c r="RR140" s="688"/>
      <c r="RS140" s="688"/>
      <c r="RT140" s="688"/>
      <c r="RU140" s="688"/>
      <c r="RV140" s="688"/>
      <c r="RW140" s="688"/>
      <c r="RX140" s="688"/>
      <c r="RY140" s="688"/>
      <c r="RZ140" s="688"/>
      <c r="SA140" s="688"/>
      <c r="SB140" s="688"/>
      <c r="SC140" s="688"/>
      <c r="SD140" s="688"/>
      <c r="SE140" s="688"/>
      <c r="SF140" s="688"/>
      <c r="SG140" s="688"/>
      <c r="SH140" s="688"/>
      <c r="SI140" s="688"/>
      <c r="SJ140" s="688"/>
      <c r="SK140" s="688"/>
      <c r="SL140" s="688"/>
      <c r="SM140" s="688"/>
      <c r="SN140" s="688"/>
      <c r="SO140" s="688"/>
      <c r="SP140" s="688"/>
      <c r="SQ140" s="688"/>
      <c r="SR140" s="688"/>
      <c r="SS140" s="688"/>
      <c r="ST140" s="688"/>
      <c r="SU140" s="688"/>
      <c r="SV140" s="688"/>
      <c r="SW140" s="688"/>
      <c r="SX140" s="688"/>
      <c r="SY140" s="688"/>
      <c r="SZ140" s="688"/>
      <c r="TA140" s="688"/>
      <c r="TB140" s="688"/>
      <c r="TC140" s="688"/>
      <c r="TD140" s="688"/>
      <c r="TE140" s="688"/>
      <c r="TF140" s="688"/>
      <c r="TG140" s="688"/>
      <c r="TH140" s="688"/>
      <c r="TI140" s="688"/>
      <c r="TJ140" s="688"/>
      <c r="TK140" s="688"/>
      <c r="TL140" s="688"/>
      <c r="TM140" s="688"/>
      <c r="TN140" s="688"/>
      <c r="TO140" s="688"/>
      <c r="TP140" s="688"/>
      <c r="TQ140" s="688"/>
      <c r="TR140" s="688"/>
      <c r="TS140" s="688"/>
      <c r="TT140" s="688"/>
      <c r="TU140" s="688"/>
      <c r="TV140" s="688"/>
      <c r="TW140" s="688"/>
      <c r="TX140" s="688"/>
      <c r="TY140" s="688"/>
      <c r="TZ140" s="688"/>
      <c r="UA140" s="688"/>
      <c r="UB140" s="688"/>
      <c r="UC140" s="688"/>
      <c r="UD140" s="688"/>
      <c r="UE140" s="688"/>
      <c r="UF140" s="688"/>
      <c r="UG140" s="688"/>
      <c r="UH140" s="688"/>
      <c r="UI140" s="688"/>
      <c r="UJ140" s="688"/>
      <c r="UK140" s="688"/>
      <c r="UL140" s="688"/>
      <c r="UM140" s="688"/>
      <c r="UN140" s="688"/>
      <c r="UO140" s="688"/>
      <c r="UP140" s="688"/>
      <c r="UQ140" s="688"/>
      <c r="UR140" s="688"/>
      <c r="US140" s="688"/>
      <c r="UT140" s="688"/>
      <c r="UU140" s="688"/>
      <c r="UV140" s="688"/>
      <c r="UW140" s="688"/>
      <c r="UX140" s="688"/>
      <c r="UY140" s="688"/>
      <c r="UZ140" s="688"/>
      <c r="VA140" s="688"/>
      <c r="VB140" s="688"/>
      <c r="VC140" s="688"/>
      <c r="VD140" s="688"/>
      <c r="VE140" s="688"/>
      <c r="VF140" s="688"/>
      <c r="VG140" s="688"/>
      <c r="VH140" s="688"/>
      <c r="VI140" s="688"/>
      <c r="VJ140" s="688"/>
      <c r="VK140" s="688"/>
      <c r="VL140" s="688"/>
      <c r="VM140" s="688"/>
      <c r="VN140" s="688"/>
      <c r="VO140" s="688"/>
      <c r="VP140" s="688"/>
      <c r="VQ140" s="688"/>
      <c r="VR140" s="688"/>
      <c r="VS140" s="688"/>
      <c r="VT140" s="688"/>
      <c r="VU140" s="688"/>
      <c r="VV140" s="688"/>
      <c r="VW140" s="688"/>
      <c r="VX140" s="688"/>
      <c r="VY140" s="688"/>
      <c r="VZ140" s="688"/>
      <c r="WA140" s="688"/>
      <c r="WB140" s="688"/>
      <c r="WC140" s="688"/>
      <c r="WD140" s="688"/>
      <c r="WE140" s="688"/>
      <c r="WF140" s="688"/>
      <c r="WG140" s="688"/>
      <c r="WH140" s="688"/>
      <c r="WI140" s="688"/>
      <c r="WJ140" s="688"/>
      <c r="WK140" s="688"/>
      <c r="WL140" s="688"/>
      <c r="WM140" s="688"/>
      <c r="WN140" s="688"/>
      <c r="WO140" s="688"/>
      <c r="WP140" s="688"/>
      <c r="WQ140" s="688"/>
      <c r="WR140" s="688"/>
      <c r="WS140" s="688"/>
      <c r="WT140" s="688"/>
      <c r="WU140" s="688"/>
      <c r="WV140" s="688"/>
      <c r="WW140" s="688"/>
      <c r="WX140" s="688"/>
      <c r="WY140" s="688"/>
      <c r="WZ140" s="688"/>
      <c r="XA140" s="688"/>
      <c r="XB140" s="688"/>
      <c r="XC140" s="688"/>
      <c r="XD140" s="688"/>
      <c r="XE140" s="688"/>
      <c r="XF140" s="688"/>
      <c r="XG140" s="688"/>
      <c r="XH140" s="688"/>
      <c r="XI140" s="688"/>
      <c r="XJ140" s="688"/>
      <c r="XK140" s="688"/>
      <c r="XL140" s="688"/>
      <c r="XM140" s="688"/>
      <c r="XN140" s="688"/>
      <c r="XO140" s="688"/>
      <c r="XP140" s="688"/>
      <c r="XQ140" s="688"/>
      <c r="XR140" s="688"/>
      <c r="XS140" s="688"/>
      <c r="XT140" s="688"/>
      <c r="XU140" s="688"/>
      <c r="XV140" s="688"/>
      <c r="XW140" s="688"/>
      <c r="XX140" s="688"/>
      <c r="XY140" s="688"/>
      <c r="XZ140" s="688"/>
      <c r="YA140" s="688"/>
      <c r="YB140" s="688"/>
      <c r="YC140" s="688"/>
      <c r="YD140" s="688"/>
      <c r="YE140" s="688"/>
      <c r="YF140" s="688"/>
      <c r="YG140" s="688"/>
      <c r="YH140" s="688"/>
      <c r="YI140" s="688"/>
      <c r="YJ140" s="688"/>
      <c r="YK140" s="688"/>
      <c r="YL140" s="688"/>
      <c r="YM140" s="688"/>
      <c r="YN140" s="688"/>
      <c r="YO140" s="688"/>
      <c r="YP140" s="688"/>
      <c r="YQ140" s="688"/>
      <c r="YR140" s="688"/>
      <c r="YS140" s="688"/>
      <c r="YT140" s="688"/>
      <c r="YU140" s="688"/>
      <c r="YV140" s="688"/>
      <c r="YW140" s="688"/>
      <c r="YX140" s="688"/>
      <c r="YY140" s="688"/>
      <c r="YZ140" s="688"/>
      <c r="ZA140" s="688"/>
      <c r="ZB140" s="688"/>
      <c r="ZC140" s="688"/>
      <c r="ZD140" s="688"/>
      <c r="ZE140" s="688"/>
      <c r="ZF140" s="688"/>
      <c r="ZG140" s="688"/>
      <c r="ZH140" s="688"/>
      <c r="ZI140" s="688"/>
      <c r="ZJ140" s="688"/>
      <c r="ZK140" s="688"/>
      <c r="ZL140" s="688"/>
      <c r="ZM140" s="688"/>
      <c r="ZN140" s="688"/>
      <c r="ZO140" s="688"/>
      <c r="ZP140" s="688"/>
      <c r="ZQ140" s="688"/>
      <c r="ZR140" s="688"/>
      <c r="ZS140" s="688"/>
      <c r="ZT140" s="688"/>
      <c r="ZU140" s="688"/>
      <c r="ZV140" s="688"/>
      <c r="ZW140" s="688"/>
      <c r="ZX140" s="688"/>
      <c r="ZY140" s="688"/>
      <c r="ZZ140" s="688"/>
      <c r="AAA140" s="688"/>
      <c r="AAB140" s="688"/>
      <c r="AAC140" s="688"/>
      <c r="AAD140" s="688"/>
      <c r="AAE140" s="688"/>
      <c r="AAF140" s="688"/>
      <c r="AAG140" s="688"/>
      <c r="AAH140" s="688"/>
      <c r="AAI140" s="688"/>
      <c r="AAJ140" s="688"/>
      <c r="AAK140" s="688"/>
      <c r="AAL140" s="688"/>
      <c r="AAM140" s="688"/>
      <c r="AAN140" s="688"/>
      <c r="AAO140" s="688"/>
      <c r="AAP140" s="688"/>
      <c r="AAQ140" s="688"/>
      <c r="AAR140" s="688"/>
      <c r="AAS140" s="688"/>
      <c r="AAT140" s="688"/>
      <c r="AAU140" s="688"/>
      <c r="AAV140" s="688"/>
      <c r="AAW140" s="688"/>
      <c r="AAX140" s="688"/>
      <c r="AAY140" s="688"/>
      <c r="AAZ140" s="688"/>
      <c r="ABA140" s="688"/>
      <c r="ABB140" s="688"/>
      <c r="ABC140" s="688"/>
      <c r="ABD140" s="688"/>
      <c r="ABE140" s="688"/>
      <c r="ABF140" s="688"/>
      <c r="ABG140" s="688"/>
      <c r="ABH140" s="688"/>
      <c r="ABI140" s="688"/>
      <c r="ABJ140" s="688"/>
      <c r="ABK140" s="688"/>
      <c r="ABL140" s="688"/>
      <c r="ABM140" s="688"/>
      <c r="ABN140" s="688"/>
      <c r="ABO140" s="688"/>
      <c r="ABP140" s="688"/>
      <c r="ABQ140" s="688"/>
      <c r="ABR140" s="688"/>
      <c r="ABS140" s="688"/>
      <c r="ABT140" s="688"/>
      <c r="ABU140" s="688"/>
      <c r="ABV140" s="688"/>
      <c r="ABW140" s="688"/>
      <c r="ABX140" s="688"/>
      <c r="ABY140" s="688"/>
      <c r="ABZ140" s="688"/>
      <c r="ACA140" s="688"/>
      <c r="ACB140" s="688"/>
      <c r="ACC140" s="688"/>
      <c r="ACD140" s="688"/>
      <c r="ACE140" s="688"/>
      <c r="ACF140" s="688"/>
      <c r="ACG140" s="688"/>
      <c r="ACH140" s="688"/>
      <c r="ACI140" s="688"/>
      <c r="ACJ140" s="688"/>
      <c r="ACK140" s="688"/>
      <c r="ACL140" s="688"/>
      <c r="ACM140" s="688"/>
      <c r="ACN140" s="688"/>
      <c r="ACO140" s="688"/>
      <c r="ACP140" s="688"/>
      <c r="ACQ140" s="688"/>
      <c r="ACR140" s="688"/>
      <c r="ACS140" s="688"/>
      <c r="ACT140" s="688"/>
      <c r="ACU140" s="688"/>
      <c r="ACV140" s="688"/>
      <c r="ACW140" s="688"/>
      <c r="ACX140" s="688"/>
      <c r="ACY140" s="688"/>
      <c r="ACZ140" s="688"/>
      <c r="ADA140" s="688"/>
      <c r="ADB140" s="688"/>
      <c r="ADC140" s="688"/>
      <c r="ADD140" s="688"/>
      <c r="ADE140" s="688"/>
      <c r="ADF140" s="688"/>
      <c r="ADG140" s="688"/>
      <c r="ADH140" s="688"/>
      <c r="ADI140" s="688"/>
      <c r="ADJ140" s="688"/>
      <c r="ADK140" s="688"/>
      <c r="ADL140" s="688"/>
      <c r="ADM140" s="688"/>
      <c r="ADN140" s="688"/>
      <c r="ADO140" s="688"/>
      <c r="ADP140" s="688"/>
      <c r="ADQ140" s="688"/>
      <c r="ADR140" s="688"/>
      <c r="ADS140" s="688"/>
      <c r="ADT140" s="688"/>
      <c r="ADU140" s="688"/>
      <c r="ADV140" s="688"/>
      <c r="ADW140" s="688"/>
      <c r="ADX140" s="688"/>
      <c r="ADY140" s="688"/>
      <c r="ADZ140" s="688"/>
      <c r="AEA140" s="688"/>
      <c r="AEB140" s="688"/>
      <c r="AEC140" s="688"/>
      <c r="AED140" s="688"/>
      <c r="AEE140" s="688"/>
      <c r="AEF140" s="688"/>
      <c r="AEG140" s="688"/>
      <c r="AEH140" s="688"/>
      <c r="AEI140" s="688"/>
      <c r="AEJ140" s="688"/>
      <c r="AEK140" s="688"/>
      <c r="AEL140" s="688"/>
      <c r="AEM140" s="688"/>
      <c r="AEN140" s="688"/>
      <c r="AEO140" s="688"/>
      <c r="AEP140" s="688"/>
      <c r="AEQ140" s="688"/>
      <c r="AER140" s="688"/>
      <c r="AES140" s="688"/>
      <c r="AET140" s="688"/>
      <c r="AEU140" s="688"/>
      <c r="AEV140" s="688"/>
      <c r="AEW140" s="688"/>
      <c r="AEX140" s="688"/>
      <c r="AEY140" s="688"/>
      <c r="AEZ140" s="688"/>
      <c r="AFA140" s="688"/>
      <c r="AFB140" s="688"/>
      <c r="AFC140" s="688"/>
      <c r="AFD140" s="688"/>
      <c r="AFE140" s="688"/>
      <c r="AFF140" s="688"/>
      <c r="AFG140" s="688"/>
      <c r="AFH140" s="688"/>
      <c r="AFI140" s="688"/>
      <c r="AFJ140" s="688"/>
      <c r="AFK140" s="688"/>
      <c r="AFL140" s="688"/>
      <c r="AFM140" s="688"/>
      <c r="AFN140" s="688"/>
      <c r="AFO140" s="688"/>
      <c r="AFP140" s="688"/>
      <c r="AFQ140" s="688"/>
      <c r="AFR140" s="688"/>
      <c r="AFS140" s="688"/>
      <c r="AFT140" s="688"/>
      <c r="AFU140" s="688"/>
      <c r="AFV140" s="688"/>
      <c r="AFW140" s="688"/>
      <c r="AFX140" s="688"/>
      <c r="AFY140" s="688"/>
      <c r="AFZ140" s="688"/>
      <c r="AGA140" s="688"/>
      <c r="AGB140" s="688"/>
      <c r="AGC140" s="688"/>
      <c r="AGD140" s="688"/>
      <c r="AGE140" s="688"/>
      <c r="AGF140" s="688"/>
      <c r="AGG140" s="688"/>
      <c r="AGH140" s="688"/>
      <c r="AGI140" s="688"/>
      <c r="AGJ140" s="688"/>
      <c r="AGK140" s="688"/>
      <c r="AGL140" s="688"/>
      <c r="AGM140" s="688"/>
      <c r="AGN140" s="688"/>
      <c r="AGO140" s="688"/>
      <c r="AGP140" s="688"/>
      <c r="AGQ140" s="688"/>
      <c r="AGR140" s="688"/>
      <c r="AGS140" s="688"/>
      <c r="AGT140" s="688"/>
      <c r="AGU140" s="688"/>
      <c r="AGV140" s="688"/>
      <c r="AGW140" s="688"/>
      <c r="AGX140" s="688"/>
      <c r="AGY140" s="688"/>
      <c r="AGZ140" s="688"/>
      <c r="AHA140" s="688"/>
      <c r="AHB140" s="688"/>
      <c r="AHC140" s="688"/>
      <c r="AHD140" s="688"/>
      <c r="AHE140" s="688"/>
      <c r="AHF140" s="688"/>
      <c r="AHG140" s="688"/>
      <c r="AHH140" s="688"/>
      <c r="AHI140" s="688"/>
      <c r="AHJ140" s="688"/>
      <c r="AHK140" s="688"/>
      <c r="AHL140" s="688"/>
      <c r="AHM140" s="688"/>
      <c r="AHN140" s="688"/>
      <c r="AHO140" s="688"/>
      <c r="AHP140" s="688"/>
      <c r="AHQ140" s="688"/>
      <c r="AHR140" s="688"/>
      <c r="AHS140" s="688"/>
      <c r="AHT140" s="688"/>
      <c r="AHU140" s="688"/>
      <c r="AHV140" s="688"/>
      <c r="AHW140" s="688"/>
      <c r="AHX140" s="688"/>
      <c r="AHY140" s="688"/>
      <c r="AHZ140" s="688"/>
      <c r="AIA140" s="688"/>
      <c r="AIB140" s="688"/>
      <c r="AIC140" s="688"/>
      <c r="AID140" s="688"/>
      <c r="AIE140" s="688"/>
      <c r="AIF140" s="688"/>
      <c r="AIG140" s="688"/>
      <c r="AIH140" s="688"/>
      <c r="AII140" s="688"/>
      <c r="AIJ140" s="688"/>
      <c r="AIK140" s="688"/>
      <c r="AIL140" s="688"/>
      <c r="AIM140" s="688"/>
      <c r="AIN140" s="688"/>
      <c r="AIO140" s="688"/>
      <c r="AIP140" s="688"/>
      <c r="AIQ140" s="688"/>
      <c r="AIR140" s="688"/>
      <c r="AIS140" s="688"/>
      <c r="AIT140" s="688"/>
      <c r="AIU140" s="688"/>
      <c r="AIV140" s="688"/>
      <c r="AIW140" s="688"/>
      <c r="AIX140" s="688"/>
      <c r="AIY140" s="688"/>
      <c r="AIZ140" s="688"/>
      <c r="AJA140" s="688"/>
      <c r="AJB140" s="688"/>
      <c r="AJC140" s="688"/>
      <c r="AJD140" s="688"/>
      <c r="AJE140" s="688"/>
      <c r="AJF140" s="688"/>
      <c r="AJG140" s="688"/>
      <c r="AJH140" s="688"/>
      <c r="AJI140" s="688"/>
      <c r="AJJ140" s="688"/>
      <c r="AJK140" s="688"/>
      <c r="AJL140" s="688"/>
      <c r="AJM140" s="688"/>
      <c r="AJN140" s="688"/>
      <c r="AJO140" s="688"/>
      <c r="AJP140" s="688"/>
      <c r="AJQ140" s="688"/>
      <c r="AJR140" s="688"/>
      <c r="AJS140" s="688"/>
      <c r="AJT140" s="688"/>
      <c r="AJU140" s="688"/>
      <c r="AJV140" s="688"/>
      <c r="AJW140" s="688"/>
      <c r="AJX140" s="688"/>
      <c r="AJY140" s="688"/>
      <c r="AJZ140" s="688"/>
      <c r="AKA140" s="688"/>
      <c r="AKB140" s="688"/>
      <c r="AKC140" s="688"/>
      <c r="AKD140" s="688"/>
      <c r="AKE140" s="688"/>
      <c r="AKF140" s="688"/>
      <c r="AKG140" s="688"/>
      <c r="AKH140" s="688"/>
      <c r="AKI140" s="688"/>
      <c r="AKJ140" s="688"/>
      <c r="AKK140" s="688"/>
      <c r="AKL140" s="688"/>
      <c r="AKM140" s="688"/>
      <c r="AKN140" s="688"/>
      <c r="AKO140" s="688"/>
      <c r="AKP140" s="688"/>
      <c r="AKQ140" s="688"/>
      <c r="AKR140" s="688"/>
      <c r="AKS140" s="688"/>
      <c r="AKT140" s="688"/>
      <c r="AKU140" s="688"/>
      <c r="AKV140" s="688"/>
      <c r="AKW140" s="688"/>
      <c r="AKX140" s="688"/>
      <c r="AKY140" s="688"/>
      <c r="AKZ140" s="688"/>
      <c r="ALA140" s="688"/>
      <c r="ALB140" s="688"/>
      <c r="ALC140" s="688"/>
      <c r="ALD140" s="688"/>
      <c r="ALE140" s="688"/>
      <c r="ALF140" s="688"/>
      <c r="ALG140" s="688"/>
      <c r="ALH140" s="688"/>
      <c r="ALI140" s="688"/>
      <c r="ALJ140" s="688"/>
      <c r="ALK140" s="688"/>
      <c r="ALL140" s="688"/>
      <c r="ALM140" s="688"/>
      <c r="ALN140" s="688"/>
      <c r="ALO140" s="688"/>
      <c r="ALP140" s="688"/>
      <c r="ALQ140" s="688"/>
      <c r="ALR140" s="688"/>
      <c r="ALS140" s="688"/>
      <c r="ALT140" s="688"/>
      <c r="ALU140" s="688"/>
      <c r="ALV140" s="688"/>
      <c r="ALW140" s="688"/>
      <c r="ALX140" s="688"/>
      <c r="ALY140" s="688"/>
      <c r="ALZ140" s="688"/>
      <c r="AMA140" s="688"/>
      <c r="AMB140" s="688"/>
      <c r="AMC140" s="688"/>
      <c r="AMD140" s="688"/>
      <c r="AME140" s="688"/>
      <c r="AMF140" s="688"/>
      <c r="AMG140" s="688"/>
      <c r="AMH140" s="688"/>
      <c r="AMI140" s="688"/>
      <c r="AMJ140" s="688"/>
      <c r="AMK140" s="688"/>
      <c r="AML140" s="688"/>
      <c r="AMM140" s="688"/>
      <c r="AMN140" s="688"/>
      <c r="AMO140" s="688"/>
      <c r="AMP140" s="688"/>
      <c r="AMQ140" s="688"/>
      <c r="AMR140" s="688"/>
      <c r="AMS140" s="688"/>
      <c r="AMT140" s="688"/>
      <c r="AMU140" s="688"/>
      <c r="AMV140" s="688"/>
      <c r="AMW140" s="688"/>
      <c r="AMX140" s="688"/>
      <c r="AMY140" s="688"/>
      <c r="AMZ140" s="688"/>
      <c r="ANA140" s="688"/>
      <c r="ANB140" s="688"/>
      <c r="ANC140" s="688"/>
      <c r="AND140" s="688"/>
      <c r="ANE140" s="688"/>
      <c r="ANF140" s="688"/>
      <c r="ANG140" s="688"/>
      <c r="ANH140" s="688"/>
      <c r="ANI140" s="688"/>
      <c r="ANJ140" s="688"/>
      <c r="ANK140" s="688"/>
      <c r="ANL140" s="688"/>
      <c r="ANM140" s="688"/>
      <c r="ANN140" s="688"/>
      <c r="ANO140" s="688"/>
      <c r="ANP140" s="688"/>
      <c r="ANQ140" s="688"/>
      <c r="ANR140" s="688"/>
      <c r="ANS140" s="688"/>
      <c r="ANT140" s="688"/>
      <c r="ANU140" s="688"/>
      <c r="ANV140" s="688"/>
      <c r="ANW140" s="688"/>
      <c r="ANX140" s="688"/>
      <c r="ANY140" s="688"/>
      <c r="ANZ140" s="688"/>
      <c r="AOA140" s="688"/>
      <c r="AOB140" s="688"/>
      <c r="AOC140" s="688"/>
      <c r="AOD140" s="688"/>
      <c r="AOE140" s="688"/>
      <c r="AOF140" s="688"/>
      <c r="AOG140" s="688"/>
      <c r="AOH140" s="688"/>
      <c r="AOI140" s="688"/>
      <c r="AOJ140" s="688"/>
      <c r="AOK140" s="688"/>
      <c r="AOL140" s="688"/>
      <c r="AOM140" s="688"/>
      <c r="AON140" s="688"/>
      <c r="AOO140" s="688"/>
      <c r="AOP140" s="688"/>
      <c r="AOQ140" s="688"/>
      <c r="AOR140" s="688"/>
      <c r="AOS140" s="688"/>
      <c r="AOT140" s="688"/>
      <c r="AOU140" s="688"/>
      <c r="AOV140" s="688"/>
      <c r="AOW140" s="688"/>
      <c r="AOX140" s="688"/>
      <c r="AOY140" s="688"/>
      <c r="AOZ140" s="688"/>
      <c r="APA140" s="688"/>
      <c r="APB140" s="688"/>
      <c r="APC140" s="688"/>
      <c r="APD140" s="688"/>
      <c r="APE140" s="688"/>
      <c r="APF140" s="688"/>
      <c r="APG140" s="688"/>
      <c r="APH140" s="688"/>
      <c r="API140" s="688"/>
      <c r="APJ140" s="688"/>
      <c r="APK140" s="688"/>
      <c r="APL140" s="688"/>
      <c r="APM140" s="688"/>
      <c r="APN140" s="688"/>
      <c r="APO140" s="688"/>
      <c r="APP140" s="688"/>
      <c r="APQ140" s="688"/>
      <c r="APR140" s="688"/>
      <c r="APS140" s="688"/>
      <c r="APT140" s="688"/>
      <c r="APU140" s="688"/>
      <c r="APV140" s="688"/>
      <c r="APW140" s="688"/>
      <c r="APX140" s="688"/>
      <c r="APY140" s="688"/>
      <c r="APZ140" s="688"/>
      <c r="AQA140" s="688"/>
      <c r="AQB140" s="688"/>
      <c r="AQC140" s="688"/>
      <c r="AQD140" s="688"/>
      <c r="AQE140" s="688"/>
      <c r="AQF140" s="688"/>
      <c r="AQG140" s="688"/>
      <c r="AQH140" s="688"/>
      <c r="AQI140" s="688"/>
      <c r="AQJ140" s="688"/>
      <c r="AQK140" s="688"/>
      <c r="AQL140" s="688"/>
      <c r="AQM140" s="688"/>
      <c r="AQN140" s="688"/>
      <c r="AQO140" s="688"/>
      <c r="AQP140" s="688"/>
      <c r="AQQ140" s="688"/>
      <c r="AQR140" s="688"/>
      <c r="AQS140" s="688"/>
      <c r="AQT140" s="688"/>
      <c r="AQU140" s="688"/>
      <c r="AQV140" s="688"/>
      <c r="AQW140" s="688"/>
      <c r="AQX140" s="688"/>
      <c r="AQY140" s="688"/>
      <c r="AQZ140" s="688"/>
      <c r="ARA140" s="688"/>
      <c r="ARB140" s="688"/>
      <c r="ARC140" s="688"/>
      <c r="ARD140" s="688"/>
      <c r="ARE140" s="688"/>
      <c r="ARF140" s="688"/>
      <c r="ARG140" s="688"/>
      <c r="ARH140" s="688"/>
      <c r="ARI140" s="688"/>
      <c r="ARJ140" s="688"/>
      <c r="ARK140" s="688"/>
      <c r="ARL140" s="688"/>
      <c r="ARM140" s="688"/>
      <c r="ARN140" s="688"/>
      <c r="ARO140" s="688"/>
      <c r="ARP140" s="688"/>
      <c r="ARQ140" s="688"/>
      <c r="ARR140" s="688"/>
      <c r="ARS140" s="688"/>
      <c r="ART140" s="688"/>
      <c r="ARU140" s="688"/>
      <c r="ARV140" s="688"/>
      <c r="ARW140" s="688"/>
      <c r="ARX140" s="688"/>
      <c r="ARY140" s="688"/>
      <c r="ARZ140" s="688"/>
      <c r="ASA140" s="688"/>
      <c r="ASB140" s="688"/>
      <c r="ASC140" s="688"/>
      <c r="ASD140" s="688"/>
      <c r="ASE140" s="688"/>
      <c r="ASF140" s="688"/>
      <c r="ASG140" s="688"/>
      <c r="ASH140" s="688"/>
      <c r="ASI140" s="688"/>
      <c r="ASJ140" s="688"/>
      <c r="ASK140" s="688"/>
      <c r="ASL140" s="688"/>
      <c r="ASM140" s="688"/>
      <c r="ASN140" s="688"/>
      <c r="ASO140" s="688"/>
      <c r="ASP140" s="688"/>
      <c r="ASQ140" s="688"/>
      <c r="ASR140" s="688"/>
      <c r="ASS140" s="688"/>
      <c r="AST140" s="688"/>
      <c r="ASU140" s="688"/>
      <c r="ASV140" s="688"/>
      <c r="ASW140" s="688"/>
      <c r="ASX140" s="688"/>
      <c r="ASY140" s="688"/>
      <c r="ASZ140" s="688"/>
      <c r="ATA140" s="688"/>
      <c r="ATB140" s="688"/>
      <c r="ATC140" s="688"/>
      <c r="ATD140" s="688"/>
      <c r="ATE140" s="688"/>
      <c r="ATF140" s="688"/>
      <c r="ATG140" s="688"/>
      <c r="ATH140" s="688"/>
      <c r="ATI140" s="688"/>
      <c r="ATJ140" s="688"/>
      <c r="ATK140" s="688"/>
      <c r="ATL140" s="688"/>
      <c r="ATM140" s="688"/>
      <c r="ATN140" s="688"/>
      <c r="ATO140" s="688"/>
      <c r="ATP140" s="688"/>
      <c r="ATQ140" s="688"/>
      <c r="ATR140" s="688"/>
      <c r="ATS140" s="688"/>
      <c r="ATT140" s="688"/>
      <c r="ATU140" s="688"/>
      <c r="ATV140" s="688"/>
      <c r="ATW140" s="688"/>
      <c r="ATX140" s="688"/>
      <c r="ATY140" s="688"/>
      <c r="ATZ140" s="688"/>
      <c r="AUA140" s="688"/>
      <c r="AUB140" s="688"/>
      <c r="AUC140" s="688"/>
      <c r="AUD140" s="688"/>
      <c r="AUE140" s="688"/>
      <c r="AUF140" s="688"/>
      <c r="AUG140" s="688"/>
      <c r="AUH140" s="688"/>
      <c r="AUI140" s="688"/>
      <c r="AUJ140" s="688"/>
      <c r="AUK140" s="688"/>
      <c r="AUL140" s="688"/>
      <c r="AUM140" s="688"/>
      <c r="AUN140" s="688"/>
      <c r="AUO140" s="688"/>
      <c r="AUP140" s="688"/>
      <c r="AUQ140" s="688"/>
      <c r="AUR140" s="688"/>
      <c r="AUS140" s="688"/>
      <c r="AUT140" s="688"/>
      <c r="AUU140" s="688"/>
      <c r="AUV140" s="688"/>
      <c r="AUW140" s="688"/>
      <c r="AUX140" s="688"/>
      <c r="AUY140" s="688"/>
      <c r="AUZ140" s="688"/>
      <c r="AVA140" s="688"/>
      <c r="AVB140" s="688"/>
      <c r="AVC140" s="688"/>
      <c r="AVD140" s="688"/>
      <c r="AVE140" s="688"/>
      <c r="AVF140" s="688"/>
      <c r="AVG140" s="688"/>
      <c r="AVH140" s="688"/>
      <c r="AVI140" s="688"/>
      <c r="AVJ140" s="688"/>
      <c r="AVK140" s="688"/>
      <c r="AVL140" s="688"/>
      <c r="AVM140" s="688"/>
      <c r="AVN140" s="688"/>
      <c r="AVO140" s="688"/>
      <c r="AVP140" s="688"/>
      <c r="AVQ140" s="688"/>
      <c r="AVR140" s="688"/>
      <c r="AVS140" s="688"/>
      <c r="AVT140" s="688"/>
      <c r="AVU140" s="688"/>
      <c r="AVV140" s="688"/>
      <c r="AVW140" s="688"/>
      <c r="AVX140" s="688"/>
      <c r="AVY140" s="688"/>
      <c r="AVZ140" s="688"/>
      <c r="AWA140" s="688"/>
      <c r="AWB140" s="688"/>
      <c r="AWC140" s="688"/>
      <c r="AWD140" s="688"/>
      <c r="AWE140" s="688"/>
      <c r="AWF140" s="688"/>
      <c r="AWG140" s="688"/>
      <c r="AWH140" s="688"/>
      <c r="AWI140" s="688"/>
      <c r="AWJ140" s="688"/>
      <c r="AWK140" s="688"/>
      <c r="AWL140" s="688"/>
      <c r="AWM140" s="688"/>
      <c r="AWN140" s="688"/>
      <c r="AWO140" s="688"/>
      <c r="AWP140" s="688"/>
      <c r="AWQ140" s="688"/>
      <c r="AWR140" s="688"/>
      <c r="AWS140" s="688"/>
      <c r="AWT140" s="688"/>
      <c r="AWU140" s="688"/>
      <c r="AWV140" s="688"/>
      <c r="AWW140" s="688"/>
      <c r="AWX140" s="688"/>
      <c r="AWY140" s="688"/>
      <c r="AWZ140" s="688"/>
      <c r="AXA140" s="688"/>
      <c r="AXB140" s="688"/>
      <c r="AXC140" s="688"/>
      <c r="AXD140" s="688"/>
      <c r="AXE140" s="688"/>
      <c r="AXF140" s="688"/>
      <c r="AXG140" s="688"/>
      <c r="AXH140" s="688"/>
      <c r="AXI140" s="688"/>
      <c r="AXJ140" s="688"/>
      <c r="AXK140" s="688"/>
      <c r="AXL140" s="688"/>
      <c r="AXM140" s="688"/>
      <c r="AXN140" s="688"/>
      <c r="AXO140" s="688"/>
      <c r="AXP140" s="688"/>
      <c r="AXQ140" s="688"/>
      <c r="AXR140" s="688"/>
      <c r="AXS140" s="688"/>
      <c r="AXT140" s="688"/>
      <c r="AXU140" s="688"/>
      <c r="AXV140" s="688"/>
      <c r="AXW140" s="688"/>
      <c r="AXX140" s="688"/>
      <c r="AXY140" s="688"/>
      <c r="AXZ140" s="688"/>
      <c r="AYA140" s="688"/>
      <c r="AYB140" s="688"/>
      <c r="AYC140" s="688"/>
      <c r="AYD140" s="688"/>
      <c r="AYE140" s="688"/>
      <c r="AYF140" s="688"/>
      <c r="AYG140" s="688"/>
      <c r="AYH140" s="688"/>
      <c r="AYI140" s="688"/>
      <c r="AYJ140" s="688"/>
      <c r="AYK140" s="688"/>
      <c r="AYL140" s="688"/>
      <c r="AYM140" s="688"/>
      <c r="AYN140" s="688"/>
      <c r="AYO140" s="688"/>
      <c r="AYP140" s="688"/>
      <c r="AYQ140" s="688"/>
      <c r="AYR140" s="688"/>
      <c r="AYS140" s="688"/>
      <c r="AYT140" s="688"/>
      <c r="AYU140" s="688"/>
      <c r="AYV140" s="688"/>
      <c r="AYW140" s="688"/>
      <c r="AYX140" s="688"/>
      <c r="AYY140" s="688"/>
      <c r="AYZ140" s="688"/>
      <c r="AZA140" s="688"/>
      <c r="AZB140" s="688"/>
      <c r="AZC140" s="688"/>
      <c r="AZD140" s="688"/>
      <c r="AZE140" s="688"/>
      <c r="AZF140" s="688"/>
      <c r="AZG140" s="688"/>
      <c r="AZH140" s="688"/>
      <c r="AZI140" s="688"/>
      <c r="AZJ140" s="688"/>
      <c r="AZK140" s="688"/>
      <c r="AZL140" s="688"/>
      <c r="AZM140" s="688"/>
      <c r="AZN140" s="688"/>
      <c r="AZO140" s="688"/>
      <c r="AZP140" s="688"/>
      <c r="AZQ140" s="688"/>
      <c r="AZR140" s="688"/>
      <c r="AZS140" s="688"/>
      <c r="AZT140" s="688"/>
      <c r="AZU140" s="688"/>
      <c r="AZV140" s="688"/>
      <c r="AZW140" s="688"/>
      <c r="AZX140" s="688"/>
      <c r="AZY140" s="688"/>
      <c r="AZZ140" s="688"/>
      <c r="BAA140" s="688"/>
      <c r="BAB140" s="688"/>
      <c r="BAC140" s="688"/>
      <c r="BAD140" s="688"/>
      <c r="BAE140" s="688"/>
      <c r="BAF140" s="688"/>
      <c r="BAG140" s="688"/>
      <c r="BAH140" s="688"/>
      <c r="BAI140" s="688"/>
      <c r="BAJ140" s="688"/>
      <c r="BAK140" s="688"/>
      <c r="BAL140" s="688"/>
      <c r="BAM140" s="688"/>
      <c r="BAN140" s="688"/>
      <c r="BAO140" s="688"/>
      <c r="BAP140" s="688"/>
      <c r="BAQ140" s="688"/>
      <c r="BAR140" s="688"/>
      <c r="BAS140" s="688"/>
      <c r="BAT140" s="688"/>
      <c r="BAU140" s="688"/>
      <c r="BAV140" s="688"/>
      <c r="BAW140" s="688"/>
      <c r="BAX140" s="688"/>
      <c r="BAY140" s="688"/>
      <c r="BAZ140" s="688"/>
      <c r="BBA140" s="688"/>
      <c r="BBB140" s="688"/>
      <c r="BBC140" s="688"/>
      <c r="BBD140" s="688"/>
      <c r="BBE140" s="688"/>
      <c r="BBF140" s="688"/>
      <c r="BBG140" s="688"/>
      <c r="BBH140" s="688"/>
      <c r="BBI140" s="688"/>
      <c r="BBJ140" s="688"/>
      <c r="BBK140" s="688"/>
      <c r="BBL140" s="688"/>
      <c r="BBM140" s="688"/>
      <c r="BBN140" s="688"/>
      <c r="BBO140" s="688"/>
      <c r="BBP140" s="688"/>
      <c r="BBQ140" s="688"/>
      <c r="BBR140" s="688"/>
      <c r="BBS140" s="688"/>
      <c r="BBT140" s="688"/>
      <c r="BBU140" s="688"/>
      <c r="BBV140" s="688"/>
      <c r="BBW140" s="688"/>
      <c r="BBX140" s="688"/>
      <c r="BBY140" s="688"/>
      <c r="BBZ140" s="688"/>
      <c r="BCA140" s="688"/>
      <c r="BCB140" s="688"/>
      <c r="BCC140" s="688"/>
      <c r="BCD140" s="688"/>
      <c r="BCE140" s="688"/>
      <c r="BCF140" s="688"/>
      <c r="BCG140" s="688"/>
      <c r="BCH140" s="688"/>
      <c r="BCI140" s="688"/>
      <c r="BCJ140" s="688"/>
      <c r="BCK140" s="688"/>
      <c r="BCL140" s="688"/>
      <c r="BCM140" s="688"/>
      <c r="BCN140" s="688"/>
      <c r="BCO140" s="688"/>
      <c r="BCP140" s="688"/>
      <c r="BCQ140" s="688"/>
      <c r="BCR140" s="688"/>
      <c r="BCS140" s="688"/>
      <c r="BCT140" s="688"/>
      <c r="BCU140" s="688"/>
      <c r="BCV140" s="688"/>
      <c r="BCW140" s="688"/>
      <c r="BCX140" s="688"/>
      <c r="BCY140" s="688"/>
      <c r="BCZ140" s="688"/>
      <c r="BDA140" s="688"/>
      <c r="BDB140" s="688"/>
      <c r="BDC140" s="688"/>
      <c r="BDD140" s="688"/>
      <c r="BDE140" s="688"/>
      <c r="BDF140" s="688"/>
      <c r="BDG140" s="688"/>
      <c r="BDH140" s="688"/>
      <c r="BDI140" s="688"/>
      <c r="BDJ140" s="688"/>
      <c r="BDK140" s="688"/>
      <c r="BDL140" s="688"/>
      <c r="BDM140" s="688"/>
      <c r="BDN140" s="688"/>
      <c r="BDO140" s="688"/>
      <c r="BDP140" s="688"/>
      <c r="BDQ140" s="688"/>
      <c r="BDR140" s="688"/>
      <c r="BDS140" s="688"/>
      <c r="BDT140" s="688"/>
      <c r="BDU140" s="688"/>
      <c r="BDV140" s="688"/>
      <c r="BDW140" s="688"/>
      <c r="BDX140" s="688"/>
      <c r="BDY140" s="688"/>
      <c r="BDZ140" s="688"/>
      <c r="BEA140" s="688"/>
      <c r="BEB140" s="688"/>
      <c r="BEC140" s="688"/>
      <c r="BED140" s="688"/>
      <c r="BEE140" s="688"/>
      <c r="BEF140" s="688"/>
      <c r="BEG140" s="688"/>
      <c r="BEH140" s="688"/>
      <c r="BEI140" s="688"/>
      <c r="BEJ140" s="688"/>
      <c r="BEK140" s="688"/>
      <c r="BEL140" s="688"/>
      <c r="BEM140" s="688"/>
      <c r="BEN140" s="688"/>
      <c r="BEO140" s="688"/>
      <c r="BEP140" s="688"/>
      <c r="BEQ140" s="688"/>
      <c r="BER140" s="688"/>
      <c r="BES140" s="688"/>
      <c r="BET140" s="688"/>
      <c r="BEU140" s="688"/>
      <c r="BEV140" s="688"/>
      <c r="BEW140" s="688"/>
      <c r="BEX140" s="688"/>
      <c r="BEY140" s="688"/>
      <c r="BEZ140" s="688"/>
      <c r="BFA140" s="688"/>
      <c r="BFB140" s="688"/>
      <c r="BFC140" s="688"/>
      <c r="BFD140" s="688"/>
      <c r="BFE140" s="688"/>
      <c r="BFF140" s="688"/>
      <c r="BFG140" s="688"/>
      <c r="BFH140" s="688"/>
      <c r="BFI140" s="688"/>
      <c r="BFJ140" s="688"/>
      <c r="BFK140" s="688"/>
      <c r="BFL140" s="688"/>
      <c r="BFM140" s="688"/>
      <c r="BFN140" s="688"/>
      <c r="BFO140" s="688"/>
      <c r="BFP140" s="688"/>
      <c r="BFQ140" s="688"/>
      <c r="BFR140" s="688"/>
      <c r="BFS140" s="688"/>
      <c r="BFT140" s="688"/>
      <c r="BFU140" s="688"/>
      <c r="BFV140" s="688"/>
      <c r="BFW140" s="688"/>
      <c r="BFX140" s="688"/>
      <c r="BFY140" s="688"/>
      <c r="BFZ140" s="688"/>
      <c r="BGA140" s="688"/>
      <c r="BGB140" s="688"/>
      <c r="BGC140" s="688"/>
      <c r="BGD140" s="688"/>
      <c r="BGE140" s="688"/>
      <c r="BGF140" s="688"/>
      <c r="BGG140" s="688"/>
      <c r="BGH140" s="688"/>
      <c r="BGI140" s="688"/>
      <c r="BGJ140" s="688"/>
      <c r="BGK140" s="688"/>
      <c r="BGL140" s="688"/>
      <c r="BGM140" s="688"/>
      <c r="BGN140" s="688"/>
      <c r="BGO140" s="688"/>
      <c r="BGP140" s="688"/>
      <c r="BGQ140" s="688"/>
      <c r="BGR140" s="688"/>
      <c r="BGS140" s="688"/>
      <c r="BGT140" s="688"/>
      <c r="BGU140" s="688"/>
      <c r="BGV140" s="688"/>
      <c r="BGW140" s="688"/>
      <c r="BGX140" s="688"/>
      <c r="BGY140" s="688"/>
      <c r="BGZ140" s="688"/>
      <c r="BHA140" s="688"/>
      <c r="BHB140" s="688"/>
      <c r="BHC140" s="688"/>
      <c r="BHD140" s="688"/>
      <c r="BHE140" s="688"/>
      <c r="BHF140" s="688"/>
      <c r="BHG140" s="688"/>
      <c r="BHH140" s="688"/>
      <c r="BHI140" s="688"/>
      <c r="BHJ140" s="688"/>
      <c r="BHK140" s="688"/>
      <c r="BHL140" s="688"/>
      <c r="BHM140" s="688"/>
      <c r="BHN140" s="688"/>
      <c r="BHO140" s="688"/>
      <c r="BHP140" s="688"/>
      <c r="BHQ140" s="688"/>
      <c r="BHR140" s="688"/>
      <c r="BHS140" s="688"/>
      <c r="BHT140" s="688"/>
      <c r="BHU140" s="688"/>
      <c r="BHV140" s="688"/>
      <c r="BHW140" s="688"/>
      <c r="BHX140" s="688"/>
      <c r="BHY140" s="688"/>
      <c r="BHZ140" s="688"/>
      <c r="BIA140" s="688"/>
      <c r="BIB140" s="688"/>
      <c r="BIC140" s="688"/>
      <c r="BID140" s="688"/>
      <c r="BIE140" s="688"/>
      <c r="BIF140" s="688"/>
      <c r="BIG140" s="688"/>
      <c r="BIH140" s="688"/>
      <c r="BII140" s="688"/>
      <c r="BIJ140" s="688"/>
      <c r="BIK140" s="688"/>
      <c r="BIL140" s="688"/>
      <c r="BIM140" s="688"/>
      <c r="BIN140" s="688"/>
      <c r="BIO140" s="688"/>
      <c r="BIP140" s="688"/>
      <c r="BIQ140" s="688"/>
      <c r="BIR140" s="688"/>
      <c r="BIS140" s="688"/>
      <c r="BIT140" s="688"/>
      <c r="BIU140" s="688"/>
      <c r="BIV140" s="688"/>
      <c r="BIW140" s="688"/>
      <c r="BIX140" s="688"/>
      <c r="BIY140" s="688"/>
      <c r="BIZ140" s="688"/>
      <c r="BJA140" s="688"/>
      <c r="BJB140" s="688"/>
      <c r="BJC140" s="688"/>
      <c r="BJD140" s="688"/>
      <c r="BJE140" s="688"/>
      <c r="BJF140" s="688"/>
      <c r="BJG140" s="688"/>
      <c r="BJH140" s="688"/>
      <c r="BJI140" s="688"/>
      <c r="BJJ140" s="688"/>
      <c r="BJK140" s="688"/>
      <c r="BJL140" s="688"/>
      <c r="BJM140" s="688"/>
      <c r="BJN140" s="688"/>
      <c r="BJO140" s="688"/>
      <c r="BJP140" s="688"/>
      <c r="BJQ140" s="688"/>
      <c r="BJR140" s="688"/>
      <c r="BJS140" s="688"/>
      <c r="BJT140" s="688"/>
      <c r="BJU140" s="688"/>
      <c r="BJV140" s="688"/>
      <c r="BJW140" s="688"/>
      <c r="BJX140" s="688"/>
      <c r="BJY140" s="688"/>
      <c r="BJZ140" s="688"/>
      <c r="BKA140" s="688"/>
      <c r="BKB140" s="688"/>
      <c r="BKC140" s="688"/>
      <c r="BKD140" s="688"/>
      <c r="BKE140" s="688"/>
      <c r="BKF140" s="688"/>
      <c r="BKG140" s="688"/>
      <c r="BKH140" s="688"/>
      <c r="BKI140" s="688"/>
      <c r="BKJ140" s="688"/>
      <c r="BKK140" s="688"/>
      <c r="BKL140" s="688"/>
      <c r="BKM140" s="688"/>
      <c r="BKN140" s="688"/>
      <c r="BKO140" s="688"/>
      <c r="BKP140" s="688"/>
      <c r="BKQ140" s="688"/>
      <c r="BKR140" s="688"/>
      <c r="BKS140" s="688"/>
      <c r="BKT140" s="688"/>
      <c r="BKU140" s="688"/>
      <c r="BKV140" s="688"/>
      <c r="BKW140" s="688"/>
      <c r="BKX140" s="688"/>
      <c r="BKY140" s="688"/>
      <c r="BKZ140" s="688"/>
      <c r="BLA140" s="688"/>
      <c r="BLB140" s="688"/>
      <c r="BLC140" s="688"/>
      <c r="BLD140" s="688"/>
      <c r="BLE140" s="688"/>
      <c r="BLF140" s="688"/>
      <c r="BLG140" s="688"/>
      <c r="BLH140" s="688"/>
      <c r="BLI140" s="688"/>
      <c r="BLJ140" s="688"/>
      <c r="BLK140" s="688"/>
      <c r="BLL140" s="688"/>
      <c r="BLM140" s="688"/>
      <c r="BLN140" s="688"/>
      <c r="BLO140" s="688"/>
      <c r="BLP140" s="688"/>
      <c r="BLQ140" s="688"/>
      <c r="BLR140" s="688"/>
      <c r="BLS140" s="688"/>
      <c r="BLT140" s="688"/>
      <c r="BLU140" s="688"/>
      <c r="BLV140" s="688"/>
      <c r="BLW140" s="688"/>
      <c r="BLX140" s="688"/>
      <c r="BLY140" s="688"/>
      <c r="BLZ140" s="688"/>
      <c r="BMA140" s="688"/>
      <c r="BMB140" s="688"/>
      <c r="BMC140" s="688"/>
      <c r="BMD140" s="688"/>
      <c r="BME140" s="688"/>
      <c r="BMF140" s="688"/>
      <c r="BMG140" s="688"/>
      <c r="BMH140" s="688"/>
      <c r="BMI140" s="688"/>
      <c r="BMJ140" s="688"/>
      <c r="BMK140" s="688"/>
      <c r="BML140" s="688"/>
      <c r="BMM140" s="688"/>
      <c r="BMN140" s="688"/>
      <c r="BMO140" s="688"/>
      <c r="BMP140" s="688"/>
      <c r="BMQ140" s="688"/>
      <c r="BMR140" s="688"/>
      <c r="BMS140" s="688"/>
      <c r="BMT140" s="688"/>
      <c r="BMU140" s="688"/>
      <c r="BMV140" s="688"/>
      <c r="BMW140" s="688"/>
      <c r="BMX140" s="688"/>
      <c r="BMY140" s="688"/>
      <c r="BMZ140" s="688"/>
      <c r="BNA140" s="688"/>
      <c r="BNB140" s="688"/>
      <c r="BNC140" s="688"/>
      <c r="BND140" s="688"/>
      <c r="BNE140" s="688"/>
      <c r="BNF140" s="688"/>
      <c r="BNG140" s="688"/>
      <c r="BNH140" s="688"/>
      <c r="BNI140" s="688"/>
      <c r="BNJ140" s="688"/>
      <c r="BNK140" s="688"/>
      <c r="BNL140" s="688"/>
      <c r="BNM140" s="688"/>
      <c r="BNN140" s="688"/>
      <c r="BNO140" s="688"/>
      <c r="BNP140" s="688"/>
      <c r="BNQ140" s="688"/>
      <c r="BNR140" s="688"/>
      <c r="BNS140" s="688"/>
      <c r="BNT140" s="688"/>
      <c r="BNU140" s="688"/>
      <c r="BNV140" s="688"/>
      <c r="BNW140" s="688"/>
      <c r="BNX140" s="688"/>
      <c r="BNY140" s="688"/>
      <c r="BNZ140" s="688"/>
      <c r="BOA140" s="688"/>
      <c r="BOB140" s="688"/>
      <c r="BOC140" s="688"/>
      <c r="BOD140" s="688"/>
      <c r="BOE140" s="688"/>
      <c r="BOF140" s="688"/>
      <c r="BOG140" s="688"/>
      <c r="BOH140" s="688"/>
      <c r="BOI140" s="688"/>
      <c r="BOJ140" s="688"/>
      <c r="BOK140" s="688"/>
      <c r="BOL140" s="688"/>
      <c r="BOM140" s="688"/>
      <c r="BON140" s="688"/>
      <c r="BOO140" s="688"/>
      <c r="BOP140" s="688"/>
      <c r="BOQ140" s="688"/>
      <c r="BOR140" s="688"/>
      <c r="BOS140" s="688"/>
      <c r="BOT140" s="688"/>
      <c r="BOU140" s="688"/>
      <c r="BOV140" s="688"/>
      <c r="BOW140" s="688"/>
      <c r="BOX140" s="688"/>
      <c r="BOY140" s="688"/>
      <c r="BOZ140" s="688"/>
      <c r="BPA140" s="688"/>
      <c r="BPB140" s="688"/>
      <c r="BPC140" s="688"/>
      <c r="BPD140" s="688"/>
      <c r="BPE140" s="688"/>
      <c r="BPF140" s="688"/>
      <c r="BPG140" s="688"/>
      <c r="BPH140" s="688"/>
      <c r="BPI140" s="688"/>
      <c r="BPJ140" s="688"/>
      <c r="BPK140" s="688"/>
      <c r="BPL140" s="688"/>
      <c r="BPM140" s="688"/>
      <c r="BPN140" s="688"/>
      <c r="BPO140" s="688"/>
      <c r="BPP140" s="688"/>
      <c r="BPQ140" s="688"/>
      <c r="BPR140" s="688"/>
      <c r="BPS140" s="688"/>
      <c r="BPT140" s="688"/>
      <c r="BPU140" s="688"/>
      <c r="BPV140" s="688"/>
      <c r="BPW140" s="688"/>
      <c r="BPX140" s="688"/>
      <c r="BPY140" s="688"/>
      <c r="BPZ140" s="688"/>
      <c r="BQA140" s="688"/>
      <c r="BQB140" s="688"/>
      <c r="BQC140" s="688"/>
      <c r="BQD140" s="688"/>
      <c r="BQE140" s="688"/>
      <c r="BQF140" s="688"/>
      <c r="BQG140" s="688"/>
      <c r="BQH140" s="688"/>
      <c r="BQI140" s="688"/>
      <c r="BQJ140" s="688"/>
      <c r="BQK140" s="688"/>
      <c r="BQL140" s="688"/>
      <c r="BQM140" s="688"/>
      <c r="BQN140" s="688"/>
      <c r="BQO140" s="688"/>
      <c r="BQP140" s="688"/>
      <c r="BQQ140" s="688"/>
      <c r="BQR140" s="688"/>
      <c r="BQS140" s="688"/>
      <c r="BQT140" s="688"/>
      <c r="BQU140" s="688"/>
      <c r="BQV140" s="688"/>
      <c r="BQW140" s="688"/>
      <c r="BQX140" s="688"/>
      <c r="BQY140" s="688"/>
      <c r="BQZ140" s="688"/>
      <c r="BRA140" s="688"/>
      <c r="BRB140" s="688"/>
      <c r="BRC140" s="688"/>
      <c r="BRD140" s="688"/>
      <c r="BRE140" s="688"/>
      <c r="BRF140" s="688"/>
      <c r="BRG140" s="688"/>
      <c r="BRH140" s="688"/>
      <c r="BRI140" s="688"/>
      <c r="BRJ140" s="688"/>
      <c r="BRK140" s="688"/>
      <c r="BRL140" s="688"/>
      <c r="BRM140" s="688"/>
      <c r="BRN140" s="688"/>
      <c r="BRO140" s="688"/>
      <c r="BRP140" s="688"/>
      <c r="BRQ140" s="688"/>
      <c r="BRR140" s="688"/>
      <c r="BRS140" s="688"/>
      <c r="BRT140" s="688"/>
      <c r="BRU140" s="688"/>
      <c r="BRV140" s="688"/>
      <c r="BRW140" s="688"/>
      <c r="BRX140" s="688"/>
      <c r="BRY140" s="688"/>
      <c r="BRZ140" s="688"/>
      <c r="BSA140" s="688"/>
      <c r="BSB140" s="688"/>
      <c r="BSC140" s="688"/>
      <c r="BSD140" s="688"/>
      <c r="BSE140" s="688"/>
      <c r="BSF140" s="688"/>
      <c r="BSG140" s="688"/>
      <c r="BSH140" s="688"/>
      <c r="BSI140" s="688"/>
      <c r="BSJ140" s="688"/>
      <c r="BSK140" s="688"/>
      <c r="BSL140" s="688"/>
      <c r="BSM140" s="688"/>
      <c r="BSN140" s="688"/>
      <c r="BSO140" s="688"/>
      <c r="BSP140" s="688"/>
      <c r="BSQ140" s="688"/>
      <c r="BSR140" s="688"/>
      <c r="BSS140" s="688"/>
      <c r="BST140" s="688"/>
      <c r="BSU140" s="688"/>
      <c r="BSV140" s="688"/>
      <c r="BSW140" s="688"/>
      <c r="BSX140" s="688"/>
      <c r="BSY140" s="688"/>
      <c r="BSZ140" s="688"/>
      <c r="BTA140" s="688"/>
      <c r="BTB140" s="688"/>
      <c r="BTC140" s="688"/>
      <c r="BTD140" s="688"/>
      <c r="BTE140" s="688"/>
      <c r="BTF140" s="688"/>
      <c r="BTG140" s="688"/>
      <c r="BTH140" s="688"/>
      <c r="BTI140" s="688"/>
      <c r="BTJ140" s="688"/>
      <c r="BTK140" s="688"/>
      <c r="BTL140" s="688"/>
      <c r="BTM140" s="688"/>
      <c r="BTN140" s="688"/>
      <c r="BTO140" s="688"/>
      <c r="BTP140" s="688"/>
      <c r="BTQ140" s="688"/>
      <c r="BTR140" s="688"/>
      <c r="BTS140" s="688"/>
      <c r="BTT140" s="688"/>
      <c r="BTU140" s="688"/>
      <c r="BTV140" s="688"/>
      <c r="BTW140" s="688"/>
      <c r="BTX140" s="688"/>
      <c r="BTY140" s="688"/>
      <c r="BTZ140" s="688"/>
      <c r="BUA140" s="688"/>
      <c r="BUB140" s="688"/>
      <c r="BUC140" s="688"/>
      <c r="BUD140" s="688"/>
      <c r="BUE140" s="688"/>
      <c r="BUF140" s="688"/>
      <c r="BUG140" s="688"/>
      <c r="BUH140" s="688"/>
      <c r="BUI140" s="688"/>
      <c r="BUJ140" s="688"/>
      <c r="BUK140" s="688"/>
      <c r="BUL140" s="688"/>
      <c r="BUM140" s="688"/>
      <c r="BUN140" s="688"/>
      <c r="BUO140" s="688"/>
      <c r="BUP140" s="688"/>
      <c r="BUQ140" s="688"/>
      <c r="BUR140" s="688"/>
      <c r="BUS140" s="688"/>
      <c r="BUT140" s="688"/>
      <c r="BUU140" s="688"/>
      <c r="BUV140" s="688"/>
      <c r="BUW140" s="688"/>
      <c r="BUX140" s="688"/>
      <c r="BUY140" s="688"/>
      <c r="BUZ140" s="688"/>
      <c r="BVA140" s="688"/>
      <c r="BVB140" s="688"/>
      <c r="BVC140" s="688"/>
      <c r="BVD140" s="688"/>
      <c r="BVE140" s="688"/>
      <c r="BVF140" s="688"/>
      <c r="BVG140" s="688"/>
      <c r="BVH140" s="688"/>
      <c r="BVI140" s="688"/>
      <c r="BVJ140" s="688"/>
      <c r="BVK140" s="688"/>
      <c r="BVL140" s="688"/>
      <c r="BVM140" s="688"/>
      <c r="BVN140" s="688"/>
      <c r="BVO140" s="688"/>
      <c r="BVP140" s="688"/>
      <c r="BVQ140" s="688"/>
      <c r="BVR140" s="688"/>
      <c r="BVS140" s="688"/>
      <c r="BVT140" s="688"/>
      <c r="BVU140" s="688"/>
      <c r="BVV140" s="688"/>
      <c r="BVW140" s="688"/>
      <c r="BVX140" s="688"/>
      <c r="BVY140" s="688"/>
      <c r="BVZ140" s="688"/>
      <c r="BWA140" s="688"/>
      <c r="BWB140" s="688"/>
      <c r="BWC140" s="688"/>
      <c r="BWD140" s="688"/>
      <c r="BWE140" s="688"/>
      <c r="BWF140" s="688"/>
      <c r="BWG140" s="688"/>
      <c r="BWH140" s="688"/>
      <c r="BWI140" s="688"/>
      <c r="BWJ140" s="688"/>
      <c r="BWK140" s="688"/>
      <c r="BWL140" s="688"/>
      <c r="BWM140" s="688"/>
      <c r="BWN140" s="688"/>
      <c r="BWO140" s="688"/>
      <c r="BWP140" s="688"/>
      <c r="BWQ140" s="688"/>
      <c r="BWR140" s="688"/>
      <c r="BWS140" s="688"/>
      <c r="BWT140" s="688"/>
      <c r="BWU140" s="688"/>
      <c r="BWV140" s="688"/>
      <c r="BWW140" s="688"/>
      <c r="BWX140" s="688"/>
      <c r="BWY140" s="688"/>
      <c r="BWZ140" s="688"/>
      <c r="BXA140" s="688"/>
      <c r="BXB140" s="688"/>
      <c r="BXC140" s="688"/>
      <c r="BXD140" s="688"/>
      <c r="BXE140" s="688"/>
      <c r="BXF140" s="688"/>
      <c r="BXG140" s="688"/>
      <c r="BXH140" s="688"/>
      <c r="BXI140" s="688"/>
      <c r="BXJ140" s="688"/>
      <c r="BXK140" s="688"/>
      <c r="BXL140" s="688"/>
      <c r="BXM140" s="688"/>
      <c r="BXN140" s="688"/>
      <c r="BXO140" s="688"/>
      <c r="BXP140" s="688"/>
      <c r="BXQ140" s="688"/>
      <c r="BXR140" s="688"/>
      <c r="BXS140" s="688"/>
      <c r="BXT140" s="688"/>
      <c r="BXU140" s="688"/>
      <c r="BXV140" s="688"/>
      <c r="BXW140" s="688"/>
      <c r="BXX140" s="688"/>
      <c r="BXY140" s="688"/>
      <c r="BXZ140" s="688"/>
      <c r="BYA140" s="688"/>
      <c r="BYB140" s="688"/>
      <c r="BYC140" s="688"/>
      <c r="BYD140" s="688"/>
      <c r="BYE140" s="688"/>
      <c r="BYF140" s="688"/>
      <c r="BYG140" s="688"/>
      <c r="BYH140" s="688"/>
      <c r="BYI140" s="688"/>
      <c r="BYJ140" s="688"/>
      <c r="BYK140" s="688"/>
      <c r="BYL140" s="688"/>
      <c r="BYM140" s="688"/>
      <c r="BYN140" s="688"/>
      <c r="BYO140" s="688"/>
      <c r="BYP140" s="688"/>
      <c r="BYQ140" s="688"/>
      <c r="BYR140" s="688"/>
      <c r="BYS140" s="688"/>
      <c r="BYT140" s="688"/>
      <c r="BYU140" s="688"/>
      <c r="BYV140" s="688"/>
      <c r="BYW140" s="688"/>
      <c r="BYX140" s="688"/>
      <c r="BYY140" s="688"/>
      <c r="BYZ140" s="688"/>
      <c r="BZA140" s="688"/>
      <c r="BZB140" s="688"/>
      <c r="BZC140" s="688"/>
      <c r="BZD140" s="688"/>
      <c r="BZE140" s="688"/>
      <c r="BZF140" s="688"/>
      <c r="BZG140" s="688"/>
      <c r="BZH140" s="688"/>
      <c r="BZI140" s="688"/>
      <c r="BZJ140" s="688"/>
      <c r="BZK140" s="688"/>
      <c r="BZL140" s="688"/>
      <c r="BZM140" s="688"/>
      <c r="BZN140" s="688"/>
      <c r="BZO140" s="688"/>
      <c r="BZP140" s="688"/>
      <c r="BZQ140" s="688"/>
      <c r="BZR140" s="688"/>
      <c r="BZS140" s="688"/>
      <c r="BZT140" s="688"/>
      <c r="BZU140" s="688"/>
      <c r="BZV140" s="688"/>
      <c r="BZW140" s="688"/>
      <c r="BZX140" s="688"/>
      <c r="BZY140" s="688"/>
      <c r="BZZ140" s="688"/>
      <c r="CAA140" s="688"/>
      <c r="CAB140" s="688"/>
      <c r="CAC140" s="688"/>
      <c r="CAD140" s="688"/>
      <c r="CAE140" s="688"/>
      <c r="CAF140" s="688"/>
      <c r="CAG140" s="688"/>
      <c r="CAH140" s="688"/>
      <c r="CAI140" s="688"/>
      <c r="CAJ140" s="688"/>
      <c r="CAK140" s="688"/>
      <c r="CAL140" s="688"/>
      <c r="CAM140" s="688"/>
      <c r="CAN140" s="688"/>
      <c r="CAO140" s="688"/>
      <c r="CAP140" s="688"/>
      <c r="CAQ140" s="688"/>
      <c r="CAR140" s="688"/>
      <c r="CAS140" s="688"/>
      <c r="CAT140" s="688"/>
      <c r="CAU140" s="688"/>
      <c r="CAV140" s="688"/>
      <c r="CAW140" s="688"/>
      <c r="CAX140" s="688"/>
      <c r="CAY140" s="688"/>
      <c r="CAZ140" s="688"/>
      <c r="CBA140" s="688"/>
      <c r="CBB140" s="688"/>
      <c r="CBC140" s="688"/>
      <c r="CBD140" s="688"/>
      <c r="CBE140" s="688"/>
      <c r="CBF140" s="688"/>
      <c r="CBG140" s="688"/>
      <c r="CBH140" s="688"/>
      <c r="CBI140" s="688"/>
      <c r="CBJ140" s="688"/>
      <c r="CBK140" s="688"/>
      <c r="CBL140" s="688"/>
      <c r="CBM140" s="688"/>
      <c r="CBN140" s="688"/>
      <c r="CBO140" s="688"/>
      <c r="CBP140" s="688"/>
      <c r="CBQ140" s="688"/>
      <c r="CBR140" s="688"/>
      <c r="CBS140" s="688"/>
      <c r="CBT140" s="688"/>
      <c r="CBU140" s="688"/>
      <c r="CBV140" s="688"/>
      <c r="CBW140" s="688"/>
      <c r="CBX140" s="688"/>
      <c r="CBY140" s="688"/>
      <c r="CBZ140" s="688"/>
      <c r="CCA140" s="688"/>
      <c r="CCB140" s="688"/>
      <c r="CCC140" s="688"/>
      <c r="CCD140" s="688"/>
      <c r="CCE140" s="688"/>
      <c r="CCF140" s="688"/>
      <c r="CCG140" s="688"/>
      <c r="CCH140" s="688"/>
      <c r="CCI140" s="688"/>
      <c r="CCJ140" s="688"/>
      <c r="CCK140" s="688"/>
      <c r="CCL140" s="688"/>
      <c r="CCM140" s="688"/>
      <c r="CCN140" s="688"/>
      <c r="CCO140" s="688"/>
      <c r="CCP140" s="688"/>
      <c r="CCQ140" s="688"/>
      <c r="CCR140" s="688"/>
      <c r="CCS140" s="688"/>
      <c r="CCT140" s="688"/>
      <c r="CCU140" s="688"/>
      <c r="CCV140" s="688"/>
      <c r="CCW140" s="688"/>
      <c r="CCX140" s="688"/>
      <c r="CCY140" s="688"/>
      <c r="CCZ140" s="688"/>
      <c r="CDA140" s="688"/>
      <c r="CDB140" s="688"/>
      <c r="CDC140" s="688"/>
      <c r="CDD140" s="688"/>
      <c r="CDE140" s="688"/>
      <c r="CDF140" s="688"/>
      <c r="CDG140" s="688"/>
      <c r="CDH140" s="688"/>
      <c r="CDI140" s="688"/>
      <c r="CDJ140" s="688"/>
      <c r="CDK140" s="688"/>
      <c r="CDL140" s="688"/>
      <c r="CDM140" s="688"/>
      <c r="CDN140" s="688"/>
      <c r="CDO140" s="688"/>
      <c r="CDP140" s="688"/>
      <c r="CDQ140" s="688"/>
      <c r="CDR140" s="688"/>
      <c r="CDS140" s="688"/>
      <c r="CDT140" s="688"/>
      <c r="CDU140" s="688"/>
      <c r="CDV140" s="688"/>
      <c r="CDW140" s="688"/>
      <c r="CDX140" s="688"/>
      <c r="CDY140" s="688"/>
      <c r="CDZ140" s="688"/>
      <c r="CEA140" s="688"/>
      <c r="CEB140" s="688"/>
      <c r="CEC140" s="688"/>
      <c r="CED140" s="688"/>
      <c r="CEE140" s="688"/>
      <c r="CEF140" s="688"/>
      <c r="CEG140" s="688"/>
      <c r="CEH140" s="688"/>
      <c r="CEI140" s="688"/>
      <c r="CEJ140" s="688"/>
      <c r="CEK140" s="688"/>
      <c r="CEL140" s="688"/>
      <c r="CEM140" s="688"/>
      <c r="CEN140" s="688"/>
      <c r="CEO140" s="688"/>
      <c r="CEP140" s="688"/>
      <c r="CEQ140" s="688"/>
      <c r="CER140" s="688"/>
      <c r="CES140" s="688"/>
      <c r="CET140" s="688"/>
      <c r="CEU140" s="688"/>
      <c r="CEV140" s="688"/>
      <c r="CEW140" s="688"/>
      <c r="CEX140" s="688"/>
      <c r="CEY140" s="688"/>
      <c r="CEZ140" s="688"/>
      <c r="CFA140" s="688"/>
      <c r="CFB140" s="688"/>
      <c r="CFC140" s="688"/>
      <c r="CFD140" s="688"/>
      <c r="CFE140" s="688"/>
      <c r="CFF140" s="688"/>
      <c r="CFG140" s="688"/>
      <c r="CFH140" s="688"/>
      <c r="CFI140" s="688"/>
      <c r="CFJ140" s="688"/>
      <c r="CFK140" s="688"/>
      <c r="CFL140" s="688"/>
      <c r="CFM140" s="688"/>
      <c r="CFN140" s="688"/>
      <c r="CFO140" s="688"/>
      <c r="CFP140" s="688"/>
      <c r="CFQ140" s="688"/>
      <c r="CFR140" s="688"/>
      <c r="CFS140" s="688"/>
      <c r="CFT140" s="688"/>
      <c r="CFU140" s="688"/>
      <c r="CFV140" s="688"/>
      <c r="CFW140" s="688"/>
      <c r="CFX140" s="688"/>
      <c r="CFY140" s="688"/>
      <c r="CFZ140" s="688"/>
      <c r="CGA140" s="688"/>
      <c r="CGB140" s="688"/>
      <c r="CGC140" s="688"/>
      <c r="CGD140" s="688"/>
      <c r="CGE140" s="688"/>
      <c r="CGF140" s="688"/>
      <c r="CGG140" s="688"/>
      <c r="CGH140" s="688"/>
      <c r="CGI140" s="688"/>
      <c r="CGJ140" s="688"/>
      <c r="CGK140" s="688"/>
      <c r="CGL140" s="688"/>
      <c r="CGM140" s="688"/>
      <c r="CGN140" s="688"/>
      <c r="CGO140" s="688"/>
      <c r="CGP140" s="688"/>
      <c r="CGQ140" s="688"/>
      <c r="CGR140" s="688"/>
      <c r="CGS140" s="688"/>
      <c r="CGT140" s="688"/>
      <c r="CGU140" s="688"/>
      <c r="CGV140" s="688"/>
      <c r="CGW140" s="688"/>
      <c r="CGX140" s="688"/>
      <c r="CGY140" s="688"/>
      <c r="CGZ140" s="688"/>
      <c r="CHA140" s="688"/>
      <c r="CHB140" s="688"/>
      <c r="CHC140" s="688"/>
      <c r="CHD140" s="688"/>
      <c r="CHE140" s="688"/>
      <c r="CHF140" s="688"/>
      <c r="CHG140" s="688"/>
      <c r="CHH140" s="688"/>
      <c r="CHI140" s="688"/>
      <c r="CHJ140" s="688"/>
      <c r="CHK140" s="688"/>
      <c r="CHL140" s="688"/>
      <c r="CHM140" s="688"/>
      <c r="CHN140" s="688"/>
      <c r="CHO140" s="688"/>
      <c r="CHP140" s="688"/>
      <c r="CHQ140" s="688"/>
      <c r="CHR140" s="688"/>
      <c r="CHS140" s="688"/>
      <c r="CHT140" s="688"/>
      <c r="CHU140" s="688"/>
      <c r="CHV140" s="688"/>
      <c r="CHW140" s="688"/>
      <c r="CHX140" s="688"/>
      <c r="CHY140" s="688"/>
      <c r="CHZ140" s="688"/>
      <c r="CIA140" s="688"/>
      <c r="CIB140" s="688"/>
      <c r="CIC140" s="688"/>
      <c r="CID140" s="688"/>
      <c r="CIE140" s="688"/>
      <c r="CIF140" s="688"/>
      <c r="CIG140" s="688"/>
      <c r="CIH140" s="688"/>
      <c r="CII140" s="688"/>
      <c r="CIJ140" s="688"/>
      <c r="CIK140" s="688"/>
      <c r="CIL140" s="688"/>
      <c r="CIM140" s="688"/>
      <c r="CIN140" s="688"/>
      <c r="CIO140" s="688"/>
      <c r="CIP140" s="688"/>
      <c r="CIQ140" s="688"/>
      <c r="CIR140" s="688"/>
      <c r="CIS140" s="688"/>
      <c r="CIT140" s="688"/>
      <c r="CIU140" s="688"/>
      <c r="CIV140" s="688"/>
      <c r="CIW140" s="688"/>
      <c r="CIX140" s="688"/>
      <c r="CIY140" s="688"/>
      <c r="CIZ140" s="688"/>
      <c r="CJA140" s="688"/>
      <c r="CJB140" s="688"/>
      <c r="CJC140" s="688"/>
      <c r="CJD140" s="688"/>
      <c r="CJE140" s="688"/>
      <c r="CJF140" s="688"/>
      <c r="CJG140" s="688"/>
      <c r="CJH140" s="688"/>
      <c r="CJI140" s="688"/>
      <c r="CJJ140" s="688"/>
      <c r="CJK140" s="688"/>
      <c r="CJL140" s="688"/>
      <c r="CJM140" s="688"/>
      <c r="CJN140" s="688"/>
      <c r="CJO140" s="688"/>
      <c r="CJP140" s="688"/>
      <c r="CJQ140" s="688"/>
      <c r="CJR140" s="688"/>
      <c r="CJS140" s="688"/>
      <c r="CJT140" s="688"/>
      <c r="CJU140" s="688"/>
      <c r="CJV140" s="688"/>
      <c r="CJW140" s="688"/>
      <c r="CJX140" s="688"/>
      <c r="CJY140" s="688"/>
      <c r="CJZ140" s="688"/>
      <c r="CKA140" s="688"/>
      <c r="CKB140" s="688"/>
      <c r="CKC140" s="688"/>
      <c r="CKD140" s="688"/>
      <c r="CKE140" s="688"/>
      <c r="CKF140" s="688"/>
      <c r="CKG140" s="688"/>
      <c r="CKH140" s="688"/>
      <c r="CKI140" s="688"/>
      <c r="CKJ140" s="688"/>
      <c r="CKK140" s="688"/>
      <c r="CKL140" s="688"/>
      <c r="CKM140" s="688"/>
      <c r="CKN140" s="688"/>
      <c r="CKO140" s="688"/>
      <c r="CKP140" s="688"/>
      <c r="CKQ140" s="688"/>
      <c r="CKR140" s="688"/>
      <c r="CKS140" s="688"/>
      <c r="CKT140" s="688"/>
      <c r="CKU140" s="688"/>
      <c r="CKV140" s="688"/>
      <c r="CKW140" s="688"/>
      <c r="CKX140" s="688"/>
      <c r="CKY140" s="688"/>
      <c r="CKZ140" s="688"/>
      <c r="CLA140" s="688"/>
      <c r="CLB140" s="688"/>
      <c r="CLC140" s="688"/>
      <c r="CLD140" s="688"/>
      <c r="CLE140" s="688"/>
      <c r="CLF140" s="688"/>
      <c r="CLG140" s="688"/>
      <c r="CLH140" s="688"/>
      <c r="CLI140" s="688"/>
      <c r="CLJ140" s="688"/>
      <c r="CLK140" s="688"/>
      <c r="CLL140" s="688"/>
      <c r="CLM140" s="688"/>
      <c r="CLN140" s="688"/>
      <c r="CLO140" s="688"/>
      <c r="CLP140" s="688"/>
      <c r="CLQ140" s="688"/>
      <c r="CLR140" s="688"/>
      <c r="CLS140" s="688"/>
      <c r="CLT140" s="688"/>
      <c r="CLU140" s="688"/>
      <c r="CLV140" s="688"/>
      <c r="CLW140" s="688"/>
      <c r="CLX140" s="688"/>
      <c r="CLY140" s="688"/>
      <c r="CLZ140" s="688"/>
      <c r="CMA140" s="688"/>
      <c r="CMB140" s="688"/>
      <c r="CMC140" s="688"/>
      <c r="CMD140" s="688"/>
      <c r="CME140" s="688"/>
      <c r="CMF140" s="688"/>
      <c r="CMG140" s="688"/>
      <c r="CMH140" s="688"/>
      <c r="CMI140" s="688"/>
      <c r="CMJ140" s="688"/>
      <c r="CMK140" s="688"/>
      <c r="CML140" s="688"/>
      <c r="CMM140" s="688"/>
      <c r="CMN140" s="688"/>
      <c r="CMO140" s="688"/>
      <c r="CMP140" s="688"/>
      <c r="CMQ140" s="688"/>
      <c r="CMR140" s="688"/>
      <c r="CMS140" s="688"/>
      <c r="CMT140" s="688"/>
      <c r="CMU140" s="688"/>
      <c r="CMV140" s="688"/>
      <c r="CMW140" s="688"/>
      <c r="CMX140" s="688"/>
      <c r="CMY140" s="688"/>
      <c r="CMZ140" s="688"/>
      <c r="CNA140" s="688"/>
      <c r="CNB140" s="688"/>
      <c r="CNC140" s="688"/>
      <c r="CND140" s="688"/>
      <c r="CNE140" s="688"/>
      <c r="CNF140" s="688"/>
      <c r="CNG140" s="688"/>
      <c r="CNH140" s="688"/>
      <c r="CNI140" s="688"/>
      <c r="CNJ140" s="688"/>
      <c r="CNK140" s="688"/>
      <c r="CNL140" s="688"/>
      <c r="CNM140" s="688"/>
      <c r="CNN140" s="688"/>
      <c r="CNO140" s="688"/>
      <c r="CNP140" s="688"/>
      <c r="CNQ140" s="688"/>
      <c r="CNR140" s="688"/>
      <c r="CNS140" s="688"/>
      <c r="CNT140" s="688"/>
      <c r="CNU140" s="688"/>
      <c r="CNV140" s="688"/>
      <c r="CNW140" s="688"/>
      <c r="CNX140" s="688"/>
      <c r="CNY140" s="688"/>
      <c r="CNZ140" s="688"/>
      <c r="COA140" s="688"/>
      <c r="COB140" s="688"/>
      <c r="COC140" s="688"/>
      <c r="COD140" s="688"/>
      <c r="COE140" s="688"/>
      <c r="COF140" s="688"/>
      <c r="COG140" s="688"/>
      <c r="COH140" s="688"/>
      <c r="COI140" s="688"/>
      <c r="COJ140" s="688"/>
      <c r="COK140" s="688"/>
      <c r="COL140" s="688"/>
      <c r="COM140" s="688"/>
      <c r="CON140" s="688"/>
      <c r="COO140" s="688"/>
      <c r="COP140" s="688"/>
      <c r="COQ140" s="688"/>
      <c r="COR140" s="688"/>
      <c r="COS140" s="688"/>
      <c r="COT140" s="688"/>
      <c r="COU140" s="688"/>
      <c r="COV140" s="688"/>
      <c r="COW140" s="688"/>
      <c r="COX140" s="688"/>
      <c r="COY140" s="688"/>
      <c r="COZ140" s="688"/>
      <c r="CPA140" s="688"/>
      <c r="CPB140" s="688"/>
      <c r="CPC140" s="688"/>
      <c r="CPD140" s="688"/>
      <c r="CPE140" s="688"/>
      <c r="CPF140" s="688"/>
      <c r="CPG140" s="688"/>
      <c r="CPH140" s="688"/>
      <c r="CPI140" s="688"/>
      <c r="CPJ140" s="688"/>
      <c r="CPK140" s="688"/>
      <c r="CPL140" s="688"/>
      <c r="CPM140" s="688"/>
      <c r="CPN140" s="688"/>
      <c r="CPO140" s="688"/>
      <c r="CPP140" s="688"/>
      <c r="CPQ140" s="688"/>
      <c r="CPR140" s="688"/>
      <c r="CPS140" s="688"/>
      <c r="CPT140" s="688"/>
      <c r="CPU140" s="688"/>
      <c r="CPV140" s="688"/>
      <c r="CPW140" s="688"/>
      <c r="CPX140" s="688"/>
      <c r="CPY140" s="688"/>
      <c r="CPZ140" s="688"/>
      <c r="CQA140" s="688"/>
      <c r="CQB140" s="688"/>
      <c r="CQC140" s="688"/>
      <c r="CQD140" s="688"/>
      <c r="CQE140" s="688"/>
      <c r="CQF140" s="688"/>
      <c r="CQG140" s="688"/>
      <c r="CQH140" s="688"/>
      <c r="CQI140" s="688"/>
      <c r="CQJ140" s="688"/>
      <c r="CQK140" s="688"/>
      <c r="CQL140" s="688"/>
      <c r="CQM140" s="688"/>
      <c r="CQN140" s="688"/>
      <c r="CQO140" s="688"/>
      <c r="CQP140" s="688"/>
      <c r="CQQ140" s="688"/>
      <c r="CQR140" s="688"/>
      <c r="CQS140" s="688"/>
      <c r="CQT140" s="688"/>
      <c r="CQU140" s="688"/>
      <c r="CQV140" s="688"/>
      <c r="CQW140" s="688"/>
      <c r="CQX140" s="688"/>
      <c r="CQY140" s="688"/>
      <c r="CQZ140" s="688"/>
      <c r="CRA140" s="688"/>
      <c r="CRB140" s="688"/>
      <c r="CRC140" s="688"/>
      <c r="CRD140" s="688"/>
      <c r="CRE140" s="688"/>
      <c r="CRF140" s="688"/>
      <c r="CRG140" s="688"/>
      <c r="CRH140" s="688"/>
      <c r="CRI140" s="688"/>
      <c r="CRJ140" s="688"/>
      <c r="CRK140" s="688"/>
      <c r="CRL140" s="688"/>
      <c r="CRM140" s="688"/>
      <c r="CRN140" s="688"/>
      <c r="CRO140" s="688"/>
      <c r="CRP140" s="688"/>
      <c r="CRQ140" s="688"/>
      <c r="CRR140" s="688"/>
      <c r="CRS140" s="688"/>
      <c r="CRT140" s="688"/>
      <c r="CRU140" s="688"/>
      <c r="CRV140" s="688"/>
      <c r="CRW140" s="688"/>
      <c r="CRX140" s="688"/>
      <c r="CRY140" s="688"/>
      <c r="CRZ140" s="688"/>
      <c r="CSA140" s="688"/>
      <c r="CSB140" s="688"/>
      <c r="CSC140" s="688"/>
      <c r="CSD140" s="688"/>
      <c r="CSE140" s="688"/>
      <c r="CSF140" s="688"/>
      <c r="CSG140" s="688"/>
      <c r="CSH140" s="688"/>
      <c r="CSI140" s="688"/>
      <c r="CSJ140" s="688"/>
      <c r="CSK140" s="688"/>
      <c r="CSL140" s="688"/>
      <c r="CSM140" s="688"/>
      <c r="CSN140" s="688"/>
      <c r="CSO140" s="688"/>
      <c r="CSP140" s="688"/>
      <c r="CSQ140" s="688"/>
      <c r="CSR140" s="688"/>
      <c r="CSS140" s="688"/>
      <c r="CST140" s="688"/>
      <c r="CSU140" s="688"/>
      <c r="CSV140" s="688"/>
      <c r="CSW140" s="688"/>
      <c r="CSX140" s="688"/>
      <c r="CSY140" s="688"/>
      <c r="CSZ140" s="688"/>
      <c r="CTA140" s="688"/>
      <c r="CTB140" s="688"/>
      <c r="CTC140" s="688"/>
      <c r="CTD140" s="688"/>
      <c r="CTE140" s="688"/>
      <c r="CTF140" s="688"/>
      <c r="CTG140" s="688"/>
      <c r="CTH140" s="688"/>
      <c r="CTI140" s="688"/>
      <c r="CTJ140" s="688"/>
      <c r="CTK140" s="688"/>
      <c r="CTL140" s="688"/>
      <c r="CTM140" s="688"/>
      <c r="CTN140" s="688"/>
      <c r="CTO140" s="688"/>
      <c r="CTP140" s="688"/>
      <c r="CTQ140" s="688"/>
      <c r="CTR140" s="688"/>
      <c r="CTS140" s="688"/>
      <c r="CTT140" s="688"/>
      <c r="CTU140" s="688"/>
      <c r="CTV140" s="688"/>
      <c r="CTW140" s="688"/>
      <c r="CTX140" s="688"/>
      <c r="CTY140" s="688"/>
      <c r="CTZ140" s="688"/>
      <c r="CUA140" s="688"/>
      <c r="CUB140" s="688"/>
      <c r="CUC140" s="688"/>
      <c r="CUD140" s="688"/>
      <c r="CUE140" s="688"/>
      <c r="CUF140" s="688"/>
      <c r="CUG140" s="688"/>
      <c r="CUH140" s="688"/>
      <c r="CUI140" s="688"/>
      <c r="CUJ140" s="688"/>
      <c r="CUK140" s="688"/>
      <c r="CUL140" s="688"/>
      <c r="CUM140" s="688"/>
      <c r="CUN140" s="688"/>
      <c r="CUO140" s="688"/>
      <c r="CUP140" s="688"/>
      <c r="CUQ140" s="688"/>
      <c r="CUR140" s="688"/>
      <c r="CUS140" s="688"/>
      <c r="CUT140" s="688"/>
      <c r="CUU140" s="688"/>
      <c r="CUV140" s="688"/>
      <c r="CUW140" s="688"/>
      <c r="CUX140" s="688"/>
      <c r="CUY140" s="688"/>
      <c r="CUZ140" s="688"/>
      <c r="CVA140" s="688"/>
      <c r="CVB140" s="688"/>
      <c r="CVC140" s="688"/>
      <c r="CVD140" s="688"/>
      <c r="CVE140" s="688"/>
      <c r="CVF140" s="688"/>
      <c r="CVG140" s="688"/>
      <c r="CVH140" s="688"/>
      <c r="CVI140" s="688"/>
      <c r="CVJ140" s="688"/>
      <c r="CVK140" s="688"/>
      <c r="CVL140" s="688"/>
      <c r="CVM140" s="688"/>
      <c r="CVN140" s="688"/>
      <c r="CVO140" s="688"/>
      <c r="CVP140" s="688"/>
      <c r="CVQ140" s="688"/>
      <c r="CVR140" s="688"/>
      <c r="CVS140" s="688"/>
      <c r="CVT140" s="688"/>
      <c r="CVU140" s="688"/>
      <c r="CVV140" s="688"/>
      <c r="CVW140" s="688"/>
      <c r="CVX140" s="688"/>
      <c r="CVY140" s="688"/>
      <c r="CVZ140" s="688"/>
      <c r="CWA140" s="688"/>
      <c r="CWB140" s="688"/>
      <c r="CWC140" s="688"/>
      <c r="CWD140" s="688"/>
      <c r="CWE140" s="688"/>
      <c r="CWF140" s="688"/>
      <c r="CWG140" s="688"/>
      <c r="CWH140" s="688"/>
      <c r="CWI140" s="688"/>
      <c r="CWJ140" s="688"/>
      <c r="CWK140" s="688"/>
      <c r="CWL140" s="688"/>
      <c r="CWM140" s="688"/>
      <c r="CWN140" s="688"/>
      <c r="CWO140" s="688"/>
      <c r="CWP140" s="688"/>
      <c r="CWQ140" s="688"/>
      <c r="CWR140" s="688"/>
      <c r="CWS140" s="688"/>
      <c r="CWT140" s="688"/>
      <c r="CWU140" s="688"/>
      <c r="CWV140" s="688"/>
      <c r="CWW140" s="688"/>
      <c r="CWX140" s="688"/>
      <c r="CWY140" s="688"/>
      <c r="CWZ140" s="688"/>
      <c r="CXA140" s="688"/>
      <c r="CXB140" s="688"/>
      <c r="CXC140" s="688"/>
      <c r="CXD140" s="688"/>
      <c r="CXE140" s="688"/>
      <c r="CXF140" s="688"/>
      <c r="CXG140" s="688"/>
      <c r="CXH140" s="688"/>
      <c r="CXI140" s="688"/>
      <c r="CXJ140" s="688"/>
      <c r="CXK140" s="688"/>
      <c r="CXL140" s="688"/>
      <c r="CXM140" s="688"/>
      <c r="CXN140" s="688"/>
      <c r="CXO140" s="688"/>
      <c r="CXP140" s="688"/>
      <c r="CXQ140" s="688"/>
      <c r="CXR140" s="688"/>
      <c r="CXS140" s="688"/>
      <c r="CXT140" s="688"/>
      <c r="CXU140" s="688"/>
      <c r="CXV140" s="688"/>
      <c r="CXW140" s="688"/>
      <c r="CXX140" s="688"/>
      <c r="CXY140" s="688"/>
      <c r="CXZ140" s="688"/>
      <c r="CYA140" s="688"/>
      <c r="CYB140" s="688"/>
      <c r="CYC140" s="688"/>
      <c r="CYD140" s="688"/>
      <c r="CYE140" s="688"/>
      <c r="CYF140" s="688"/>
      <c r="CYG140" s="688"/>
      <c r="CYH140" s="688"/>
      <c r="CYI140" s="688"/>
      <c r="CYJ140" s="688"/>
      <c r="CYK140" s="688"/>
      <c r="CYL140" s="688"/>
      <c r="CYM140" s="688"/>
      <c r="CYN140" s="688"/>
      <c r="CYO140" s="688"/>
      <c r="CYP140" s="688"/>
      <c r="CYQ140" s="688"/>
      <c r="CYR140" s="688"/>
      <c r="CYS140" s="688"/>
      <c r="CYT140" s="688"/>
      <c r="CYU140" s="688"/>
      <c r="CYV140" s="688"/>
      <c r="CYW140" s="688"/>
      <c r="CYX140" s="688"/>
      <c r="CYY140" s="688"/>
      <c r="CYZ140" s="688"/>
      <c r="CZA140" s="688"/>
      <c r="CZB140" s="688"/>
      <c r="CZC140" s="688"/>
      <c r="CZD140" s="688"/>
      <c r="CZE140" s="688"/>
      <c r="CZF140" s="688"/>
      <c r="CZG140" s="688"/>
      <c r="CZH140" s="688"/>
      <c r="CZI140" s="688"/>
      <c r="CZJ140" s="688"/>
      <c r="CZK140" s="688"/>
      <c r="CZL140" s="688"/>
      <c r="CZM140" s="688"/>
      <c r="CZN140" s="688"/>
      <c r="CZO140" s="688"/>
      <c r="CZP140" s="688"/>
      <c r="CZQ140" s="688"/>
      <c r="CZR140" s="688"/>
      <c r="CZS140" s="688"/>
      <c r="CZT140" s="688"/>
      <c r="CZU140" s="688"/>
      <c r="CZV140" s="688"/>
      <c r="CZW140" s="688"/>
      <c r="CZX140" s="688"/>
      <c r="CZY140" s="688"/>
      <c r="CZZ140" s="688"/>
      <c r="DAA140" s="688"/>
      <c r="DAB140" s="688"/>
      <c r="DAC140" s="688"/>
      <c r="DAD140" s="688"/>
      <c r="DAE140" s="688"/>
      <c r="DAF140" s="688"/>
      <c r="DAG140" s="688"/>
      <c r="DAH140" s="688"/>
      <c r="DAI140" s="688"/>
      <c r="DAJ140" s="688"/>
      <c r="DAK140" s="688"/>
      <c r="DAL140" s="688"/>
      <c r="DAM140" s="688"/>
      <c r="DAN140" s="688"/>
      <c r="DAO140" s="688"/>
      <c r="DAP140" s="688"/>
      <c r="DAQ140" s="688"/>
      <c r="DAR140" s="688"/>
      <c r="DAS140" s="688"/>
      <c r="DAT140" s="688"/>
      <c r="DAU140" s="688"/>
      <c r="DAV140" s="688"/>
      <c r="DAW140" s="688"/>
      <c r="DAX140" s="688"/>
      <c r="DAY140" s="688"/>
      <c r="DAZ140" s="688"/>
      <c r="DBA140" s="688"/>
      <c r="DBB140" s="688"/>
      <c r="DBC140" s="688"/>
      <c r="DBD140" s="688"/>
      <c r="DBE140" s="688"/>
      <c r="DBF140" s="688"/>
      <c r="DBG140" s="688"/>
      <c r="DBH140" s="688"/>
      <c r="DBI140" s="688"/>
      <c r="DBJ140" s="688"/>
      <c r="DBK140" s="688"/>
      <c r="DBL140" s="688"/>
      <c r="DBM140" s="688"/>
      <c r="DBN140" s="688"/>
      <c r="DBO140" s="688"/>
      <c r="DBP140" s="688"/>
      <c r="DBQ140" s="688"/>
      <c r="DBR140" s="688"/>
      <c r="DBS140" s="688"/>
      <c r="DBT140" s="688"/>
      <c r="DBU140" s="688"/>
      <c r="DBV140" s="688"/>
      <c r="DBW140" s="688"/>
      <c r="DBX140" s="688"/>
      <c r="DBY140" s="688"/>
      <c r="DBZ140" s="688"/>
      <c r="DCA140" s="688"/>
      <c r="DCB140" s="688"/>
      <c r="DCC140" s="688"/>
      <c r="DCD140" s="688"/>
      <c r="DCE140" s="688"/>
      <c r="DCF140" s="688"/>
      <c r="DCG140" s="688"/>
      <c r="DCH140" s="688"/>
      <c r="DCI140" s="688"/>
      <c r="DCJ140" s="688"/>
      <c r="DCK140" s="688"/>
      <c r="DCL140" s="688"/>
      <c r="DCM140" s="688"/>
      <c r="DCN140" s="688"/>
      <c r="DCO140" s="688"/>
      <c r="DCP140" s="688"/>
      <c r="DCQ140" s="688"/>
      <c r="DCR140" s="688"/>
      <c r="DCS140" s="688"/>
      <c r="DCT140" s="688"/>
      <c r="DCU140" s="688"/>
      <c r="DCV140" s="688"/>
      <c r="DCW140" s="688"/>
      <c r="DCX140" s="688"/>
      <c r="DCY140" s="688"/>
      <c r="DCZ140" s="688"/>
      <c r="DDA140" s="688"/>
      <c r="DDB140" s="688"/>
      <c r="DDC140" s="688"/>
      <c r="DDD140" s="688"/>
      <c r="DDE140" s="688"/>
      <c r="DDF140" s="688"/>
      <c r="DDG140" s="688"/>
      <c r="DDH140" s="688"/>
      <c r="DDI140" s="688"/>
      <c r="DDJ140" s="688"/>
      <c r="DDK140" s="688"/>
      <c r="DDL140" s="688"/>
      <c r="DDM140" s="688"/>
      <c r="DDN140" s="688"/>
      <c r="DDO140" s="688"/>
      <c r="DDP140" s="688"/>
      <c r="DDQ140" s="688"/>
      <c r="DDR140" s="688"/>
      <c r="DDS140" s="688"/>
      <c r="DDT140" s="688"/>
      <c r="DDU140" s="688"/>
      <c r="DDV140" s="688"/>
      <c r="DDW140" s="688"/>
      <c r="DDX140" s="688"/>
      <c r="DDY140" s="688"/>
      <c r="DDZ140" s="688"/>
      <c r="DEA140" s="688"/>
      <c r="DEB140" s="688"/>
      <c r="DEC140" s="688"/>
      <c r="DED140" s="688"/>
      <c r="DEE140" s="688"/>
      <c r="DEF140" s="688"/>
      <c r="DEG140" s="688"/>
      <c r="DEH140" s="688"/>
      <c r="DEI140" s="688"/>
      <c r="DEJ140" s="688"/>
      <c r="DEK140" s="688"/>
      <c r="DEL140" s="688"/>
      <c r="DEM140" s="688"/>
      <c r="DEN140" s="688"/>
      <c r="DEO140" s="688"/>
      <c r="DEP140" s="688"/>
      <c r="DEQ140" s="688"/>
      <c r="DER140" s="688"/>
      <c r="DES140" s="688"/>
      <c r="DET140" s="688"/>
      <c r="DEU140" s="688"/>
      <c r="DEV140" s="688"/>
      <c r="DEW140" s="688"/>
      <c r="DEX140" s="688"/>
      <c r="DEY140" s="688"/>
      <c r="DEZ140" s="688"/>
      <c r="DFA140" s="688"/>
      <c r="DFB140" s="688"/>
      <c r="DFC140" s="688"/>
      <c r="DFD140" s="688"/>
      <c r="DFE140" s="688"/>
      <c r="DFF140" s="688"/>
      <c r="DFG140" s="688"/>
      <c r="DFH140" s="688"/>
      <c r="DFI140" s="688"/>
      <c r="DFJ140" s="688"/>
      <c r="DFK140" s="688"/>
      <c r="DFL140" s="688"/>
      <c r="DFM140" s="688"/>
      <c r="DFN140" s="688"/>
      <c r="DFO140" s="688"/>
      <c r="DFP140" s="688"/>
      <c r="DFQ140" s="688"/>
      <c r="DFR140" s="688"/>
      <c r="DFS140" s="688"/>
      <c r="DFT140" s="688"/>
      <c r="DFU140" s="688"/>
      <c r="DFV140" s="688"/>
      <c r="DFW140" s="688"/>
      <c r="DFX140" s="688"/>
      <c r="DFY140" s="688"/>
      <c r="DFZ140" s="688"/>
      <c r="DGA140" s="688"/>
      <c r="DGB140" s="688"/>
      <c r="DGC140" s="688"/>
      <c r="DGD140" s="688"/>
      <c r="DGE140" s="688"/>
      <c r="DGF140" s="688"/>
      <c r="DGG140" s="688"/>
      <c r="DGH140" s="688"/>
      <c r="DGI140" s="688"/>
      <c r="DGJ140" s="688"/>
      <c r="DGK140" s="688"/>
      <c r="DGL140" s="688"/>
      <c r="DGM140" s="688"/>
      <c r="DGN140" s="688"/>
      <c r="DGO140" s="688"/>
      <c r="DGP140" s="688"/>
      <c r="DGQ140" s="688"/>
      <c r="DGR140" s="688"/>
      <c r="DGS140" s="688"/>
      <c r="DGT140" s="688"/>
      <c r="DGU140" s="688"/>
      <c r="DGV140" s="688"/>
      <c r="DGW140" s="688"/>
      <c r="DGX140" s="688"/>
      <c r="DGY140" s="688"/>
      <c r="DGZ140" s="688"/>
      <c r="DHA140" s="688"/>
      <c r="DHB140" s="688"/>
      <c r="DHC140" s="688"/>
      <c r="DHD140" s="688"/>
      <c r="DHE140" s="688"/>
      <c r="DHF140" s="688"/>
      <c r="DHG140" s="688"/>
      <c r="DHH140" s="688"/>
      <c r="DHI140" s="688"/>
      <c r="DHJ140" s="688"/>
      <c r="DHK140" s="688"/>
      <c r="DHL140" s="688"/>
      <c r="DHM140" s="688"/>
      <c r="DHN140" s="688"/>
      <c r="DHO140" s="688"/>
      <c r="DHP140" s="688"/>
      <c r="DHQ140" s="688"/>
      <c r="DHR140" s="688"/>
      <c r="DHS140" s="688"/>
      <c r="DHT140" s="688"/>
      <c r="DHU140" s="688"/>
      <c r="DHV140" s="688"/>
      <c r="DHW140" s="688"/>
      <c r="DHX140" s="688"/>
      <c r="DHY140" s="688"/>
      <c r="DHZ140" s="688"/>
      <c r="DIA140" s="688"/>
      <c r="DIB140" s="688"/>
      <c r="DIC140" s="688"/>
      <c r="DID140" s="688"/>
      <c r="DIE140" s="688"/>
      <c r="DIF140" s="688"/>
      <c r="DIG140" s="688"/>
      <c r="DIH140" s="688"/>
      <c r="DII140" s="688"/>
      <c r="DIJ140" s="688"/>
      <c r="DIK140" s="688"/>
      <c r="DIL140" s="688"/>
      <c r="DIM140" s="688"/>
      <c r="DIN140" s="688"/>
      <c r="DIO140" s="688"/>
      <c r="DIP140" s="688"/>
      <c r="DIQ140" s="688"/>
      <c r="DIR140" s="688"/>
      <c r="DIS140" s="688"/>
      <c r="DIT140" s="688"/>
      <c r="DIU140" s="688"/>
      <c r="DIV140" s="688"/>
      <c r="DIW140" s="688"/>
      <c r="DIX140" s="688"/>
      <c r="DIY140" s="688"/>
      <c r="DIZ140" s="688"/>
      <c r="DJA140" s="688"/>
      <c r="DJB140" s="688"/>
      <c r="DJC140" s="688"/>
      <c r="DJD140" s="688"/>
      <c r="DJE140" s="688"/>
      <c r="DJF140" s="688"/>
      <c r="DJG140" s="688"/>
      <c r="DJH140" s="688"/>
      <c r="DJI140" s="688"/>
      <c r="DJJ140" s="688"/>
      <c r="DJK140" s="688"/>
      <c r="DJL140" s="688"/>
      <c r="DJM140" s="688"/>
      <c r="DJN140" s="688"/>
      <c r="DJO140" s="688"/>
      <c r="DJP140" s="688"/>
      <c r="DJQ140" s="688"/>
      <c r="DJR140" s="688"/>
      <c r="DJS140" s="688"/>
      <c r="DJT140" s="688"/>
      <c r="DJU140" s="688"/>
      <c r="DJV140" s="688"/>
      <c r="DJW140" s="688"/>
      <c r="DJX140" s="688"/>
      <c r="DJY140" s="688"/>
      <c r="DJZ140" s="688"/>
      <c r="DKA140" s="688"/>
      <c r="DKB140" s="688"/>
      <c r="DKC140" s="688"/>
      <c r="DKD140" s="688"/>
      <c r="DKE140" s="688"/>
      <c r="DKF140" s="688"/>
      <c r="DKG140" s="688"/>
      <c r="DKH140" s="688"/>
      <c r="DKI140" s="688"/>
      <c r="DKJ140" s="688"/>
      <c r="DKK140" s="688"/>
      <c r="DKL140" s="688"/>
      <c r="DKM140" s="688"/>
      <c r="DKN140" s="688"/>
      <c r="DKO140" s="688"/>
      <c r="DKP140" s="688"/>
      <c r="DKQ140" s="688"/>
      <c r="DKR140" s="688"/>
      <c r="DKS140" s="688"/>
      <c r="DKT140" s="688"/>
      <c r="DKU140" s="688"/>
      <c r="DKV140" s="688"/>
      <c r="DKW140" s="688"/>
      <c r="DKX140" s="688"/>
      <c r="DKY140" s="688"/>
      <c r="DKZ140" s="688"/>
      <c r="DLA140" s="688"/>
      <c r="DLB140" s="688"/>
      <c r="DLC140" s="688"/>
      <c r="DLD140" s="688"/>
      <c r="DLE140" s="688"/>
      <c r="DLF140" s="688"/>
      <c r="DLG140" s="688"/>
      <c r="DLH140" s="688"/>
      <c r="DLI140" s="688"/>
      <c r="DLJ140" s="688"/>
      <c r="DLK140" s="688"/>
      <c r="DLL140" s="688"/>
      <c r="DLM140" s="688"/>
      <c r="DLN140" s="688"/>
      <c r="DLO140" s="688"/>
      <c r="DLP140" s="688"/>
      <c r="DLQ140" s="688"/>
      <c r="DLR140" s="688"/>
      <c r="DLS140" s="688"/>
      <c r="DLT140" s="688"/>
      <c r="DLU140" s="688"/>
      <c r="DLV140" s="688"/>
      <c r="DLW140" s="688"/>
      <c r="DLX140" s="688"/>
      <c r="DLY140" s="688"/>
      <c r="DLZ140" s="688"/>
      <c r="DMA140" s="688"/>
      <c r="DMB140" s="688"/>
      <c r="DMC140" s="688"/>
      <c r="DMD140" s="688"/>
      <c r="DME140" s="688"/>
      <c r="DMF140" s="688"/>
      <c r="DMG140" s="688"/>
      <c r="DMH140" s="688"/>
      <c r="DMI140" s="688"/>
      <c r="DMJ140" s="688"/>
      <c r="DMK140" s="688"/>
      <c r="DML140" s="688"/>
      <c r="DMM140" s="688"/>
      <c r="DMN140" s="688"/>
      <c r="DMO140" s="688"/>
      <c r="DMP140" s="688"/>
      <c r="DMQ140" s="688"/>
      <c r="DMR140" s="688"/>
      <c r="DMS140" s="688"/>
      <c r="DMT140" s="688"/>
      <c r="DMU140" s="688"/>
      <c r="DMV140" s="688"/>
      <c r="DMW140" s="688"/>
      <c r="DMX140" s="688"/>
      <c r="DMY140" s="688"/>
      <c r="DMZ140" s="688"/>
      <c r="DNA140" s="688"/>
      <c r="DNB140" s="688"/>
      <c r="DNC140" s="688"/>
      <c r="DND140" s="688"/>
      <c r="DNE140" s="688"/>
      <c r="DNF140" s="688"/>
      <c r="DNG140" s="688"/>
      <c r="DNH140" s="688"/>
      <c r="DNI140" s="688"/>
      <c r="DNJ140" s="688"/>
      <c r="DNK140" s="688"/>
      <c r="DNL140" s="688"/>
      <c r="DNM140" s="688"/>
      <c r="DNN140" s="688"/>
      <c r="DNO140" s="688"/>
      <c r="DNP140" s="688"/>
      <c r="DNQ140" s="688"/>
      <c r="DNR140" s="688"/>
      <c r="DNS140" s="688"/>
      <c r="DNT140" s="688"/>
      <c r="DNU140" s="688"/>
      <c r="DNV140" s="688"/>
      <c r="DNW140" s="688"/>
      <c r="DNX140" s="688"/>
      <c r="DNY140" s="688"/>
      <c r="DNZ140" s="688"/>
      <c r="DOA140" s="688"/>
      <c r="DOB140" s="688"/>
      <c r="DOC140" s="688"/>
      <c r="DOD140" s="688"/>
      <c r="DOE140" s="688"/>
      <c r="DOF140" s="688"/>
      <c r="DOG140" s="688"/>
      <c r="DOH140" s="688"/>
      <c r="DOI140" s="688"/>
      <c r="DOJ140" s="688"/>
      <c r="DOK140" s="688"/>
      <c r="DOL140" s="688"/>
      <c r="DOM140" s="688"/>
      <c r="DON140" s="688"/>
      <c r="DOO140" s="688"/>
      <c r="DOP140" s="688"/>
      <c r="DOQ140" s="688"/>
      <c r="DOR140" s="688"/>
      <c r="DOS140" s="688"/>
      <c r="DOT140" s="688"/>
      <c r="DOU140" s="688"/>
      <c r="DOV140" s="688"/>
      <c r="DOW140" s="688"/>
      <c r="DOX140" s="688"/>
      <c r="DOY140" s="688"/>
      <c r="DOZ140" s="688"/>
      <c r="DPA140" s="688"/>
      <c r="DPB140" s="688"/>
      <c r="DPC140" s="688"/>
      <c r="DPD140" s="688"/>
      <c r="DPE140" s="688"/>
      <c r="DPF140" s="688"/>
      <c r="DPG140" s="688"/>
      <c r="DPH140" s="688"/>
      <c r="DPI140" s="688"/>
      <c r="DPJ140" s="688"/>
      <c r="DPK140" s="688"/>
      <c r="DPL140" s="688"/>
      <c r="DPM140" s="688"/>
      <c r="DPN140" s="688"/>
      <c r="DPO140" s="688"/>
      <c r="DPP140" s="688"/>
      <c r="DPQ140" s="688"/>
      <c r="DPR140" s="688"/>
      <c r="DPS140" s="688"/>
      <c r="DPT140" s="688"/>
      <c r="DPU140" s="688"/>
      <c r="DPV140" s="688"/>
      <c r="DPW140" s="688"/>
      <c r="DPX140" s="688"/>
      <c r="DPY140" s="688"/>
      <c r="DPZ140" s="688"/>
      <c r="DQA140" s="688"/>
      <c r="DQB140" s="688"/>
      <c r="DQC140" s="688"/>
      <c r="DQD140" s="688"/>
      <c r="DQE140" s="688"/>
      <c r="DQF140" s="688"/>
      <c r="DQG140" s="688"/>
      <c r="DQH140" s="688"/>
      <c r="DQI140" s="688"/>
      <c r="DQJ140" s="688"/>
      <c r="DQK140" s="688"/>
      <c r="DQL140" s="688"/>
      <c r="DQM140" s="688"/>
      <c r="DQN140" s="688"/>
      <c r="DQO140" s="688"/>
      <c r="DQP140" s="688"/>
      <c r="DQQ140" s="688"/>
      <c r="DQR140" s="688"/>
      <c r="DQS140" s="688"/>
      <c r="DQT140" s="688"/>
      <c r="DQU140" s="688"/>
      <c r="DQV140" s="688"/>
      <c r="DQW140" s="688"/>
      <c r="DQX140" s="688"/>
      <c r="DQY140" s="688"/>
      <c r="DQZ140" s="688"/>
      <c r="DRA140" s="688"/>
      <c r="DRB140" s="688"/>
      <c r="DRC140" s="688"/>
      <c r="DRD140" s="688"/>
      <c r="DRE140" s="688"/>
      <c r="DRF140" s="688"/>
      <c r="DRG140" s="688"/>
      <c r="DRH140" s="688"/>
      <c r="DRI140" s="688"/>
      <c r="DRJ140" s="688"/>
      <c r="DRK140" s="688"/>
      <c r="DRL140" s="688"/>
      <c r="DRM140" s="688"/>
      <c r="DRN140" s="688"/>
      <c r="DRO140" s="688"/>
      <c r="DRP140" s="688"/>
      <c r="DRQ140" s="688"/>
      <c r="DRR140" s="688"/>
      <c r="DRS140" s="688"/>
      <c r="DRT140" s="688"/>
      <c r="DRU140" s="688"/>
      <c r="DRV140" s="688"/>
      <c r="DRW140" s="688"/>
      <c r="DRX140" s="688"/>
      <c r="DRY140" s="688"/>
      <c r="DRZ140" s="688"/>
      <c r="DSA140" s="688"/>
      <c r="DSB140" s="688"/>
      <c r="DSC140" s="688"/>
      <c r="DSD140" s="688"/>
      <c r="DSE140" s="688"/>
      <c r="DSF140" s="688"/>
      <c r="DSG140" s="688"/>
      <c r="DSH140" s="688"/>
      <c r="DSI140" s="688"/>
      <c r="DSJ140" s="688"/>
      <c r="DSK140" s="688"/>
      <c r="DSL140" s="688"/>
      <c r="DSM140" s="688"/>
      <c r="DSN140" s="688"/>
      <c r="DSO140" s="688"/>
      <c r="DSP140" s="688"/>
      <c r="DSQ140" s="688"/>
      <c r="DSR140" s="688"/>
      <c r="DSS140" s="688"/>
      <c r="DST140" s="688"/>
      <c r="DSU140" s="688"/>
      <c r="DSV140" s="688"/>
      <c r="DSW140" s="688"/>
      <c r="DSX140" s="688"/>
      <c r="DSY140" s="688"/>
      <c r="DSZ140" s="688"/>
      <c r="DTA140" s="688"/>
      <c r="DTB140" s="688"/>
      <c r="DTC140" s="688"/>
      <c r="DTD140" s="688"/>
      <c r="DTE140" s="688"/>
      <c r="DTF140" s="688"/>
      <c r="DTG140" s="688"/>
      <c r="DTH140" s="688"/>
      <c r="DTI140" s="688"/>
      <c r="DTJ140" s="688"/>
      <c r="DTK140" s="688"/>
      <c r="DTL140" s="688"/>
      <c r="DTM140" s="688"/>
      <c r="DTN140" s="688"/>
      <c r="DTO140" s="688"/>
      <c r="DTP140" s="688"/>
      <c r="DTQ140" s="688"/>
      <c r="DTR140" s="688"/>
      <c r="DTS140" s="688"/>
      <c r="DTT140" s="688"/>
      <c r="DTU140" s="688"/>
      <c r="DTV140" s="688"/>
      <c r="DTW140" s="688"/>
      <c r="DTX140" s="688"/>
      <c r="DTY140" s="688"/>
      <c r="DTZ140" s="688"/>
      <c r="DUA140" s="688"/>
      <c r="DUB140" s="688"/>
      <c r="DUC140" s="688"/>
      <c r="DUD140" s="688"/>
      <c r="DUE140" s="688"/>
      <c r="DUF140" s="688"/>
      <c r="DUG140" s="688"/>
      <c r="DUH140" s="688"/>
      <c r="DUI140" s="688"/>
      <c r="DUJ140" s="688"/>
      <c r="DUK140" s="688"/>
      <c r="DUL140" s="688"/>
      <c r="DUM140" s="688"/>
      <c r="DUN140" s="688"/>
      <c r="DUO140" s="688"/>
      <c r="DUP140" s="688"/>
      <c r="DUQ140" s="688"/>
      <c r="DUR140" s="688"/>
      <c r="DUS140" s="688"/>
      <c r="DUT140" s="688"/>
      <c r="DUU140" s="688"/>
      <c r="DUV140" s="688"/>
      <c r="DUW140" s="688"/>
      <c r="DUX140" s="688"/>
      <c r="DUY140" s="688"/>
      <c r="DUZ140" s="688"/>
      <c r="DVA140" s="688"/>
      <c r="DVB140" s="688"/>
      <c r="DVC140" s="688"/>
      <c r="DVD140" s="688"/>
      <c r="DVE140" s="688"/>
      <c r="DVF140" s="688"/>
      <c r="DVG140" s="688"/>
      <c r="DVH140" s="688"/>
      <c r="DVI140" s="688"/>
      <c r="DVJ140" s="688"/>
      <c r="DVK140" s="688"/>
      <c r="DVL140" s="688"/>
      <c r="DVM140" s="688"/>
      <c r="DVN140" s="688"/>
      <c r="DVO140" s="688"/>
      <c r="DVP140" s="688"/>
      <c r="DVQ140" s="688"/>
      <c r="DVR140" s="688"/>
      <c r="DVS140" s="688"/>
      <c r="DVT140" s="688"/>
      <c r="DVU140" s="688"/>
      <c r="DVV140" s="688"/>
      <c r="DVW140" s="688"/>
      <c r="DVX140" s="688"/>
      <c r="DVY140" s="688"/>
      <c r="DVZ140" s="688"/>
      <c r="DWA140" s="688"/>
      <c r="DWB140" s="688"/>
      <c r="DWC140" s="688"/>
      <c r="DWD140" s="688"/>
      <c r="DWE140" s="688"/>
      <c r="DWF140" s="688"/>
      <c r="DWG140" s="688"/>
      <c r="DWH140" s="688"/>
      <c r="DWI140" s="688"/>
      <c r="DWJ140" s="688"/>
      <c r="DWK140" s="688"/>
      <c r="DWL140" s="688"/>
      <c r="DWM140" s="688"/>
      <c r="DWN140" s="688"/>
      <c r="DWO140" s="688"/>
      <c r="DWP140" s="688"/>
      <c r="DWQ140" s="688"/>
      <c r="DWR140" s="688"/>
      <c r="DWS140" s="688"/>
      <c r="DWT140" s="688"/>
      <c r="DWU140" s="688"/>
      <c r="DWV140" s="688"/>
      <c r="DWW140" s="688"/>
      <c r="DWX140" s="688"/>
      <c r="DWY140" s="688"/>
      <c r="DWZ140" s="688"/>
      <c r="DXA140" s="688"/>
      <c r="DXB140" s="688"/>
      <c r="DXC140" s="688"/>
      <c r="DXD140" s="688"/>
      <c r="DXE140" s="688"/>
      <c r="DXF140" s="688"/>
      <c r="DXG140" s="688"/>
      <c r="DXH140" s="688"/>
      <c r="DXI140" s="688"/>
      <c r="DXJ140" s="688"/>
      <c r="DXK140" s="688"/>
      <c r="DXL140" s="688"/>
      <c r="DXM140" s="688"/>
      <c r="DXN140" s="688"/>
      <c r="DXO140" s="688"/>
      <c r="DXP140" s="688"/>
      <c r="DXQ140" s="688"/>
      <c r="DXR140" s="688"/>
      <c r="DXS140" s="688"/>
      <c r="DXT140" s="688"/>
      <c r="DXU140" s="688"/>
      <c r="DXV140" s="688"/>
      <c r="DXW140" s="688"/>
      <c r="DXX140" s="688"/>
      <c r="DXY140" s="688"/>
      <c r="DXZ140" s="688"/>
      <c r="DYA140" s="688"/>
      <c r="DYB140" s="688"/>
      <c r="DYC140" s="688"/>
      <c r="DYD140" s="688"/>
      <c r="DYE140" s="688"/>
      <c r="DYF140" s="688"/>
      <c r="DYG140" s="688"/>
      <c r="DYH140" s="688"/>
      <c r="DYI140" s="688"/>
      <c r="DYJ140" s="688"/>
      <c r="DYK140" s="688"/>
      <c r="DYL140" s="688"/>
      <c r="DYM140" s="688"/>
      <c r="DYN140" s="688"/>
      <c r="DYO140" s="688"/>
      <c r="DYP140" s="688"/>
      <c r="DYQ140" s="688"/>
      <c r="DYR140" s="688"/>
      <c r="DYS140" s="688"/>
      <c r="DYT140" s="688"/>
      <c r="DYU140" s="688"/>
      <c r="DYV140" s="688"/>
      <c r="DYW140" s="688"/>
      <c r="DYX140" s="688"/>
      <c r="DYY140" s="688"/>
      <c r="DYZ140" s="688"/>
      <c r="DZA140" s="688"/>
      <c r="DZB140" s="688"/>
      <c r="DZC140" s="688"/>
      <c r="DZD140" s="688"/>
      <c r="DZE140" s="688"/>
      <c r="DZF140" s="688"/>
      <c r="DZG140" s="688"/>
      <c r="DZH140" s="688"/>
      <c r="DZI140" s="688"/>
      <c r="DZJ140" s="688"/>
      <c r="DZK140" s="688"/>
      <c r="DZL140" s="688"/>
      <c r="DZM140" s="688"/>
      <c r="DZN140" s="688"/>
      <c r="DZO140" s="688"/>
      <c r="DZP140" s="688"/>
      <c r="DZQ140" s="688"/>
      <c r="DZR140" s="688"/>
      <c r="DZS140" s="688"/>
      <c r="DZT140" s="688"/>
      <c r="DZU140" s="688"/>
      <c r="DZV140" s="688"/>
      <c r="DZW140" s="688"/>
      <c r="DZX140" s="688"/>
      <c r="DZY140" s="688"/>
      <c r="DZZ140" s="688"/>
      <c r="EAA140" s="688"/>
      <c r="EAB140" s="688"/>
      <c r="EAC140" s="688"/>
      <c r="EAD140" s="688"/>
      <c r="EAE140" s="688"/>
      <c r="EAF140" s="688"/>
      <c r="EAG140" s="688"/>
      <c r="EAH140" s="688"/>
      <c r="EAI140" s="688"/>
      <c r="EAJ140" s="688"/>
      <c r="EAK140" s="688"/>
      <c r="EAL140" s="688"/>
      <c r="EAM140" s="688"/>
      <c r="EAN140" s="688"/>
      <c r="EAO140" s="688"/>
      <c r="EAP140" s="688"/>
      <c r="EAQ140" s="688"/>
      <c r="EAR140" s="688"/>
      <c r="EAS140" s="688"/>
      <c r="EAT140" s="688"/>
      <c r="EAU140" s="688"/>
      <c r="EAV140" s="688"/>
      <c r="EAW140" s="688"/>
      <c r="EAX140" s="688"/>
      <c r="EAY140" s="688"/>
      <c r="EAZ140" s="688"/>
      <c r="EBA140" s="688"/>
      <c r="EBB140" s="688"/>
      <c r="EBC140" s="688"/>
      <c r="EBD140" s="688"/>
      <c r="EBE140" s="688"/>
      <c r="EBF140" s="688"/>
      <c r="EBG140" s="688"/>
      <c r="EBH140" s="688"/>
      <c r="EBI140" s="688"/>
      <c r="EBJ140" s="688"/>
      <c r="EBK140" s="688"/>
      <c r="EBL140" s="688"/>
      <c r="EBM140" s="688"/>
      <c r="EBN140" s="688"/>
      <c r="EBO140" s="688"/>
      <c r="EBP140" s="688"/>
      <c r="EBQ140" s="688"/>
      <c r="EBR140" s="688"/>
      <c r="EBS140" s="688"/>
      <c r="EBT140" s="688"/>
      <c r="EBU140" s="688"/>
      <c r="EBV140" s="688"/>
      <c r="EBW140" s="688"/>
      <c r="EBX140" s="688"/>
      <c r="EBY140" s="688"/>
      <c r="EBZ140" s="688"/>
      <c r="ECA140" s="688"/>
      <c r="ECB140" s="688"/>
      <c r="ECC140" s="688"/>
      <c r="ECD140" s="688"/>
      <c r="ECE140" s="688"/>
      <c r="ECF140" s="688"/>
      <c r="ECG140" s="688"/>
      <c r="ECH140" s="688"/>
      <c r="ECI140" s="688"/>
      <c r="ECJ140" s="688"/>
      <c r="ECK140" s="688"/>
      <c r="ECL140" s="688"/>
      <c r="ECM140" s="688"/>
      <c r="ECN140" s="688"/>
      <c r="ECO140" s="688"/>
      <c r="ECP140" s="688"/>
      <c r="ECQ140" s="688"/>
      <c r="ECR140" s="688"/>
      <c r="ECS140" s="688"/>
      <c r="ECT140" s="688"/>
      <c r="ECU140" s="688"/>
      <c r="ECV140" s="688"/>
      <c r="ECW140" s="688"/>
      <c r="ECX140" s="688"/>
      <c r="ECY140" s="688"/>
      <c r="ECZ140" s="688"/>
      <c r="EDA140" s="688"/>
      <c r="EDB140" s="688"/>
      <c r="EDC140" s="688"/>
      <c r="EDD140" s="688"/>
      <c r="EDE140" s="688"/>
      <c r="EDF140" s="688"/>
      <c r="EDG140" s="688"/>
      <c r="EDH140" s="688"/>
      <c r="EDI140" s="688"/>
      <c r="EDJ140" s="688"/>
      <c r="EDK140" s="688"/>
      <c r="EDL140" s="688"/>
      <c r="EDM140" s="688"/>
      <c r="EDN140" s="688"/>
      <c r="EDO140" s="688"/>
      <c r="EDP140" s="688"/>
      <c r="EDQ140" s="688"/>
      <c r="EDR140" s="688"/>
      <c r="EDS140" s="688"/>
      <c r="EDT140" s="688"/>
      <c r="EDU140" s="688"/>
      <c r="EDV140" s="688"/>
      <c r="EDW140" s="688"/>
      <c r="EDX140" s="688"/>
      <c r="EDY140" s="688"/>
      <c r="EDZ140" s="688"/>
      <c r="EEA140" s="688"/>
      <c r="EEB140" s="688"/>
      <c r="EEC140" s="688"/>
      <c r="EED140" s="688"/>
      <c r="EEE140" s="688"/>
      <c r="EEF140" s="688"/>
      <c r="EEG140" s="688"/>
      <c r="EEH140" s="688"/>
      <c r="EEI140" s="688"/>
      <c r="EEJ140" s="688"/>
      <c r="EEK140" s="688"/>
      <c r="EEL140" s="688"/>
      <c r="EEM140" s="688"/>
      <c r="EEN140" s="688"/>
      <c r="EEO140" s="688"/>
      <c r="EEP140" s="688"/>
      <c r="EEQ140" s="688"/>
      <c r="EER140" s="688"/>
      <c r="EES140" s="688"/>
      <c r="EET140" s="688"/>
      <c r="EEU140" s="688"/>
      <c r="EEV140" s="688"/>
      <c r="EEW140" s="688"/>
      <c r="EEX140" s="688"/>
      <c r="EEY140" s="688"/>
      <c r="EEZ140" s="688"/>
      <c r="EFA140" s="688"/>
      <c r="EFB140" s="688"/>
      <c r="EFC140" s="688"/>
      <c r="EFD140" s="688"/>
      <c r="EFE140" s="688"/>
      <c r="EFF140" s="688"/>
      <c r="EFG140" s="688"/>
      <c r="EFH140" s="688"/>
      <c r="EFI140" s="688"/>
      <c r="EFJ140" s="688"/>
      <c r="EFK140" s="688"/>
      <c r="EFL140" s="688"/>
      <c r="EFM140" s="688"/>
      <c r="EFN140" s="688"/>
      <c r="EFO140" s="688"/>
      <c r="EFP140" s="688"/>
      <c r="EFQ140" s="688"/>
      <c r="EFR140" s="688"/>
      <c r="EFS140" s="688"/>
      <c r="EFT140" s="688"/>
      <c r="EFU140" s="688"/>
      <c r="EFV140" s="688"/>
      <c r="EFW140" s="688"/>
      <c r="EFX140" s="688"/>
      <c r="EFY140" s="688"/>
      <c r="EFZ140" s="688"/>
      <c r="EGA140" s="688"/>
      <c r="EGB140" s="688"/>
      <c r="EGC140" s="688"/>
      <c r="EGD140" s="688"/>
      <c r="EGE140" s="688"/>
      <c r="EGF140" s="688"/>
      <c r="EGG140" s="688"/>
      <c r="EGH140" s="688"/>
      <c r="EGI140" s="688"/>
      <c r="EGJ140" s="688"/>
      <c r="EGK140" s="688"/>
      <c r="EGL140" s="688"/>
      <c r="EGM140" s="688"/>
      <c r="EGN140" s="688"/>
      <c r="EGO140" s="688"/>
      <c r="EGP140" s="688"/>
      <c r="EGQ140" s="688"/>
      <c r="EGR140" s="688"/>
      <c r="EGS140" s="688"/>
      <c r="EGT140" s="688"/>
      <c r="EGU140" s="688"/>
      <c r="EGV140" s="688"/>
      <c r="EGW140" s="688"/>
      <c r="EGX140" s="688"/>
      <c r="EGY140" s="688"/>
      <c r="EGZ140" s="688"/>
      <c r="EHA140" s="688"/>
      <c r="EHB140" s="688"/>
      <c r="EHC140" s="688"/>
      <c r="EHD140" s="688"/>
      <c r="EHE140" s="688"/>
      <c r="EHF140" s="688"/>
      <c r="EHG140" s="688"/>
      <c r="EHH140" s="688"/>
      <c r="EHI140" s="688"/>
      <c r="EHJ140" s="688"/>
      <c r="EHK140" s="688"/>
      <c r="EHL140" s="688"/>
      <c r="EHM140" s="688"/>
      <c r="EHN140" s="688"/>
      <c r="EHO140" s="688"/>
      <c r="EHP140" s="688"/>
      <c r="EHQ140" s="688"/>
      <c r="EHR140" s="688"/>
      <c r="EHS140" s="688"/>
      <c r="EHT140" s="688"/>
      <c r="EHU140" s="688"/>
      <c r="EHV140" s="688"/>
      <c r="EHW140" s="688"/>
      <c r="EHX140" s="688"/>
      <c r="EHY140" s="688"/>
      <c r="EHZ140" s="688"/>
      <c r="EIA140" s="688"/>
      <c r="EIB140" s="688"/>
      <c r="EIC140" s="688"/>
      <c r="EID140" s="688"/>
      <c r="EIE140" s="688"/>
      <c r="EIF140" s="688"/>
      <c r="EIG140" s="688"/>
      <c r="EIH140" s="688"/>
      <c r="EII140" s="688"/>
      <c r="EIJ140" s="688"/>
      <c r="EIK140" s="688"/>
      <c r="EIL140" s="688"/>
      <c r="EIM140" s="688"/>
      <c r="EIN140" s="688"/>
      <c r="EIO140" s="688"/>
      <c r="EIP140" s="688"/>
      <c r="EIQ140" s="688"/>
      <c r="EIR140" s="688"/>
      <c r="EIS140" s="688"/>
      <c r="EIT140" s="688"/>
      <c r="EIU140" s="688"/>
      <c r="EIV140" s="688"/>
      <c r="EIW140" s="688"/>
      <c r="EIX140" s="688"/>
      <c r="EIY140" s="688"/>
      <c r="EIZ140" s="688"/>
      <c r="EJA140" s="688"/>
      <c r="EJB140" s="688"/>
      <c r="EJC140" s="688"/>
      <c r="EJD140" s="688"/>
      <c r="EJE140" s="688"/>
      <c r="EJF140" s="688"/>
      <c r="EJG140" s="688"/>
      <c r="EJH140" s="688"/>
      <c r="EJI140" s="688"/>
      <c r="EJJ140" s="688"/>
      <c r="EJK140" s="688"/>
      <c r="EJL140" s="688"/>
      <c r="EJM140" s="688"/>
      <c r="EJN140" s="688"/>
      <c r="EJO140" s="688"/>
      <c r="EJP140" s="688"/>
      <c r="EJQ140" s="688"/>
      <c r="EJR140" s="688"/>
      <c r="EJS140" s="688"/>
      <c r="EJT140" s="688"/>
      <c r="EJU140" s="688"/>
      <c r="EJV140" s="688"/>
      <c r="EJW140" s="688"/>
      <c r="EJX140" s="688"/>
      <c r="EJY140" s="688"/>
      <c r="EJZ140" s="688"/>
      <c r="EKA140" s="688"/>
      <c r="EKB140" s="688"/>
      <c r="EKC140" s="688"/>
      <c r="EKD140" s="688"/>
      <c r="EKE140" s="688"/>
      <c r="EKF140" s="688"/>
      <c r="EKG140" s="688"/>
      <c r="EKH140" s="688"/>
      <c r="EKI140" s="688"/>
      <c r="EKJ140" s="688"/>
      <c r="EKK140" s="688"/>
      <c r="EKL140" s="688"/>
      <c r="EKM140" s="688"/>
      <c r="EKN140" s="688"/>
      <c r="EKO140" s="688"/>
      <c r="EKP140" s="688"/>
      <c r="EKQ140" s="688"/>
      <c r="EKR140" s="688"/>
      <c r="EKS140" s="688"/>
      <c r="EKT140" s="688"/>
      <c r="EKU140" s="688"/>
      <c r="EKV140" s="688"/>
      <c r="EKW140" s="688"/>
      <c r="EKX140" s="688"/>
      <c r="EKY140" s="688"/>
      <c r="EKZ140" s="688"/>
      <c r="ELA140" s="688"/>
      <c r="ELB140" s="688"/>
      <c r="ELC140" s="688"/>
      <c r="ELD140" s="688"/>
      <c r="ELE140" s="688"/>
      <c r="ELF140" s="688"/>
      <c r="ELG140" s="688"/>
      <c r="ELH140" s="688"/>
      <c r="ELI140" s="688"/>
      <c r="ELJ140" s="688"/>
      <c r="ELK140" s="688"/>
      <c r="ELL140" s="688"/>
      <c r="ELM140" s="688"/>
      <c r="ELN140" s="688"/>
      <c r="ELO140" s="688"/>
      <c r="ELP140" s="688"/>
      <c r="ELQ140" s="688"/>
      <c r="ELR140" s="688"/>
      <c r="ELS140" s="688"/>
      <c r="ELT140" s="688"/>
      <c r="ELU140" s="688"/>
      <c r="ELV140" s="688"/>
      <c r="ELW140" s="688"/>
      <c r="ELX140" s="688"/>
      <c r="ELY140" s="688"/>
      <c r="ELZ140" s="688"/>
      <c r="EMA140" s="688"/>
      <c r="EMB140" s="688"/>
      <c r="EMC140" s="688"/>
      <c r="EMD140" s="688"/>
      <c r="EME140" s="688"/>
      <c r="EMF140" s="688"/>
      <c r="EMG140" s="688"/>
      <c r="EMH140" s="688"/>
      <c r="EMI140" s="688"/>
      <c r="EMJ140" s="688"/>
      <c r="EMK140" s="688"/>
      <c r="EML140" s="688"/>
      <c r="EMM140" s="688"/>
      <c r="EMN140" s="688"/>
      <c r="EMO140" s="688"/>
      <c r="EMP140" s="688"/>
      <c r="EMQ140" s="688"/>
      <c r="EMR140" s="688"/>
      <c r="EMS140" s="688"/>
      <c r="EMT140" s="688"/>
      <c r="EMU140" s="688"/>
      <c r="EMV140" s="688"/>
      <c r="EMW140" s="688"/>
      <c r="EMX140" s="688"/>
      <c r="EMY140" s="688"/>
      <c r="EMZ140" s="688"/>
      <c r="ENA140" s="688"/>
      <c r="ENB140" s="688"/>
      <c r="ENC140" s="688"/>
      <c r="END140" s="688"/>
      <c r="ENE140" s="688"/>
      <c r="ENF140" s="688"/>
      <c r="ENG140" s="688"/>
      <c r="ENH140" s="688"/>
      <c r="ENI140" s="688"/>
      <c r="ENJ140" s="688"/>
      <c r="ENK140" s="688"/>
      <c r="ENL140" s="688"/>
      <c r="ENM140" s="688"/>
      <c r="ENN140" s="688"/>
      <c r="ENO140" s="688"/>
      <c r="ENP140" s="688"/>
      <c r="ENQ140" s="688"/>
      <c r="ENR140" s="688"/>
      <c r="ENS140" s="688"/>
      <c r="ENT140" s="688"/>
      <c r="ENU140" s="688"/>
      <c r="ENV140" s="688"/>
      <c r="ENW140" s="688"/>
      <c r="ENX140" s="688"/>
      <c r="ENY140" s="688"/>
      <c r="ENZ140" s="688"/>
      <c r="EOA140" s="688"/>
      <c r="EOB140" s="688"/>
      <c r="EOC140" s="688"/>
      <c r="EOD140" s="688"/>
      <c r="EOE140" s="688"/>
      <c r="EOF140" s="688"/>
      <c r="EOG140" s="688"/>
      <c r="EOH140" s="688"/>
      <c r="EOI140" s="688"/>
      <c r="EOJ140" s="688"/>
      <c r="EOK140" s="688"/>
      <c r="EOL140" s="688"/>
      <c r="EOM140" s="688"/>
      <c r="EON140" s="688"/>
      <c r="EOO140" s="688"/>
      <c r="EOP140" s="688"/>
      <c r="EOQ140" s="688"/>
      <c r="EOR140" s="688"/>
      <c r="EOS140" s="688"/>
      <c r="EOT140" s="688"/>
      <c r="EOU140" s="688"/>
      <c r="EOV140" s="688"/>
      <c r="EOW140" s="688"/>
      <c r="EOX140" s="688"/>
      <c r="EOY140" s="688"/>
      <c r="EOZ140" s="688"/>
      <c r="EPA140" s="688"/>
      <c r="EPB140" s="688"/>
      <c r="EPC140" s="688"/>
      <c r="EPD140" s="688"/>
      <c r="EPE140" s="688"/>
      <c r="EPF140" s="688"/>
      <c r="EPG140" s="688"/>
      <c r="EPH140" s="688"/>
      <c r="EPI140" s="688"/>
      <c r="EPJ140" s="688"/>
      <c r="EPK140" s="688"/>
      <c r="EPL140" s="688"/>
      <c r="EPM140" s="688"/>
      <c r="EPN140" s="688"/>
      <c r="EPO140" s="688"/>
      <c r="EPP140" s="688"/>
      <c r="EPQ140" s="688"/>
      <c r="EPR140" s="688"/>
      <c r="EPS140" s="688"/>
      <c r="EPT140" s="688"/>
      <c r="EPU140" s="688"/>
      <c r="EPV140" s="688"/>
      <c r="EPW140" s="688"/>
      <c r="EPX140" s="688"/>
      <c r="EPY140" s="688"/>
      <c r="EPZ140" s="688"/>
      <c r="EQA140" s="688"/>
      <c r="EQB140" s="688"/>
      <c r="EQC140" s="688"/>
      <c r="EQD140" s="688"/>
      <c r="EQE140" s="688"/>
      <c r="EQF140" s="688"/>
      <c r="EQG140" s="688"/>
      <c r="EQH140" s="688"/>
      <c r="EQI140" s="688"/>
      <c r="EQJ140" s="688"/>
      <c r="EQK140" s="688"/>
      <c r="EQL140" s="688"/>
      <c r="EQM140" s="688"/>
      <c r="EQN140" s="688"/>
      <c r="EQO140" s="688"/>
      <c r="EQP140" s="688"/>
      <c r="EQQ140" s="688"/>
      <c r="EQR140" s="688"/>
      <c r="EQS140" s="688"/>
      <c r="EQT140" s="688"/>
      <c r="EQU140" s="688"/>
      <c r="EQV140" s="688"/>
      <c r="EQW140" s="688"/>
      <c r="EQX140" s="688"/>
      <c r="EQY140" s="688"/>
      <c r="EQZ140" s="688"/>
      <c r="ERA140" s="688"/>
      <c r="ERB140" s="688"/>
      <c r="ERC140" s="688"/>
      <c r="ERD140" s="688"/>
      <c r="ERE140" s="688"/>
      <c r="ERF140" s="688"/>
      <c r="ERG140" s="688"/>
      <c r="ERH140" s="688"/>
      <c r="ERI140" s="688"/>
      <c r="ERJ140" s="688"/>
      <c r="ERK140" s="688"/>
      <c r="ERL140" s="688"/>
      <c r="ERM140" s="688"/>
      <c r="ERN140" s="688"/>
      <c r="ERO140" s="688"/>
      <c r="ERP140" s="688"/>
      <c r="ERQ140" s="688"/>
      <c r="ERR140" s="688"/>
      <c r="ERS140" s="688"/>
      <c r="ERT140" s="688"/>
      <c r="ERU140" s="688"/>
      <c r="ERV140" s="688"/>
      <c r="ERW140" s="688"/>
      <c r="ERX140" s="688"/>
      <c r="ERY140" s="688"/>
      <c r="ERZ140" s="688"/>
      <c r="ESA140" s="688"/>
      <c r="ESB140" s="688"/>
      <c r="ESC140" s="688"/>
      <c r="ESD140" s="688"/>
      <c r="ESE140" s="688"/>
      <c r="ESF140" s="688"/>
      <c r="ESG140" s="688"/>
      <c r="ESH140" s="688"/>
      <c r="ESI140" s="688"/>
      <c r="ESJ140" s="688"/>
      <c r="ESK140" s="688"/>
      <c r="ESL140" s="688"/>
      <c r="ESM140" s="688"/>
      <c r="ESN140" s="688"/>
      <c r="ESO140" s="688"/>
      <c r="ESP140" s="688"/>
      <c r="ESQ140" s="688"/>
      <c r="ESR140" s="688"/>
      <c r="ESS140" s="688"/>
      <c r="EST140" s="688"/>
      <c r="ESU140" s="688"/>
      <c r="ESV140" s="688"/>
      <c r="ESW140" s="688"/>
      <c r="ESX140" s="688"/>
      <c r="ESY140" s="688"/>
      <c r="ESZ140" s="688"/>
      <c r="ETA140" s="688"/>
      <c r="ETB140" s="688"/>
      <c r="ETC140" s="688"/>
      <c r="ETD140" s="688"/>
      <c r="ETE140" s="688"/>
      <c r="ETF140" s="688"/>
      <c r="ETG140" s="688"/>
      <c r="ETH140" s="688"/>
      <c r="ETI140" s="688"/>
      <c r="ETJ140" s="688"/>
      <c r="ETK140" s="688"/>
      <c r="ETL140" s="688"/>
      <c r="ETM140" s="688"/>
      <c r="ETN140" s="688"/>
      <c r="ETO140" s="688"/>
      <c r="ETP140" s="688"/>
      <c r="ETQ140" s="688"/>
      <c r="ETR140" s="688"/>
      <c r="ETS140" s="688"/>
      <c r="ETT140" s="688"/>
      <c r="ETU140" s="688"/>
      <c r="ETV140" s="688"/>
      <c r="ETW140" s="688"/>
      <c r="ETX140" s="688"/>
      <c r="ETY140" s="688"/>
      <c r="ETZ140" s="688"/>
      <c r="EUA140" s="688"/>
      <c r="EUB140" s="688"/>
      <c r="EUC140" s="688"/>
      <c r="EUD140" s="688"/>
      <c r="EUE140" s="688"/>
      <c r="EUF140" s="688"/>
      <c r="EUG140" s="688"/>
      <c r="EUH140" s="688"/>
      <c r="EUI140" s="688"/>
      <c r="EUJ140" s="688"/>
      <c r="EUK140" s="688"/>
      <c r="EUL140" s="688"/>
      <c r="EUM140" s="688"/>
      <c r="EUN140" s="688"/>
      <c r="EUO140" s="688"/>
      <c r="EUP140" s="688"/>
      <c r="EUQ140" s="688"/>
      <c r="EUR140" s="688"/>
      <c r="EUS140" s="688"/>
      <c r="EUT140" s="688"/>
      <c r="EUU140" s="688"/>
      <c r="EUV140" s="688"/>
      <c r="EUW140" s="688"/>
      <c r="EUX140" s="688"/>
      <c r="EUY140" s="688"/>
      <c r="EUZ140" s="688"/>
      <c r="EVA140" s="688"/>
      <c r="EVB140" s="688"/>
      <c r="EVC140" s="688"/>
      <c r="EVD140" s="688"/>
      <c r="EVE140" s="688"/>
      <c r="EVF140" s="688"/>
      <c r="EVG140" s="688"/>
      <c r="EVH140" s="688"/>
      <c r="EVI140" s="688"/>
      <c r="EVJ140" s="688"/>
      <c r="EVK140" s="688"/>
      <c r="EVL140" s="688"/>
      <c r="EVM140" s="688"/>
      <c r="EVN140" s="688"/>
      <c r="EVO140" s="688"/>
      <c r="EVP140" s="688"/>
      <c r="EVQ140" s="688"/>
      <c r="EVR140" s="688"/>
      <c r="EVS140" s="688"/>
      <c r="EVT140" s="688"/>
      <c r="EVU140" s="688"/>
      <c r="EVV140" s="688"/>
      <c r="EVW140" s="688"/>
      <c r="EVX140" s="688"/>
      <c r="EVY140" s="688"/>
      <c r="EVZ140" s="688"/>
      <c r="EWA140" s="688"/>
      <c r="EWB140" s="688"/>
      <c r="EWC140" s="688"/>
      <c r="EWD140" s="688"/>
      <c r="EWE140" s="688"/>
      <c r="EWF140" s="688"/>
      <c r="EWG140" s="688"/>
      <c r="EWH140" s="688"/>
      <c r="EWI140" s="688"/>
      <c r="EWJ140" s="688"/>
      <c r="EWK140" s="688"/>
      <c r="EWL140" s="688"/>
      <c r="EWM140" s="688"/>
      <c r="EWN140" s="688"/>
      <c r="EWO140" s="688"/>
      <c r="EWP140" s="688"/>
      <c r="EWQ140" s="688"/>
      <c r="EWR140" s="688"/>
      <c r="EWS140" s="688"/>
      <c r="EWT140" s="688"/>
      <c r="EWU140" s="688"/>
      <c r="EWV140" s="688"/>
      <c r="EWW140" s="688"/>
      <c r="EWX140" s="688"/>
      <c r="EWY140" s="688"/>
      <c r="EWZ140" s="688"/>
      <c r="EXA140" s="688"/>
      <c r="EXB140" s="688"/>
      <c r="EXC140" s="688"/>
      <c r="EXD140" s="688"/>
      <c r="EXE140" s="688"/>
      <c r="EXF140" s="688"/>
      <c r="EXG140" s="688"/>
      <c r="EXH140" s="688"/>
      <c r="EXI140" s="688"/>
      <c r="EXJ140" s="688"/>
      <c r="EXK140" s="688"/>
      <c r="EXL140" s="688"/>
      <c r="EXM140" s="688"/>
      <c r="EXN140" s="688"/>
      <c r="EXO140" s="688"/>
      <c r="EXP140" s="688"/>
      <c r="EXQ140" s="688"/>
      <c r="EXR140" s="688"/>
      <c r="EXS140" s="688"/>
      <c r="EXT140" s="688"/>
      <c r="EXU140" s="688"/>
      <c r="EXV140" s="688"/>
      <c r="EXW140" s="688"/>
      <c r="EXX140" s="688"/>
      <c r="EXY140" s="688"/>
      <c r="EXZ140" s="688"/>
      <c r="EYA140" s="688"/>
      <c r="EYB140" s="688"/>
      <c r="EYC140" s="688"/>
      <c r="EYD140" s="688"/>
      <c r="EYE140" s="688"/>
      <c r="EYF140" s="688"/>
      <c r="EYG140" s="688"/>
      <c r="EYH140" s="688"/>
      <c r="EYI140" s="688"/>
      <c r="EYJ140" s="688"/>
      <c r="EYK140" s="688"/>
      <c r="EYL140" s="688"/>
      <c r="EYM140" s="688"/>
      <c r="EYN140" s="688"/>
      <c r="EYO140" s="688"/>
      <c r="EYP140" s="688"/>
      <c r="EYQ140" s="688"/>
      <c r="EYR140" s="688"/>
      <c r="EYS140" s="688"/>
      <c r="EYT140" s="688"/>
      <c r="EYU140" s="688"/>
      <c r="EYV140" s="688"/>
      <c r="EYW140" s="688"/>
      <c r="EYX140" s="688"/>
      <c r="EYY140" s="688"/>
      <c r="EYZ140" s="688"/>
      <c r="EZA140" s="688"/>
      <c r="EZB140" s="688"/>
      <c r="EZC140" s="688"/>
      <c r="EZD140" s="688"/>
      <c r="EZE140" s="688"/>
      <c r="EZF140" s="688"/>
      <c r="EZG140" s="688"/>
      <c r="EZH140" s="688"/>
      <c r="EZI140" s="688"/>
      <c r="EZJ140" s="688"/>
      <c r="EZK140" s="688"/>
      <c r="EZL140" s="688"/>
      <c r="EZM140" s="688"/>
      <c r="EZN140" s="688"/>
      <c r="EZO140" s="688"/>
      <c r="EZP140" s="688"/>
      <c r="EZQ140" s="688"/>
      <c r="EZR140" s="688"/>
      <c r="EZS140" s="688"/>
      <c r="EZT140" s="688"/>
      <c r="EZU140" s="688"/>
      <c r="EZV140" s="688"/>
      <c r="EZW140" s="688"/>
      <c r="EZX140" s="688"/>
      <c r="EZY140" s="688"/>
      <c r="EZZ140" s="688"/>
      <c r="FAA140" s="688"/>
      <c r="FAB140" s="688"/>
      <c r="FAC140" s="688"/>
      <c r="FAD140" s="688"/>
      <c r="FAE140" s="688"/>
      <c r="FAF140" s="688"/>
      <c r="FAG140" s="688"/>
      <c r="FAH140" s="688"/>
      <c r="FAI140" s="688"/>
      <c r="FAJ140" s="688"/>
      <c r="FAK140" s="688"/>
      <c r="FAL140" s="688"/>
      <c r="FAM140" s="688"/>
      <c r="FAN140" s="688"/>
      <c r="FAO140" s="688"/>
      <c r="FAP140" s="688"/>
      <c r="FAQ140" s="688"/>
      <c r="FAR140" s="688"/>
      <c r="FAS140" s="688"/>
      <c r="FAT140" s="688"/>
      <c r="FAU140" s="688"/>
      <c r="FAV140" s="688"/>
      <c r="FAW140" s="688"/>
      <c r="FAX140" s="688"/>
      <c r="FAY140" s="688"/>
      <c r="FAZ140" s="688"/>
      <c r="FBA140" s="688"/>
      <c r="FBB140" s="688"/>
      <c r="FBC140" s="688"/>
      <c r="FBD140" s="688"/>
      <c r="FBE140" s="688"/>
      <c r="FBF140" s="688"/>
      <c r="FBG140" s="688"/>
      <c r="FBH140" s="688"/>
      <c r="FBI140" s="688"/>
      <c r="FBJ140" s="688"/>
      <c r="FBK140" s="688"/>
      <c r="FBL140" s="688"/>
      <c r="FBM140" s="688"/>
      <c r="FBN140" s="688"/>
      <c r="FBO140" s="688"/>
      <c r="FBP140" s="688"/>
      <c r="FBQ140" s="688"/>
      <c r="FBR140" s="688"/>
      <c r="FBS140" s="688"/>
      <c r="FBT140" s="688"/>
      <c r="FBU140" s="688"/>
      <c r="FBV140" s="688"/>
      <c r="FBW140" s="688"/>
      <c r="FBX140" s="688"/>
      <c r="FBY140" s="688"/>
      <c r="FBZ140" s="688"/>
      <c r="FCA140" s="688"/>
      <c r="FCB140" s="688"/>
      <c r="FCC140" s="688"/>
      <c r="FCD140" s="688"/>
      <c r="FCE140" s="688"/>
      <c r="FCF140" s="688"/>
      <c r="FCG140" s="688"/>
      <c r="FCH140" s="688"/>
      <c r="FCI140" s="688"/>
      <c r="FCJ140" s="688"/>
      <c r="FCK140" s="688"/>
      <c r="FCL140" s="688"/>
      <c r="FCM140" s="688"/>
      <c r="FCN140" s="688"/>
      <c r="FCO140" s="688"/>
      <c r="FCP140" s="688"/>
      <c r="FCQ140" s="688"/>
      <c r="FCR140" s="688"/>
      <c r="FCS140" s="688"/>
      <c r="FCT140" s="688"/>
      <c r="FCU140" s="688"/>
      <c r="FCV140" s="688"/>
      <c r="FCW140" s="688"/>
      <c r="FCX140" s="688"/>
      <c r="FCY140" s="688"/>
      <c r="FCZ140" s="688"/>
      <c r="FDA140" s="688"/>
      <c r="FDB140" s="688"/>
      <c r="FDC140" s="688"/>
      <c r="FDD140" s="688"/>
      <c r="FDE140" s="688"/>
      <c r="FDF140" s="688"/>
      <c r="FDG140" s="688"/>
      <c r="FDH140" s="688"/>
      <c r="FDI140" s="688"/>
      <c r="FDJ140" s="688"/>
      <c r="FDK140" s="688"/>
      <c r="FDL140" s="688"/>
      <c r="FDM140" s="688"/>
      <c r="FDN140" s="688"/>
      <c r="FDO140" s="688"/>
      <c r="FDP140" s="688"/>
      <c r="FDQ140" s="688"/>
      <c r="FDR140" s="688"/>
      <c r="FDS140" s="688"/>
      <c r="FDT140" s="688"/>
      <c r="FDU140" s="688"/>
      <c r="FDV140" s="688"/>
      <c r="FDW140" s="688"/>
      <c r="FDX140" s="688"/>
      <c r="FDY140" s="688"/>
      <c r="FDZ140" s="688"/>
      <c r="FEA140" s="688"/>
      <c r="FEB140" s="688"/>
      <c r="FEC140" s="688"/>
      <c r="FED140" s="688"/>
      <c r="FEE140" s="688"/>
      <c r="FEF140" s="688"/>
      <c r="FEG140" s="688"/>
      <c r="FEH140" s="688"/>
      <c r="FEI140" s="688"/>
      <c r="FEJ140" s="688"/>
      <c r="FEK140" s="688"/>
      <c r="FEL140" s="688"/>
      <c r="FEM140" s="688"/>
      <c r="FEN140" s="688"/>
      <c r="FEO140" s="688"/>
      <c r="FEP140" s="688"/>
      <c r="FEQ140" s="688"/>
      <c r="FER140" s="688"/>
      <c r="FES140" s="688"/>
      <c r="FET140" s="688"/>
      <c r="FEU140" s="688"/>
      <c r="FEV140" s="688"/>
      <c r="FEW140" s="688"/>
      <c r="FEX140" s="688"/>
      <c r="FEY140" s="688"/>
      <c r="FEZ140" s="688"/>
      <c r="FFA140" s="688"/>
      <c r="FFB140" s="688"/>
      <c r="FFC140" s="688"/>
      <c r="FFD140" s="688"/>
      <c r="FFE140" s="688"/>
      <c r="FFF140" s="688"/>
      <c r="FFG140" s="688"/>
      <c r="FFH140" s="688"/>
      <c r="FFI140" s="688"/>
      <c r="FFJ140" s="688"/>
      <c r="FFK140" s="688"/>
      <c r="FFL140" s="688"/>
      <c r="FFM140" s="688"/>
      <c r="FFN140" s="688"/>
      <c r="FFO140" s="688"/>
      <c r="FFP140" s="688"/>
      <c r="FFQ140" s="688"/>
      <c r="FFR140" s="688"/>
      <c r="FFS140" s="688"/>
      <c r="FFT140" s="688"/>
      <c r="FFU140" s="688"/>
      <c r="FFV140" s="688"/>
      <c r="FFW140" s="688"/>
      <c r="FFX140" s="688"/>
      <c r="FFY140" s="688"/>
      <c r="FFZ140" s="688"/>
      <c r="FGA140" s="688"/>
      <c r="FGB140" s="688"/>
      <c r="FGC140" s="688"/>
      <c r="FGD140" s="688"/>
      <c r="FGE140" s="688"/>
      <c r="FGF140" s="688"/>
      <c r="FGG140" s="688"/>
      <c r="FGH140" s="688"/>
      <c r="FGI140" s="688"/>
      <c r="FGJ140" s="688"/>
      <c r="FGK140" s="688"/>
      <c r="FGL140" s="688"/>
      <c r="FGM140" s="688"/>
      <c r="FGN140" s="688"/>
      <c r="FGO140" s="688"/>
      <c r="FGP140" s="688"/>
      <c r="FGQ140" s="688"/>
      <c r="FGR140" s="688"/>
      <c r="FGS140" s="688"/>
      <c r="FGT140" s="688"/>
      <c r="FGU140" s="688"/>
      <c r="FGV140" s="688"/>
      <c r="FGW140" s="688"/>
      <c r="FGX140" s="688"/>
      <c r="FGY140" s="688"/>
      <c r="FGZ140" s="688"/>
      <c r="FHA140" s="688"/>
      <c r="FHB140" s="688"/>
      <c r="FHC140" s="688"/>
      <c r="FHD140" s="688"/>
      <c r="FHE140" s="688"/>
      <c r="FHF140" s="688"/>
      <c r="FHG140" s="688"/>
      <c r="FHH140" s="688"/>
      <c r="FHI140" s="688"/>
      <c r="FHJ140" s="688"/>
      <c r="FHK140" s="688"/>
      <c r="FHL140" s="688"/>
      <c r="FHM140" s="688"/>
      <c r="FHN140" s="688"/>
      <c r="FHO140" s="688"/>
      <c r="FHP140" s="688"/>
      <c r="FHQ140" s="688"/>
      <c r="FHR140" s="688"/>
      <c r="FHS140" s="688"/>
      <c r="FHT140" s="688"/>
      <c r="FHU140" s="688"/>
      <c r="FHV140" s="688"/>
      <c r="FHW140" s="688"/>
      <c r="FHX140" s="688"/>
      <c r="FHY140" s="688"/>
      <c r="FHZ140" s="688"/>
      <c r="FIA140" s="688"/>
      <c r="FIB140" s="688"/>
      <c r="FIC140" s="688"/>
      <c r="FID140" s="688"/>
      <c r="FIE140" s="688"/>
      <c r="FIF140" s="688"/>
      <c r="FIG140" s="688"/>
      <c r="FIH140" s="688"/>
      <c r="FII140" s="688"/>
      <c r="FIJ140" s="688"/>
      <c r="FIK140" s="688"/>
      <c r="FIL140" s="688"/>
      <c r="FIM140" s="688"/>
      <c r="FIN140" s="688"/>
      <c r="FIO140" s="688"/>
      <c r="FIP140" s="688"/>
      <c r="FIQ140" s="688"/>
      <c r="FIR140" s="688"/>
      <c r="FIS140" s="688"/>
      <c r="FIT140" s="688"/>
      <c r="FIU140" s="688"/>
      <c r="FIV140" s="688"/>
      <c r="FIW140" s="688"/>
      <c r="FIX140" s="688"/>
      <c r="FIY140" s="688"/>
      <c r="FIZ140" s="688"/>
      <c r="FJA140" s="688"/>
      <c r="FJB140" s="688"/>
      <c r="FJC140" s="688"/>
      <c r="FJD140" s="688"/>
      <c r="FJE140" s="688"/>
      <c r="FJF140" s="688"/>
      <c r="FJG140" s="688"/>
      <c r="FJH140" s="688"/>
      <c r="FJI140" s="688"/>
      <c r="FJJ140" s="688"/>
      <c r="FJK140" s="688"/>
      <c r="FJL140" s="688"/>
      <c r="FJM140" s="688"/>
      <c r="FJN140" s="688"/>
      <c r="FJO140" s="688"/>
      <c r="FJP140" s="688"/>
      <c r="FJQ140" s="688"/>
      <c r="FJR140" s="688"/>
      <c r="FJS140" s="688"/>
      <c r="FJT140" s="688"/>
      <c r="FJU140" s="688"/>
      <c r="FJV140" s="688"/>
      <c r="FJW140" s="688"/>
      <c r="FJX140" s="688"/>
      <c r="FJY140" s="688"/>
      <c r="FJZ140" s="688"/>
      <c r="FKA140" s="688"/>
      <c r="FKB140" s="688"/>
      <c r="FKC140" s="688"/>
      <c r="FKD140" s="688"/>
      <c r="FKE140" s="688"/>
      <c r="FKF140" s="688"/>
      <c r="FKG140" s="688"/>
      <c r="FKH140" s="688"/>
      <c r="FKI140" s="688"/>
      <c r="FKJ140" s="688"/>
      <c r="FKK140" s="688"/>
      <c r="FKL140" s="688"/>
      <c r="FKM140" s="688"/>
      <c r="FKN140" s="688"/>
      <c r="FKO140" s="688"/>
      <c r="FKP140" s="688"/>
      <c r="FKQ140" s="688"/>
      <c r="FKR140" s="688"/>
      <c r="FKS140" s="688"/>
      <c r="FKT140" s="688"/>
      <c r="FKU140" s="688"/>
      <c r="FKV140" s="688"/>
      <c r="FKW140" s="688"/>
      <c r="FKX140" s="688"/>
      <c r="FKY140" s="688"/>
      <c r="FKZ140" s="688"/>
      <c r="FLA140" s="688"/>
      <c r="FLB140" s="688"/>
      <c r="FLC140" s="688"/>
      <c r="FLD140" s="688"/>
      <c r="FLE140" s="688"/>
      <c r="FLF140" s="688"/>
      <c r="FLG140" s="688"/>
      <c r="FLH140" s="688"/>
      <c r="FLI140" s="688"/>
      <c r="FLJ140" s="688"/>
      <c r="FLK140" s="688"/>
      <c r="FLL140" s="688"/>
      <c r="FLM140" s="688"/>
      <c r="FLN140" s="688"/>
      <c r="FLO140" s="688"/>
      <c r="FLP140" s="688"/>
      <c r="FLQ140" s="688"/>
      <c r="FLR140" s="688"/>
      <c r="FLS140" s="688"/>
      <c r="FLT140" s="688"/>
      <c r="FLU140" s="688"/>
      <c r="FLV140" s="688"/>
      <c r="FLW140" s="688"/>
      <c r="FLX140" s="688"/>
      <c r="FLY140" s="688"/>
      <c r="FLZ140" s="688"/>
      <c r="FMA140" s="688"/>
      <c r="FMB140" s="688"/>
      <c r="FMC140" s="688"/>
      <c r="FMD140" s="688"/>
      <c r="FME140" s="688"/>
      <c r="FMF140" s="688"/>
      <c r="FMG140" s="688"/>
      <c r="FMH140" s="688"/>
      <c r="FMI140" s="688"/>
      <c r="FMJ140" s="688"/>
      <c r="FMK140" s="688"/>
      <c r="FML140" s="688"/>
      <c r="FMM140" s="688"/>
      <c r="FMN140" s="688"/>
      <c r="FMO140" s="688"/>
      <c r="FMP140" s="688"/>
      <c r="FMQ140" s="688"/>
      <c r="FMR140" s="688"/>
      <c r="FMS140" s="688"/>
      <c r="FMT140" s="688"/>
      <c r="FMU140" s="688"/>
      <c r="FMV140" s="688"/>
      <c r="FMW140" s="688"/>
      <c r="FMX140" s="688"/>
      <c r="FMY140" s="688"/>
      <c r="FMZ140" s="688"/>
      <c r="FNA140" s="688"/>
      <c r="FNB140" s="688"/>
      <c r="FNC140" s="688"/>
      <c r="FND140" s="688"/>
      <c r="FNE140" s="688"/>
      <c r="FNF140" s="688"/>
      <c r="FNG140" s="688"/>
      <c r="FNH140" s="688"/>
      <c r="FNI140" s="688"/>
      <c r="FNJ140" s="688"/>
      <c r="FNK140" s="688"/>
      <c r="FNL140" s="688"/>
      <c r="FNM140" s="688"/>
      <c r="FNN140" s="688"/>
      <c r="FNO140" s="688"/>
      <c r="FNP140" s="688"/>
      <c r="FNQ140" s="688"/>
      <c r="FNR140" s="688"/>
      <c r="FNS140" s="688"/>
      <c r="FNT140" s="688"/>
      <c r="FNU140" s="688"/>
      <c r="FNV140" s="688"/>
      <c r="FNW140" s="688"/>
      <c r="FNX140" s="688"/>
      <c r="FNY140" s="688"/>
      <c r="FNZ140" s="688"/>
      <c r="FOA140" s="688"/>
      <c r="FOB140" s="688"/>
      <c r="FOC140" s="688"/>
      <c r="FOD140" s="688"/>
      <c r="FOE140" s="688"/>
      <c r="FOF140" s="688"/>
      <c r="FOG140" s="688"/>
      <c r="FOH140" s="688"/>
      <c r="FOI140" s="688"/>
      <c r="FOJ140" s="688"/>
      <c r="FOK140" s="688"/>
      <c r="FOL140" s="688"/>
      <c r="FOM140" s="688"/>
      <c r="FON140" s="688"/>
      <c r="FOO140" s="688"/>
      <c r="FOP140" s="688"/>
      <c r="FOQ140" s="688"/>
      <c r="FOR140" s="688"/>
      <c r="FOS140" s="688"/>
      <c r="FOT140" s="688"/>
      <c r="FOU140" s="688"/>
      <c r="FOV140" s="688"/>
      <c r="FOW140" s="688"/>
      <c r="FOX140" s="688"/>
      <c r="FOY140" s="688"/>
      <c r="FOZ140" s="688"/>
      <c r="FPA140" s="688"/>
      <c r="FPB140" s="688"/>
      <c r="FPC140" s="688"/>
      <c r="FPD140" s="688"/>
      <c r="FPE140" s="688"/>
      <c r="FPF140" s="688"/>
      <c r="FPG140" s="688"/>
      <c r="FPH140" s="688"/>
      <c r="FPI140" s="688"/>
      <c r="FPJ140" s="688"/>
      <c r="FPK140" s="688"/>
      <c r="FPL140" s="688"/>
      <c r="FPM140" s="688"/>
      <c r="FPN140" s="688"/>
      <c r="FPO140" s="688"/>
      <c r="FPP140" s="688"/>
      <c r="FPQ140" s="688"/>
      <c r="FPR140" s="688"/>
      <c r="FPS140" s="688"/>
      <c r="FPT140" s="688"/>
      <c r="FPU140" s="688"/>
      <c r="FPV140" s="688"/>
      <c r="FPW140" s="688"/>
      <c r="FPX140" s="688"/>
      <c r="FPY140" s="688"/>
      <c r="FPZ140" s="688"/>
      <c r="FQA140" s="688"/>
      <c r="FQB140" s="688"/>
      <c r="FQC140" s="688"/>
      <c r="FQD140" s="688"/>
      <c r="FQE140" s="688"/>
      <c r="FQF140" s="688"/>
      <c r="FQG140" s="688"/>
      <c r="FQH140" s="688"/>
      <c r="FQI140" s="688"/>
      <c r="FQJ140" s="688"/>
      <c r="FQK140" s="688"/>
      <c r="FQL140" s="688"/>
      <c r="FQM140" s="688"/>
      <c r="FQN140" s="688"/>
      <c r="FQO140" s="688"/>
      <c r="FQP140" s="688"/>
      <c r="FQQ140" s="688"/>
      <c r="FQR140" s="688"/>
      <c r="FQS140" s="688"/>
      <c r="FQT140" s="688"/>
      <c r="FQU140" s="688"/>
      <c r="FQV140" s="688"/>
      <c r="FQW140" s="688"/>
      <c r="FQX140" s="688"/>
      <c r="FQY140" s="688"/>
      <c r="FQZ140" s="688"/>
      <c r="FRA140" s="688"/>
      <c r="FRB140" s="688"/>
      <c r="FRC140" s="688"/>
      <c r="FRD140" s="688"/>
      <c r="FRE140" s="688"/>
      <c r="FRF140" s="688"/>
      <c r="FRG140" s="688"/>
      <c r="FRH140" s="688"/>
      <c r="FRI140" s="688"/>
      <c r="FRJ140" s="688"/>
      <c r="FRK140" s="688"/>
      <c r="FRL140" s="688"/>
      <c r="FRM140" s="688"/>
      <c r="FRN140" s="688"/>
      <c r="FRO140" s="688"/>
      <c r="FRP140" s="688"/>
      <c r="FRQ140" s="688"/>
      <c r="FRR140" s="688"/>
      <c r="FRS140" s="688"/>
      <c r="FRT140" s="688"/>
      <c r="FRU140" s="688"/>
      <c r="FRV140" s="688"/>
      <c r="FRW140" s="688"/>
      <c r="FRX140" s="688"/>
      <c r="FRY140" s="688"/>
      <c r="FRZ140" s="688"/>
      <c r="FSA140" s="688"/>
      <c r="FSB140" s="688"/>
      <c r="FSC140" s="688"/>
      <c r="FSD140" s="688"/>
      <c r="FSE140" s="688"/>
      <c r="FSF140" s="688"/>
      <c r="FSG140" s="688"/>
      <c r="FSH140" s="688"/>
      <c r="FSI140" s="688"/>
      <c r="FSJ140" s="688"/>
      <c r="FSK140" s="688"/>
      <c r="FSL140" s="688"/>
      <c r="FSM140" s="688"/>
      <c r="FSN140" s="688"/>
      <c r="FSO140" s="688"/>
      <c r="FSP140" s="688"/>
      <c r="FSQ140" s="688"/>
      <c r="FSR140" s="688"/>
      <c r="FSS140" s="688"/>
      <c r="FST140" s="688"/>
      <c r="FSU140" s="688"/>
      <c r="FSV140" s="688"/>
      <c r="FSW140" s="688"/>
      <c r="FSX140" s="688"/>
      <c r="FSY140" s="688"/>
      <c r="FSZ140" s="688"/>
      <c r="FTA140" s="688"/>
      <c r="FTB140" s="688"/>
      <c r="FTC140" s="688"/>
      <c r="FTD140" s="688"/>
      <c r="FTE140" s="688"/>
      <c r="FTF140" s="688"/>
      <c r="FTG140" s="688"/>
      <c r="FTH140" s="688"/>
      <c r="FTI140" s="688"/>
      <c r="FTJ140" s="688"/>
      <c r="FTK140" s="688"/>
      <c r="FTL140" s="688"/>
      <c r="FTM140" s="688"/>
      <c r="FTN140" s="688"/>
      <c r="FTO140" s="688"/>
      <c r="FTP140" s="688"/>
      <c r="FTQ140" s="688"/>
      <c r="FTR140" s="688"/>
      <c r="FTS140" s="688"/>
      <c r="FTT140" s="688"/>
      <c r="FTU140" s="688"/>
      <c r="FTV140" s="688"/>
      <c r="FTW140" s="688"/>
      <c r="FTX140" s="688"/>
      <c r="FTY140" s="688"/>
      <c r="FTZ140" s="688"/>
      <c r="FUA140" s="688"/>
      <c r="FUB140" s="688"/>
      <c r="FUC140" s="688"/>
      <c r="FUD140" s="688"/>
      <c r="FUE140" s="688"/>
      <c r="FUF140" s="688"/>
      <c r="FUG140" s="688"/>
      <c r="FUH140" s="688"/>
      <c r="FUI140" s="688"/>
      <c r="FUJ140" s="688"/>
      <c r="FUK140" s="688"/>
      <c r="FUL140" s="688"/>
      <c r="FUM140" s="688"/>
      <c r="FUN140" s="688"/>
      <c r="FUO140" s="688"/>
      <c r="FUP140" s="688"/>
      <c r="FUQ140" s="688"/>
      <c r="FUR140" s="688"/>
      <c r="FUS140" s="688"/>
      <c r="FUT140" s="688"/>
      <c r="FUU140" s="688"/>
      <c r="FUV140" s="688"/>
      <c r="FUW140" s="688"/>
      <c r="FUX140" s="688"/>
      <c r="FUY140" s="688"/>
      <c r="FUZ140" s="688"/>
      <c r="FVA140" s="688"/>
      <c r="FVB140" s="688"/>
      <c r="FVC140" s="688"/>
      <c r="FVD140" s="688"/>
      <c r="FVE140" s="688"/>
      <c r="FVF140" s="688"/>
      <c r="FVG140" s="688"/>
      <c r="FVH140" s="688"/>
      <c r="FVI140" s="688"/>
      <c r="FVJ140" s="688"/>
      <c r="FVK140" s="688"/>
      <c r="FVL140" s="688"/>
      <c r="FVM140" s="688"/>
      <c r="FVN140" s="688"/>
      <c r="FVO140" s="688"/>
      <c r="FVP140" s="688"/>
      <c r="FVQ140" s="688"/>
      <c r="FVR140" s="688"/>
      <c r="FVS140" s="688"/>
      <c r="FVT140" s="688"/>
      <c r="FVU140" s="688"/>
      <c r="FVV140" s="688"/>
      <c r="FVW140" s="688"/>
      <c r="FVX140" s="688"/>
      <c r="FVY140" s="688"/>
      <c r="FVZ140" s="688"/>
      <c r="FWA140" s="688"/>
      <c r="FWB140" s="688"/>
      <c r="FWC140" s="688"/>
      <c r="FWD140" s="688"/>
      <c r="FWE140" s="688"/>
      <c r="FWF140" s="688"/>
      <c r="FWG140" s="688"/>
      <c r="FWH140" s="688"/>
      <c r="FWI140" s="688"/>
      <c r="FWJ140" s="688"/>
      <c r="FWK140" s="688"/>
      <c r="FWL140" s="688"/>
      <c r="FWM140" s="688"/>
      <c r="FWN140" s="688"/>
      <c r="FWO140" s="688"/>
      <c r="FWP140" s="688"/>
      <c r="FWQ140" s="688"/>
      <c r="FWR140" s="688"/>
      <c r="FWS140" s="688"/>
      <c r="FWT140" s="688"/>
      <c r="FWU140" s="688"/>
      <c r="FWV140" s="688"/>
      <c r="FWW140" s="688"/>
      <c r="FWX140" s="688"/>
      <c r="FWY140" s="688"/>
      <c r="FWZ140" s="688"/>
      <c r="FXA140" s="688"/>
      <c r="FXB140" s="688"/>
      <c r="FXC140" s="688"/>
      <c r="FXD140" s="688"/>
      <c r="FXE140" s="688"/>
      <c r="FXF140" s="688"/>
      <c r="FXG140" s="688"/>
      <c r="FXH140" s="688"/>
      <c r="FXI140" s="688"/>
      <c r="FXJ140" s="688"/>
      <c r="FXK140" s="688"/>
      <c r="FXL140" s="688"/>
      <c r="FXM140" s="688"/>
      <c r="FXN140" s="688"/>
      <c r="FXO140" s="688"/>
      <c r="FXP140" s="688"/>
      <c r="FXQ140" s="688"/>
      <c r="FXR140" s="688"/>
      <c r="FXS140" s="688"/>
      <c r="FXT140" s="688"/>
      <c r="FXU140" s="688"/>
      <c r="FXV140" s="688"/>
      <c r="FXW140" s="688"/>
      <c r="FXX140" s="688"/>
      <c r="FXY140" s="688"/>
      <c r="FXZ140" s="688"/>
      <c r="FYA140" s="688"/>
      <c r="FYB140" s="688"/>
      <c r="FYC140" s="688"/>
      <c r="FYD140" s="688"/>
      <c r="FYE140" s="688"/>
      <c r="FYF140" s="688"/>
      <c r="FYG140" s="688"/>
      <c r="FYH140" s="688"/>
      <c r="FYI140" s="688"/>
      <c r="FYJ140" s="688"/>
      <c r="FYK140" s="688"/>
      <c r="FYL140" s="688"/>
      <c r="FYM140" s="688"/>
      <c r="FYN140" s="688"/>
      <c r="FYO140" s="688"/>
      <c r="FYP140" s="688"/>
      <c r="FYQ140" s="688"/>
      <c r="FYR140" s="688"/>
      <c r="FYS140" s="688"/>
      <c r="FYT140" s="688"/>
      <c r="FYU140" s="688"/>
      <c r="FYV140" s="688"/>
      <c r="FYW140" s="688"/>
      <c r="FYX140" s="688"/>
      <c r="FYY140" s="688"/>
      <c r="FYZ140" s="688"/>
      <c r="FZA140" s="688"/>
      <c r="FZB140" s="688"/>
      <c r="FZC140" s="688"/>
      <c r="FZD140" s="688"/>
      <c r="FZE140" s="688"/>
      <c r="FZF140" s="688"/>
      <c r="FZG140" s="688"/>
      <c r="FZH140" s="688"/>
      <c r="FZI140" s="688"/>
      <c r="FZJ140" s="688"/>
      <c r="FZK140" s="688"/>
      <c r="FZL140" s="688"/>
      <c r="FZM140" s="688"/>
      <c r="FZN140" s="688"/>
      <c r="FZO140" s="688"/>
      <c r="FZP140" s="688"/>
      <c r="FZQ140" s="688"/>
      <c r="FZR140" s="688"/>
      <c r="FZS140" s="688"/>
      <c r="FZT140" s="688"/>
      <c r="FZU140" s="688"/>
      <c r="FZV140" s="688"/>
      <c r="FZW140" s="688"/>
      <c r="FZX140" s="688"/>
      <c r="FZY140" s="688"/>
      <c r="FZZ140" s="688"/>
      <c r="GAA140" s="688"/>
      <c r="GAB140" s="688"/>
      <c r="GAC140" s="688"/>
      <c r="GAD140" s="688"/>
      <c r="GAE140" s="688"/>
      <c r="GAF140" s="688"/>
      <c r="GAG140" s="688"/>
      <c r="GAH140" s="688"/>
      <c r="GAI140" s="688"/>
      <c r="GAJ140" s="688"/>
      <c r="GAK140" s="688"/>
      <c r="GAL140" s="688"/>
      <c r="GAM140" s="688"/>
      <c r="GAN140" s="688"/>
      <c r="GAO140" s="688"/>
      <c r="GAP140" s="688"/>
      <c r="GAQ140" s="688"/>
      <c r="GAR140" s="688"/>
      <c r="GAS140" s="688"/>
      <c r="GAT140" s="688"/>
      <c r="GAU140" s="688"/>
      <c r="GAV140" s="688"/>
      <c r="GAW140" s="688"/>
      <c r="GAX140" s="688"/>
      <c r="GAY140" s="688"/>
      <c r="GAZ140" s="688"/>
      <c r="GBA140" s="688"/>
      <c r="GBB140" s="688"/>
      <c r="GBC140" s="688"/>
      <c r="GBD140" s="688"/>
      <c r="GBE140" s="688"/>
      <c r="GBF140" s="688"/>
      <c r="GBG140" s="688"/>
      <c r="GBH140" s="688"/>
      <c r="GBI140" s="688"/>
      <c r="GBJ140" s="688"/>
      <c r="GBK140" s="688"/>
      <c r="GBL140" s="688"/>
      <c r="GBM140" s="688"/>
      <c r="GBN140" s="688"/>
      <c r="GBO140" s="688"/>
      <c r="GBP140" s="688"/>
      <c r="GBQ140" s="688"/>
      <c r="GBR140" s="688"/>
      <c r="GBS140" s="688"/>
      <c r="GBT140" s="688"/>
      <c r="GBU140" s="688"/>
      <c r="GBV140" s="688"/>
      <c r="GBW140" s="688"/>
      <c r="GBX140" s="688"/>
      <c r="GBY140" s="688"/>
      <c r="GBZ140" s="688"/>
      <c r="GCA140" s="688"/>
      <c r="GCB140" s="688"/>
      <c r="GCC140" s="688"/>
      <c r="GCD140" s="688"/>
      <c r="GCE140" s="688"/>
      <c r="GCF140" s="688"/>
      <c r="GCG140" s="688"/>
      <c r="GCH140" s="688"/>
      <c r="GCI140" s="688"/>
      <c r="GCJ140" s="688"/>
      <c r="GCK140" s="688"/>
      <c r="GCL140" s="688"/>
      <c r="GCM140" s="688"/>
      <c r="GCN140" s="688"/>
      <c r="GCO140" s="688"/>
      <c r="GCP140" s="688"/>
      <c r="GCQ140" s="688"/>
      <c r="GCR140" s="688"/>
      <c r="GCS140" s="688"/>
      <c r="GCT140" s="688"/>
      <c r="GCU140" s="688"/>
      <c r="GCV140" s="688"/>
      <c r="GCW140" s="688"/>
      <c r="GCX140" s="688"/>
      <c r="GCY140" s="688"/>
      <c r="GCZ140" s="688"/>
      <c r="GDA140" s="688"/>
      <c r="GDB140" s="688"/>
      <c r="GDC140" s="688"/>
      <c r="GDD140" s="688"/>
      <c r="GDE140" s="688"/>
      <c r="GDF140" s="688"/>
      <c r="GDG140" s="688"/>
      <c r="GDH140" s="688"/>
      <c r="GDI140" s="688"/>
      <c r="GDJ140" s="688"/>
      <c r="GDK140" s="688"/>
      <c r="GDL140" s="688"/>
      <c r="GDM140" s="688"/>
      <c r="GDN140" s="688"/>
      <c r="GDO140" s="688"/>
      <c r="GDP140" s="688"/>
      <c r="GDQ140" s="688"/>
      <c r="GDR140" s="688"/>
      <c r="GDS140" s="688"/>
      <c r="GDT140" s="688"/>
      <c r="GDU140" s="688"/>
      <c r="GDV140" s="688"/>
      <c r="GDW140" s="688"/>
      <c r="GDX140" s="688"/>
      <c r="GDY140" s="688"/>
      <c r="GDZ140" s="688"/>
      <c r="GEA140" s="688"/>
      <c r="GEB140" s="688"/>
      <c r="GEC140" s="688"/>
      <c r="GED140" s="688"/>
      <c r="GEE140" s="688"/>
      <c r="GEF140" s="688"/>
      <c r="GEG140" s="688"/>
      <c r="GEH140" s="688"/>
      <c r="GEI140" s="688"/>
      <c r="GEJ140" s="688"/>
      <c r="GEK140" s="688"/>
      <c r="GEL140" s="688"/>
      <c r="GEM140" s="688"/>
      <c r="GEN140" s="688"/>
      <c r="GEO140" s="688"/>
      <c r="GEP140" s="688"/>
      <c r="GEQ140" s="688"/>
      <c r="GER140" s="688"/>
      <c r="GES140" s="688"/>
      <c r="GET140" s="688"/>
      <c r="GEU140" s="688"/>
      <c r="GEV140" s="688"/>
      <c r="GEW140" s="688"/>
      <c r="GEX140" s="688"/>
      <c r="GEY140" s="688"/>
      <c r="GEZ140" s="688"/>
      <c r="GFA140" s="688"/>
      <c r="GFB140" s="688"/>
      <c r="GFC140" s="688"/>
      <c r="GFD140" s="688"/>
      <c r="GFE140" s="688"/>
      <c r="GFF140" s="688"/>
      <c r="GFG140" s="688"/>
      <c r="GFH140" s="688"/>
      <c r="GFI140" s="688"/>
      <c r="GFJ140" s="688"/>
      <c r="GFK140" s="688"/>
      <c r="GFL140" s="688"/>
      <c r="GFM140" s="688"/>
      <c r="GFN140" s="688"/>
      <c r="GFO140" s="688"/>
      <c r="GFP140" s="688"/>
      <c r="GFQ140" s="688"/>
      <c r="GFR140" s="688"/>
      <c r="GFS140" s="688"/>
      <c r="GFT140" s="688"/>
      <c r="GFU140" s="688"/>
      <c r="GFV140" s="688"/>
      <c r="GFW140" s="688"/>
      <c r="GFX140" s="688"/>
      <c r="GFY140" s="688"/>
      <c r="GFZ140" s="688"/>
      <c r="GGA140" s="688"/>
      <c r="GGB140" s="688"/>
      <c r="GGC140" s="688"/>
      <c r="GGD140" s="688"/>
      <c r="GGE140" s="688"/>
      <c r="GGF140" s="688"/>
      <c r="GGG140" s="688"/>
      <c r="GGH140" s="688"/>
      <c r="GGI140" s="688"/>
      <c r="GGJ140" s="688"/>
      <c r="GGK140" s="688"/>
      <c r="GGL140" s="688"/>
      <c r="GGM140" s="688"/>
      <c r="GGN140" s="688"/>
      <c r="GGO140" s="688"/>
      <c r="GGP140" s="688"/>
      <c r="GGQ140" s="688"/>
      <c r="GGR140" s="688"/>
      <c r="GGS140" s="688"/>
      <c r="GGT140" s="688"/>
      <c r="GGU140" s="688"/>
      <c r="GGV140" s="688"/>
      <c r="GGW140" s="688"/>
      <c r="GGX140" s="688"/>
      <c r="GGY140" s="688"/>
      <c r="GGZ140" s="688"/>
      <c r="GHA140" s="688"/>
      <c r="GHB140" s="688"/>
      <c r="GHC140" s="688"/>
      <c r="GHD140" s="688"/>
      <c r="GHE140" s="688"/>
      <c r="GHF140" s="688"/>
      <c r="GHG140" s="688"/>
      <c r="GHH140" s="688"/>
      <c r="GHI140" s="688"/>
      <c r="GHJ140" s="688"/>
      <c r="GHK140" s="688"/>
      <c r="GHL140" s="688"/>
      <c r="GHM140" s="688"/>
      <c r="GHN140" s="688"/>
      <c r="GHO140" s="688"/>
      <c r="GHP140" s="688"/>
      <c r="GHQ140" s="688"/>
      <c r="GHR140" s="688"/>
      <c r="GHS140" s="688"/>
      <c r="GHT140" s="688"/>
      <c r="GHU140" s="688"/>
      <c r="GHV140" s="688"/>
      <c r="GHW140" s="688"/>
      <c r="GHX140" s="688"/>
      <c r="GHY140" s="688"/>
      <c r="GHZ140" s="688"/>
      <c r="GIA140" s="688"/>
      <c r="GIB140" s="688"/>
      <c r="GIC140" s="688"/>
      <c r="GID140" s="688"/>
      <c r="GIE140" s="688"/>
      <c r="GIF140" s="688"/>
      <c r="GIG140" s="688"/>
      <c r="GIH140" s="688"/>
      <c r="GII140" s="688"/>
      <c r="GIJ140" s="688"/>
      <c r="GIK140" s="688"/>
      <c r="GIL140" s="688"/>
      <c r="GIM140" s="688"/>
      <c r="GIN140" s="688"/>
      <c r="GIO140" s="688"/>
      <c r="GIP140" s="688"/>
      <c r="GIQ140" s="688"/>
      <c r="GIR140" s="688"/>
      <c r="GIS140" s="688"/>
      <c r="GIT140" s="688"/>
      <c r="GIU140" s="688"/>
      <c r="GIV140" s="688"/>
      <c r="GIW140" s="688"/>
      <c r="GIX140" s="688"/>
      <c r="GIY140" s="688"/>
      <c r="GIZ140" s="688"/>
      <c r="GJA140" s="688"/>
      <c r="GJB140" s="688"/>
      <c r="GJC140" s="688"/>
      <c r="GJD140" s="688"/>
      <c r="GJE140" s="688"/>
      <c r="GJF140" s="688"/>
      <c r="GJG140" s="688"/>
      <c r="GJH140" s="688"/>
      <c r="GJI140" s="688"/>
      <c r="GJJ140" s="688"/>
      <c r="GJK140" s="688"/>
      <c r="GJL140" s="688"/>
      <c r="GJM140" s="688"/>
      <c r="GJN140" s="688"/>
      <c r="GJO140" s="688"/>
      <c r="GJP140" s="688"/>
      <c r="GJQ140" s="688"/>
      <c r="GJR140" s="688"/>
      <c r="GJS140" s="688"/>
      <c r="GJT140" s="688"/>
      <c r="GJU140" s="688"/>
      <c r="GJV140" s="688"/>
      <c r="GJW140" s="688"/>
      <c r="GJX140" s="688"/>
      <c r="GJY140" s="688"/>
      <c r="GJZ140" s="688"/>
      <c r="GKA140" s="688"/>
      <c r="GKB140" s="688"/>
      <c r="GKC140" s="688"/>
      <c r="GKD140" s="688"/>
      <c r="GKE140" s="688"/>
      <c r="GKF140" s="688"/>
      <c r="GKG140" s="688"/>
      <c r="GKH140" s="688"/>
      <c r="GKI140" s="688"/>
      <c r="GKJ140" s="688"/>
      <c r="GKK140" s="688"/>
      <c r="GKL140" s="688"/>
      <c r="GKM140" s="688"/>
      <c r="GKN140" s="688"/>
      <c r="GKO140" s="688"/>
      <c r="GKP140" s="688"/>
      <c r="GKQ140" s="688"/>
      <c r="GKR140" s="688"/>
      <c r="GKS140" s="688"/>
      <c r="GKT140" s="688"/>
      <c r="GKU140" s="688"/>
      <c r="GKV140" s="688"/>
      <c r="GKW140" s="688"/>
      <c r="GKX140" s="688"/>
      <c r="GKY140" s="688"/>
      <c r="GKZ140" s="688"/>
      <c r="GLA140" s="688"/>
      <c r="GLB140" s="688"/>
      <c r="GLC140" s="688"/>
      <c r="GLD140" s="688"/>
      <c r="GLE140" s="688"/>
      <c r="GLF140" s="688"/>
      <c r="GLG140" s="688"/>
      <c r="GLH140" s="688"/>
      <c r="GLI140" s="688"/>
      <c r="GLJ140" s="688"/>
      <c r="GLK140" s="688"/>
      <c r="GLL140" s="688"/>
      <c r="GLM140" s="688"/>
      <c r="GLN140" s="688"/>
      <c r="GLO140" s="688"/>
      <c r="GLP140" s="688"/>
      <c r="GLQ140" s="688"/>
      <c r="GLR140" s="688"/>
      <c r="GLS140" s="688"/>
      <c r="GLT140" s="688"/>
      <c r="GLU140" s="688"/>
      <c r="GLV140" s="688"/>
      <c r="GLW140" s="688"/>
      <c r="GLX140" s="688"/>
      <c r="GLY140" s="688"/>
      <c r="GLZ140" s="688"/>
      <c r="GMA140" s="688"/>
      <c r="GMB140" s="688"/>
      <c r="GMC140" s="688"/>
      <c r="GMD140" s="688"/>
      <c r="GME140" s="688"/>
      <c r="GMF140" s="688"/>
      <c r="GMG140" s="688"/>
      <c r="GMH140" s="688"/>
      <c r="GMI140" s="688"/>
      <c r="GMJ140" s="688"/>
      <c r="GMK140" s="688"/>
      <c r="GML140" s="688"/>
      <c r="GMM140" s="688"/>
      <c r="GMN140" s="688"/>
      <c r="GMO140" s="688"/>
      <c r="GMP140" s="688"/>
      <c r="GMQ140" s="688"/>
      <c r="GMR140" s="688"/>
      <c r="GMS140" s="688"/>
      <c r="GMT140" s="688"/>
      <c r="GMU140" s="688"/>
      <c r="GMV140" s="688"/>
      <c r="GMW140" s="688"/>
      <c r="GMX140" s="688"/>
      <c r="GMY140" s="688"/>
      <c r="GMZ140" s="688"/>
      <c r="GNA140" s="688"/>
      <c r="GNB140" s="688"/>
      <c r="GNC140" s="688"/>
      <c r="GND140" s="688"/>
      <c r="GNE140" s="688"/>
      <c r="GNF140" s="688"/>
      <c r="GNG140" s="688"/>
      <c r="GNH140" s="688"/>
      <c r="GNI140" s="688"/>
      <c r="GNJ140" s="688"/>
      <c r="GNK140" s="688"/>
      <c r="GNL140" s="688"/>
      <c r="GNM140" s="688"/>
      <c r="GNN140" s="688"/>
      <c r="GNO140" s="688"/>
      <c r="GNP140" s="688"/>
      <c r="GNQ140" s="688"/>
      <c r="GNR140" s="688"/>
      <c r="GNS140" s="688"/>
      <c r="GNT140" s="688"/>
      <c r="GNU140" s="688"/>
      <c r="GNV140" s="688"/>
      <c r="GNW140" s="688"/>
      <c r="GNX140" s="688"/>
      <c r="GNY140" s="688"/>
      <c r="GNZ140" s="688"/>
      <c r="GOA140" s="688"/>
      <c r="GOB140" s="688"/>
      <c r="GOC140" s="688"/>
      <c r="GOD140" s="688"/>
      <c r="GOE140" s="688"/>
      <c r="GOF140" s="688"/>
      <c r="GOG140" s="688"/>
      <c r="GOH140" s="688"/>
      <c r="GOI140" s="688"/>
      <c r="GOJ140" s="688"/>
      <c r="GOK140" s="688"/>
      <c r="GOL140" s="688"/>
      <c r="GOM140" s="688"/>
      <c r="GON140" s="688"/>
      <c r="GOO140" s="688"/>
      <c r="GOP140" s="688"/>
      <c r="GOQ140" s="688"/>
      <c r="GOR140" s="688"/>
      <c r="GOS140" s="688"/>
      <c r="GOT140" s="688"/>
      <c r="GOU140" s="688"/>
      <c r="GOV140" s="688"/>
      <c r="GOW140" s="688"/>
      <c r="GOX140" s="688"/>
      <c r="GOY140" s="688"/>
      <c r="GOZ140" s="688"/>
      <c r="GPA140" s="688"/>
      <c r="GPB140" s="688"/>
      <c r="GPC140" s="688"/>
      <c r="GPD140" s="688"/>
      <c r="GPE140" s="688"/>
      <c r="GPF140" s="688"/>
      <c r="GPG140" s="688"/>
      <c r="GPH140" s="688"/>
      <c r="GPI140" s="688"/>
      <c r="GPJ140" s="688"/>
      <c r="GPK140" s="688"/>
      <c r="GPL140" s="688"/>
      <c r="GPM140" s="688"/>
      <c r="GPN140" s="688"/>
      <c r="GPO140" s="688"/>
      <c r="GPP140" s="688"/>
      <c r="GPQ140" s="688"/>
      <c r="GPR140" s="688"/>
      <c r="GPS140" s="688"/>
      <c r="GPT140" s="688"/>
      <c r="GPU140" s="688"/>
      <c r="GPV140" s="688"/>
      <c r="GPW140" s="688"/>
      <c r="GPX140" s="688"/>
      <c r="GPY140" s="688"/>
      <c r="GPZ140" s="688"/>
      <c r="GQA140" s="688"/>
      <c r="GQB140" s="688"/>
      <c r="GQC140" s="688"/>
      <c r="GQD140" s="688"/>
      <c r="GQE140" s="688"/>
      <c r="GQF140" s="688"/>
      <c r="GQG140" s="688"/>
      <c r="GQH140" s="688"/>
      <c r="GQI140" s="688"/>
      <c r="GQJ140" s="688"/>
      <c r="GQK140" s="688"/>
      <c r="GQL140" s="688"/>
      <c r="GQM140" s="688"/>
      <c r="GQN140" s="688"/>
      <c r="GQO140" s="688"/>
      <c r="GQP140" s="688"/>
      <c r="GQQ140" s="688"/>
      <c r="GQR140" s="688"/>
      <c r="GQS140" s="688"/>
      <c r="GQT140" s="688"/>
      <c r="GQU140" s="688"/>
      <c r="GQV140" s="688"/>
      <c r="GQW140" s="688"/>
      <c r="GQX140" s="688"/>
      <c r="GQY140" s="688"/>
      <c r="GQZ140" s="688"/>
      <c r="GRA140" s="688"/>
      <c r="GRB140" s="688"/>
      <c r="GRC140" s="688"/>
      <c r="GRD140" s="688"/>
      <c r="GRE140" s="688"/>
      <c r="GRF140" s="688"/>
      <c r="GRG140" s="688"/>
      <c r="GRH140" s="688"/>
      <c r="GRI140" s="688"/>
      <c r="GRJ140" s="688"/>
      <c r="GRK140" s="688"/>
      <c r="GRL140" s="688"/>
      <c r="GRM140" s="688"/>
      <c r="GRN140" s="688"/>
      <c r="GRO140" s="688"/>
      <c r="GRP140" s="688"/>
      <c r="GRQ140" s="688"/>
      <c r="GRR140" s="688"/>
      <c r="GRS140" s="688"/>
      <c r="GRT140" s="688"/>
      <c r="GRU140" s="688"/>
      <c r="GRV140" s="688"/>
      <c r="GRW140" s="688"/>
      <c r="GRX140" s="688"/>
      <c r="GRY140" s="688"/>
      <c r="GRZ140" s="688"/>
      <c r="GSA140" s="688"/>
      <c r="GSB140" s="688"/>
      <c r="GSC140" s="688"/>
      <c r="GSD140" s="688"/>
      <c r="GSE140" s="688"/>
      <c r="GSF140" s="688"/>
      <c r="GSG140" s="688"/>
      <c r="GSH140" s="688"/>
      <c r="GSI140" s="688"/>
      <c r="GSJ140" s="688"/>
      <c r="GSK140" s="688"/>
      <c r="GSL140" s="688"/>
      <c r="GSM140" s="688"/>
      <c r="GSN140" s="688"/>
      <c r="GSO140" s="688"/>
      <c r="GSP140" s="688"/>
      <c r="GSQ140" s="688"/>
      <c r="GSR140" s="688"/>
      <c r="GSS140" s="688"/>
      <c r="GST140" s="688"/>
      <c r="GSU140" s="688"/>
      <c r="GSV140" s="688"/>
      <c r="GSW140" s="688"/>
      <c r="GSX140" s="688"/>
      <c r="GSY140" s="688"/>
      <c r="GSZ140" s="688"/>
      <c r="GTA140" s="688"/>
      <c r="GTB140" s="688"/>
      <c r="GTC140" s="688"/>
      <c r="GTD140" s="688"/>
      <c r="GTE140" s="688"/>
      <c r="GTF140" s="688"/>
      <c r="GTG140" s="688"/>
      <c r="GTH140" s="688"/>
      <c r="GTI140" s="688"/>
      <c r="GTJ140" s="688"/>
      <c r="GTK140" s="688"/>
      <c r="GTL140" s="688"/>
      <c r="GTM140" s="688"/>
      <c r="GTN140" s="688"/>
      <c r="GTO140" s="688"/>
      <c r="GTP140" s="688"/>
      <c r="GTQ140" s="688"/>
      <c r="GTR140" s="688"/>
      <c r="GTS140" s="688"/>
      <c r="GTT140" s="688"/>
      <c r="GTU140" s="688"/>
      <c r="GTV140" s="688"/>
      <c r="GTW140" s="688"/>
      <c r="GTX140" s="688"/>
      <c r="GTY140" s="688"/>
      <c r="GTZ140" s="688"/>
      <c r="GUA140" s="688"/>
      <c r="GUB140" s="688"/>
      <c r="GUC140" s="688"/>
      <c r="GUD140" s="688"/>
      <c r="GUE140" s="688"/>
      <c r="GUF140" s="688"/>
      <c r="GUG140" s="688"/>
      <c r="GUH140" s="688"/>
      <c r="GUI140" s="688"/>
      <c r="GUJ140" s="688"/>
      <c r="GUK140" s="688"/>
      <c r="GUL140" s="688"/>
      <c r="GUM140" s="688"/>
      <c r="GUN140" s="688"/>
      <c r="GUO140" s="688"/>
      <c r="GUP140" s="688"/>
      <c r="GUQ140" s="688"/>
      <c r="GUR140" s="688"/>
      <c r="GUS140" s="688"/>
      <c r="GUT140" s="688"/>
      <c r="GUU140" s="688"/>
      <c r="GUV140" s="688"/>
      <c r="GUW140" s="688"/>
      <c r="GUX140" s="688"/>
      <c r="GUY140" s="688"/>
      <c r="GUZ140" s="688"/>
      <c r="GVA140" s="688"/>
      <c r="GVB140" s="688"/>
      <c r="GVC140" s="688"/>
      <c r="GVD140" s="688"/>
      <c r="GVE140" s="688"/>
      <c r="GVF140" s="688"/>
      <c r="GVG140" s="688"/>
      <c r="GVH140" s="688"/>
      <c r="GVI140" s="688"/>
      <c r="GVJ140" s="688"/>
      <c r="GVK140" s="688"/>
      <c r="GVL140" s="688"/>
      <c r="GVM140" s="688"/>
      <c r="GVN140" s="688"/>
      <c r="GVO140" s="688"/>
      <c r="GVP140" s="688"/>
      <c r="GVQ140" s="688"/>
      <c r="GVR140" s="688"/>
      <c r="GVS140" s="688"/>
      <c r="GVT140" s="688"/>
      <c r="GVU140" s="688"/>
      <c r="GVV140" s="688"/>
      <c r="GVW140" s="688"/>
      <c r="GVX140" s="688"/>
      <c r="GVY140" s="688"/>
      <c r="GVZ140" s="688"/>
      <c r="GWA140" s="688"/>
      <c r="GWB140" s="688"/>
      <c r="GWC140" s="688"/>
      <c r="GWD140" s="688"/>
      <c r="GWE140" s="688"/>
      <c r="GWF140" s="688"/>
      <c r="GWG140" s="688"/>
      <c r="GWH140" s="688"/>
      <c r="GWI140" s="688"/>
      <c r="GWJ140" s="688"/>
      <c r="GWK140" s="688"/>
      <c r="GWL140" s="688"/>
      <c r="GWM140" s="688"/>
      <c r="GWN140" s="688"/>
      <c r="GWO140" s="688"/>
      <c r="GWP140" s="688"/>
      <c r="GWQ140" s="688"/>
      <c r="GWR140" s="688"/>
      <c r="GWS140" s="688"/>
      <c r="GWT140" s="688"/>
      <c r="GWU140" s="688"/>
      <c r="GWV140" s="688"/>
      <c r="GWW140" s="688"/>
      <c r="GWX140" s="688"/>
      <c r="GWY140" s="688"/>
      <c r="GWZ140" s="688"/>
      <c r="GXA140" s="688"/>
      <c r="GXB140" s="688"/>
      <c r="GXC140" s="688"/>
      <c r="GXD140" s="688"/>
      <c r="GXE140" s="688"/>
      <c r="GXF140" s="688"/>
      <c r="GXG140" s="688"/>
      <c r="GXH140" s="688"/>
      <c r="GXI140" s="688"/>
      <c r="GXJ140" s="688"/>
      <c r="GXK140" s="688"/>
      <c r="GXL140" s="688"/>
      <c r="GXM140" s="688"/>
      <c r="GXN140" s="688"/>
      <c r="GXO140" s="688"/>
      <c r="GXP140" s="688"/>
      <c r="GXQ140" s="688"/>
      <c r="GXR140" s="688"/>
      <c r="GXS140" s="688"/>
      <c r="GXT140" s="688"/>
      <c r="GXU140" s="688"/>
      <c r="GXV140" s="688"/>
      <c r="GXW140" s="688"/>
      <c r="GXX140" s="688"/>
      <c r="GXY140" s="688"/>
      <c r="GXZ140" s="688"/>
      <c r="GYA140" s="688"/>
      <c r="GYB140" s="688"/>
      <c r="GYC140" s="688"/>
      <c r="GYD140" s="688"/>
      <c r="GYE140" s="688"/>
      <c r="GYF140" s="688"/>
      <c r="GYG140" s="688"/>
      <c r="GYH140" s="688"/>
      <c r="GYI140" s="688"/>
      <c r="GYJ140" s="688"/>
      <c r="GYK140" s="688"/>
      <c r="GYL140" s="688"/>
      <c r="GYM140" s="688"/>
      <c r="GYN140" s="688"/>
      <c r="GYO140" s="688"/>
      <c r="GYP140" s="688"/>
      <c r="GYQ140" s="688"/>
      <c r="GYR140" s="688"/>
      <c r="GYS140" s="688"/>
      <c r="GYT140" s="688"/>
      <c r="GYU140" s="688"/>
      <c r="GYV140" s="688"/>
      <c r="GYW140" s="688"/>
      <c r="GYX140" s="688"/>
      <c r="GYY140" s="688"/>
      <c r="GYZ140" s="688"/>
      <c r="GZA140" s="688"/>
      <c r="GZB140" s="688"/>
      <c r="GZC140" s="688"/>
      <c r="GZD140" s="688"/>
      <c r="GZE140" s="688"/>
      <c r="GZF140" s="688"/>
      <c r="GZG140" s="688"/>
      <c r="GZH140" s="688"/>
      <c r="GZI140" s="688"/>
      <c r="GZJ140" s="688"/>
      <c r="GZK140" s="688"/>
      <c r="GZL140" s="688"/>
      <c r="GZM140" s="688"/>
      <c r="GZN140" s="688"/>
      <c r="GZO140" s="688"/>
      <c r="GZP140" s="688"/>
      <c r="GZQ140" s="688"/>
      <c r="GZR140" s="688"/>
      <c r="GZS140" s="688"/>
      <c r="GZT140" s="688"/>
      <c r="GZU140" s="688"/>
      <c r="GZV140" s="688"/>
      <c r="GZW140" s="688"/>
      <c r="GZX140" s="688"/>
      <c r="GZY140" s="688"/>
      <c r="GZZ140" s="688"/>
      <c r="HAA140" s="688"/>
      <c r="HAB140" s="688"/>
      <c r="HAC140" s="688"/>
      <c r="HAD140" s="688"/>
      <c r="HAE140" s="688"/>
      <c r="HAF140" s="688"/>
      <c r="HAG140" s="688"/>
      <c r="HAH140" s="688"/>
      <c r="HAI140" s="688"/>
      <c r="HAJ140" s="688"/>
      <c r="HAK140" s="688"/>
      <c r="HAL140" s="688"/>
      <c r="HAM140" s="688"/>
      <c r="HAN140" s="688"/>
      <c r="HAO140" s="688"/>
      <c r="HAP140" s="688"/>
      <c r="HAQ140" s="688"/>
      <c r="HAR140" s="688"/>
      <c r="HAS140" s="688"/>
      <c r="HAT140" s="688"/>
      <c r="HAU140" s="688"/>
      <c r="HAV140" s="688"/>
      <c r="HAW140" s="688"/>
      <c r="HAX140" s="688"/>
      <c r="HAY140" s="688"/>
      <c r="HAZ140" s="688"/>
      <c r="HBA140" s="688"/>
      <c r="HBB140" s="688"/>
      <c r="HBC140" s="688"/>
      <c r="HBD140" s="688"/>
      <c r="HBE140" s="688"/>
      <c r="HBF140" s="688"/>
      <c r="HBG140" s="688"/>
      <c r="HBH140" s="688"/>
      <c r="HBI140" s="688"/>
      <c r="HBJ140" s="688"/>
      <c r="HBK140" s="688"/>
      <c r="HBL140" s="688"/>
      <c r="HBM140" s="688"/>
      <c r="HBN140" s="688"/>
      <c r="HBO140" s="688"/>
      <c r="HBP140" s="688"/>
      <c r="HBQ140" s="688"/>
      <c r="HBR140" s="688"/>
      <c r="HBS140" s="688"/>
      <c r="HBT140" s="688"/>
      <c r="HBU140" s="688"/>
      <c r="HBV140" s="688"/>
      <c r="HBW140" s="688"/>
      <c r="HBX140" s="688"/>
      <c r="HBY140" s="688"/>
      <c r="HBZ140" s="688"/>
      <c r="HCA140" s="688"/>
      <c r="HCB140" s="688"/>
      <c r="HCC140" s="688"/>
      <c r="HCD140" s="688"/>
      <c r="HCE140" s="688"/>
      <c r="HCF140" s="688"/>
      <c r="HCG140" s="688"/>
      <c r="HCH140" s="688"/>
      <c r="HCI140" s="688"/>
      <c r="HCJ140" s="688"/>
      <c r="HCK140" s="688"/>
      <c r="HCL140" s="688"/>
      <c r="HCM140" s="688"/>
      <c r="HCN140" s="688"/>
      <c r="HCO140" s="688"/>
      <c r="HCP140" s="688"/>
      <c r="HCQ140" s="688"/>
      <c r="HCR140" s="688"/>
      <c r="HCS140" s="688"/>
      <c r="HCT140" s="688"/>
      <c r="HCU140" s="688"/>
      <c r="HCV140" s="688"/>
      <c r="HCW140" s="688"/>
      <c r="HCX140" s="688"/>
      <c r="HCY140" s="688"/>
      <c r="HCZ140" s="688"/>
      <c r="HDA140" s="688"/>
      <c r="HDB140" s="688"/>
      <c r="HDC140" s="688"/>
      <c r="HDD140" s="688"/>
      <c r="HDE140" s="688"/>
      <c r="HDF140" s="688"/>
      <c r="HDG140" s="688"/>
      <c r="HDH140" s="688"/>
      <c r="HDI140" s="688"/>
      <c r="HDJ140" s="688"/>
      <c r="HDK140" s="688"/>
      <c r="HDL140" s="688"/>
      <c r="HDM140" s="688"/>
      <c r="HDN140" s="688"/>
      <c r="HDO140" s="688"/>
      <c r="HDP140" s="688"/>
      <c r="HDQ140" s="688"/>
      <c r="HDR140" s="688"/>
      <c r="HDS140" s="688"/>
      <c r="HDT140" s="688"/>
      <c r="HDU140" s="688"/>
      <c r="HDV140" s="688"/>
      <c r="HDW140" s="688"/>
      <c r="HDX140" s="688"/>
      <c r="HDY140" s="688"/>
      <c r="HDZ140" s="688"/>
      <c r="HEA140" s="688"/>
      <c r="HEB140" s="688"/>
      <c r="HEC140" s="688"/>
      <c r="HED140" s="688"/>
      <c r="HEE140" s="688"/>
      <c r="HEF140" s="688"/>
      <c r="HEG140" s="688"/>
      <c r="HEH140" s="688"/>
      <c r="HEI140" s="688"/>
      <c r="HEJ140" s="688"/>
      <c r="HEK140" s="688"/>
      <c r="HEL140" s="688"/>
      <c r="HEM140" s="688"/>
      <c r="HEN140" s="688"/>
      <c r="HEO140" s="688"/>
      <c r="HEP140" s="688"/>
      <c r="HEQ140" s="688"/>
      <c r="HER140" s="688"/>
      <c r="HES140" s="688"/>
      <c r="HET140" s="688"/>
      <c r="HEU140" s="688"/>
      <c r="HEV140" s="688"/>
      <c r="HEW140" s="688"/>
      <c r="HEX140" s="688"/>
      <c r="HEY140" s="688"/>
      <c r="HEZ140" s="688"/>
      <c r="HFA140" s="688"/>
      <c r="HFB140" s="688"/>
      <c r="HFC140" s="688"/>
      <c r="HFD140" s="688"/>
      <c r="HFE140" s="688"/>
      <c r="HFF140" s="688"/>
      <c r="HFG140" s="688"/>
      <c r="HFH140" s="688"/>
      <c r="HFI140" s="688"/>
      <c r="HFJ140" s="688"/>
      <c r="HFK140" s="688"/>
      <c r="HFL140" s="688"/>
      <c r="HFM140" s="688"/>
      <c r="HFN140" s="688"/>
      <c r="HFO140" s="688"/>
      <c r="HFP140" s="688"/>
      <c r="HFQ140" s="688"/>
      <c r="HFR140" s="688"/>
      <c r="HFS140" s="688"/>
      <c r="HFT140" s="688"/>
      <c r="HFU140" s="688"/>
      <c r="HFV140" s="688"/>
      <c r="HFW140" s="688"/>
      <c r="HFX140" s="688"/>
      <c r="HFY140" s="688"/>
      <c r="HFZ140" s="688"/>
      <c r="HGA140" s="688"/>
      <c r="HGB140" s="688"/>
      <c r="HGC140" s="688"/>
      <c r="HGD140" s="688"/>
      <c r="HGE140" s="688"/>
      <c r="HGF140" s="688"/>
      <c r="HGG140" s="688"/>
      <c r="HGH140" s="688"/>
      <c r="HGI140" s="688"/>
      <c r="HGJ140" s="688"/>
      <c r="HGK140" s="688"/>
      <c r="HGL140" s="688"/>
      <c r="HGM140" s="688"/>
      <c r="HGN140" s="688"/>
      <c r="HGO140" s="688"/>
      <c r="HGP140" s="688"/>
      <c r="HGQ140" s="688"/>
      <c r="HGR140" s="688"/>
      <c r="HGS140" s="688"/>
      <c r="HGT140" s="688"/>
      <c r="HGU140" s="688"/>
      <c r="HGV140" s="688"/>
      <c r="HGW140" s="688"/>
      <c r="HGX140" s="688"/>
      <c r="HGY140" s="688"/>
      <c r="HGZ140" s="688"/>
      <c r="HHA140" s="688"/>
      <c r="HHB140" s="688"/>
      <c r="HHC140" s="688"/>
      <c r="HHD140" s="688"/>
      <c r="HHE140" s="688"/>
      <c r="HHF140" s="688"/>
      <c r="HHG140" s="688"/>
      <c r="HHH140" s="688"/>
      <c r="HHI140" s="688"/>
      <c r="HHJ140" s="688"/>
      <c r="HHK140" s="688"/>
      <c r="HHL140" s="688"/>
      <c r="HHM140" s="688"/>
      <c r="HHN140" s="688"/>
      <c r="HHO140" s="688"/>
      <c r="HHP140" s="688"/>
      <c r="HHQ140" s="688"/>
      <c r="HHR140" s="688"/>
      <c r="HHS140" s="688"/>
      <c r="HHT140" s="688"/>
      <c r="HHU140" s="688"/>
      <c r="HHV140" s="688"/>
      <c r="HHW140" s="688"/>
      <c r="HHX140" s="688"/>
      <c r="HHY140" s="688"/>
      <c r="HHZ140" s="688"/>
      <c r="HIA140" s="688"/>
      <c r="HIB140" s="688"/>
      <c r="HIC140" s="688"/>
      <c r="HID140" s="688"/>
      <c r="HIE140" s="688"/>
      <c r="HIF140" s="688"/>
      <c r="HIG140" s="688"/>
      <c r="HIH140" s="688"/>
      <c r="HII140" s="688"/>
      <c r="HIJ140" s="688"/>
      <c r="HIK140" s="688"/>
      <c r="HIL140" s="688"/>
      <c r="HIM140" s="688"/>
      <c r="HIN140" s="688"/>
      <c r="HIO140" s="688"/>
      <c r="HIP140" s="688"/>
      <c r="HIQ140" s="688"/>
      <c r="HIR140" s="688"/>
      <c r="HIS140" s="688"/>
      <c r="HIT140" s="688"/>
      <c r="HIU140" s="688"/>
      <c r="HIV140" s="688"/>
      <c r="HIW140" s="688"/>
      <c r="HIX140" s="688"/>
      <c r="HIY140" s="688"/>
      <c r="HIZ140" s="688"/>
      <c r="HJA140" s="688"/>
      <c r="HJB140" s="688"/>
      <c r="HJC140" s="688"/>
      <c r="HJD140" s="688"/>
      <c r="HJE140" s="688"/>
      <c r="HJF140" s="688"/>
      <c r="HJG140" s="688"/>
      <c r="HJH140" s="688"/>
      <c r="HJI140" s="688"/>
      <c r="HJJ140" s="688"/>
      <c r="HJK140" s="688"/>
      <c r="HJL140" s="688"/>
      <c r="HJM140" s="688"/>
      <c r="HJN140" s="688"/>
      <c r="HJO140" s="688"/>
      <c r="HJP140" s="688"/>
      <c r="HJQ140" s="688"/>
      <c r="HJR140" s="688"/>
      <c r="HJS140" s="688"/>
      <c r="HJT140" s="688"/>
      <c r="HJU140" s="688"/>
      <c r="HJV140" s="688"/>
      <c r="HJW140" s="688"/>
      <c r="HJX140" s="688"/>
      <c r="HJY140" s="688"/>
      <c r="HJZ140" s="688"/>
      <c r="HKA140" s="688"/>
      <c r="HKB140" s="688"/>
      <c r="HKC140" s="688"/>
      <c r="HKD140" s="688"/>
      <c r="HKE140" s="688"/>
      <c r="HKF140" s="688"/>
      <c r="HKG140" s="688"/>
      <c r="HKH140" s="688"/>
      <c r="HKI140" s="688"/>
      <c r="HKJ140" s="688"/>
      <c r="HKK140" s="688"/>
      <c r="HKL140" s="688"/>
      <c r="HKM140" s="688"/>
      <c r="HKN140" s="688"/>
      <c r="HKO140" s="688"/>
      <c r="HKP140" s="688"/>
      <c r="HKQ140" s="688"/>
      <c r="HKR140" s="688"/>
      <c r="HKS140" s="688"/>
      <c r="HKT140" s="688"/>
      <c r="HKU140" s="688"/>
      <c r="HKV140" s="688"/>
      <c r="HKW140" s="688"/>
      <c r="HKX140" s="688"/>
      <c r="HKY140" s="688"/>
      <c r="HKZ140" s="688"/>
      <c r="HLA140" s="688"/>
      <c r="HLB140" s="688"/>
      <c r="HLC140" s="688"/>
      <c r="HLD140" s="688"/>
      <c r="HLE140" s="688"/>
      <c r="HLF140" s="688"/>
      <c r="HLG140" s="688"/>
      <c r="HLH140" s="688"/>
      <c r="HLI140" s="688"/>
      <c r="HLJ140" s="688"/>
      <c r="HLK140" s="688"/>
      <c r="HLL140" s="688"/>
      <c r="HLM140" s="688"/>
      <c r="HLN140" s="688"/>
      <c r="HLO140" s="688"/>
      <c r="HLP140" s="688"/>
      <c r="HLQ140" s="688"/>
      <c r="HLR140" s="688"/>
      <c r="HLS140" s="688"/>
      <c r="HLT140" s="688"/>
      <c r="HLU140" s="688"/>
      <c r="HLV140" s="688"/>
      <c r="HLW140" s="688"/>
      <c r="HLX140" s="688"/>
      <c r="HLY140" s="688"/>
      <c r="HLZ140" s="688"/>
      <c r="HMA140" s="688"/>
      <c r="HMB140" s="688"/>
      <c r="HMC140" s="688"/>
      <c r="HMD140" s="688"/>
      <c r="HME140" s="688"/>
      <c r="HMF140" s="688"/>
      <c r="HMG140" s="688"/>
      <c r="HMH140" s="688"/>
      <c r="HMI140" s="688"/>
      <c r="HMJ140" s="688"/>
      <c r="HMK140" s="688"/>
      <c r="HML140" s="688"/>
      <c r="HMM140" s="688"/>
      <c r="HMN140" s="688"/>
      <c r="HMO140" s="688"/>
      <c r="HMP140" s="688"/>
      <c r="HMQ140" s="688"/>
      <c r="HMR140" s="688"/>
      <c r="HMS140" s="688"/>
      <c r="HMT140" s="688"/>
      <c r="HMU140" s="688"/>
      <c r="HMV140" s="688"/>
      <c r="HMW140" s="688"/>
      <c r="HMX140" s="688"/>
      <c r="HMY140" s="688"/>
      <c r="HMZ140" s="688"/>
      <c r="HNA140" s="688"/>
      <c r="HNB140" s="688"/>
      <c r="HNC140" s="688"/>
      <c r="HND140" s="688"/>
      <c r="HNE140" s="688"/>
      <c r="HNF140" s="688"/>
      <c r="HNG140" s="688"/>
      <c r="HNH140" s="688"/>
      <c r="HNI140" s="688"/>
      <c r="HNJ140" s="688"/>
      <c r="HNK140" s="688"/>
      <c r="HNL140" s="688"/>
      <c r="HNM140" s="688"/>
      <c r="HNN140" s="688"/>
      <c r="HNO140" s="688"/>
      <c r="HNP140" s="688"/>
      <c r="HNQ140" s="688"/>
      <c r="HNR140" s="688"/>
      <c r="HNS140" s="688"/>
      <c r="HNT140" s="688"/>
      <c r="HNU140" s="688"/>
      <c r="HNV140" s="688"/>
      <c r="HNW140" s="688"/>
      <c r="HNX140" s="688"/>
      <c r="HNY140" s="688"/>
      <c r="HNZ140" s="688"/>
      <c r="HOA140" s="688"/>
      <c r="HOB140" s="688"/>
      <c r="HOC140" s="688"/>
      <c r="HOD140" s="688"/>
      <c r="HOE140" s="688"/>
      <c r="HOF140" s="688"/>
      <c r="HOG140" s="688"/>
      <c r="HOH140" s="688"/>
      <c r="HOI140" s="688"/>
      <c r="HOJ140" s="688"/>
      <c r="HOK140" s="688"/>
      <c r="HOL140" s="688"/>
      <c r="HOM140" s="688"/>
      <c r="HON140" s="688"/>
      <c r="HOO140" s="688"/>
      <c r="HOP140" s="688"/>
      <c r="HOQ140" s="688"/>
      <c r="HOR140" s="688"/>
      <c r="HOS140" s="688"/>
      <c r="HOT140" s="688"/>
      <c r="HOU140" s="688"/>
      <c r="HOV140" s="688"/>
      <c r="HOW140" s="688"/>
      <c r="HOX140" s="688"/>
      <c r="HOY140" s="688"/>
      <c r="HOZ140" s="688"/>
      <c r="HPA140" s="688"/>
      <c r="HPB140" s="688"/>
      <c r="HPC140" s="688"/>
      <c r="HPD140" s="688"/>
      <c r="HPE140" s="688"/>
      <c r="HPF140" s="688"/>
      <c r="HPG140" s="688"/>
      <c r="HPH140" s="688"/>
      <c r="HPI140" s="688"/>
      <c r="HPJ140" s="688"/>
      <c r="HPK140" s="688"/>
      <c r="HPL140" s="688"/>
      <c r="HPM140" s="688"/>
      <c r="HPN140" s="688"/>
      <c r="HPO140" s="688"/>
      <c r="HPP140" s="688"/>
      <c r="HPQ140" s="688"/>
      <c r="HPR140" s="688"/>
      <c r="HPS140" s="688"/>
      <c r="HPT140" s="688"/>
      <c r="HPU140" s="688"/>
      <c r="HPV140" s="688"/>
      <c r="HPW140" s="688"/>
      <c r="HPX140" s="688"/>
      <c r="HPY140" s="688"/>
      <c r="HPZ140" s="688"/>
      <c r="HQA140" s="688"/>
      <c r="HQB140" s="688"/>
      <c r="HQC140" s="688"/>
      <c r="HQD140" s="688"/>
      <c r="HQE140" s="688"/>
      <c r="HQF140" s="688"/>
      <c r="HQG140" s="688"/>
      <c r="HQH140" s="688"/>
      <c r="HQI140" s="688"/>
      <c r="HQJ140" s="688"/>
      <c r="HQK140" s="688"/>
      <c r="HQL140" s="688"/>
      <c r="HQM140" s="688"/>
      <c r="HQN140" s="688"/>
      <c r="HQO140" s="688"/>
      <c r="HQP140" s="688"/>
      <c r="HQQ140" s="688"/>
      <c r="HQR140" s="688"/>
      <c r="HQS140" s="688"/>
      <c r="HQT140" s="688"/>
      <c r="HQU140" s="688"/>
      <c r="HQV140" s="688"/>
      <c r="HQW140" s="688"/>
      <c r="HQX140" s="688"/>
      <c r="HQY140" s="688"/>
      <c r="HQZ140" s="688"/>
      <c r="HRA140" s="688"/>
      <c r="HRB140" s="688"/>
      <c r="HRC140" s="688"/>
      <c r="HRD140" s="688"/>
      <c r="HRE140" s="688"/>
      <c r="HRF140" s="688"/>
      <c r="HRG140" s="688"/>
      <c r="HRH140" s="688"/>
      <c r="HRI140" s="688"/>
      <c r="HRJ140" s="688"/>
      <c r="HRK140" s="688"/>
      <c r="HRL140" s="688"/>
      <c r="HRM140" s="688"/>
      <c r="HRN140" s="688"/>
      <c r="HRO140" s="688"/>
      <c r="HRP140" s="688"/>
      <c r="HRQ140" s="688"/>
      <c r="HRR140" s="688"/>
      <c r="HRS140" s="688"/>
      <c r="HRT140" s="688"/>
      <c r="HRU140" s="688"/>
      <c r="HRV140" s="688"/>
      <c r="HRW140" s="688"/>
      <c r="HRX140" s="688"/>
      <c r="HRY140" s="688"/>
      <c r="HRZ140" s="688"/>
      <c r="HSA140" s="688"/>
      <c r="HSB140" s="688"/>
      <c r="HSC140" s="688"/>
      <c r="HSD140" s="688"/>
      <c r="HSE140" s="688"/>
      <c r="HSF140" s="688"/>
      <c r="HSG140" s="688"/>
      <c r="HSH140" s="688"/>
      <c r="HSI140" s="688"/>
      <c r="HSJ140" s="688"/>
      <c r="HSK140" s="688"/>
      <c r="HSL140" s="688"/>
      <c r="HSM140" s="688"/>
      <c r="HSN140" s="688"/>
      <c r="HSO140" s="688"/>
      <c r="HSP140" s="688"/>
      <c r="HSQ140" s="688"/>
      <c r="HSR140" s="688"/>
      <c r="HSS140" s="688"/>
      <c r="HST140" s="688"/>
      <c r="HSU140" s="688"/>
      <c r="HSV140" s="688"/>
      <c r="HSW140" s="688"/>
      <c r="HSX140" s="688"/>
      <c r="HSY140" s="688"/>
      <c r="HSZ140" s="688"/>
      <c r="HTA140" s="688"/>
      <c r="HTB140" s="688"/>
      <c r="HTC140" s="688"/>
      <c r="HTD140" s="688"/>
      <c r="HTE140" s="688"/>
      <c r="HTF140" s="688"/>
      <c r="HTG140" s="688"/>
      <c r="HTH140" s="688"/>
      <c r="HTI140" s="688"/>
      <c r="HTJ140" s="688"/>
      <c r="HTK140" s="688"/>
      <c r="HTL140" s="688"/>
      <c r="HTM140" s="688"/>
      <c r="HTN140" s="688"/>
      <c r="HTO140" s="688"/>
      <c r="HTP140" s="688"/>
      <c r="HTQ140" s="688"/>
      <c r="HTR140" s="688"/>
      <c r="HTS140" s="688"/>
      <c r="HTT140" s="688"/>
      <c r="HTU140" s="688"/>
      <c r="HTV140" s="688"/>
      <c r="HTW140" s="688"/>
      <c r="HTX140" s="688"/>
      <c r="HTY140" s="688"/>
      <c r="HTZ140" s="688"/>
      <c r="HUA140" s="688"/>
      <c r="HUB140" s="688"/>
      <c r="HUC140" s="688"/>
      <c r="HUD140" s="688"/>
      <c r="HUE140" s="688"/>
      <c r="HUF140" s="688"/>
      <c r="HUG140" s="688"/>
      <c r="HUH140" s="688"/>
      <c r="HUI140" s="688"/>
      <c r="HUJ140" s="688"/>
      <c r="HUK140" s="688"/>
      <c r="HUL140" s="688"/>
      <c r="HUM140" s="688"/>
      <c r="HUN140" s="688"/>
      <c r="HUO140" s="688"/>
      <c r="HUP140" s="688"/>
      <c r="HUQ140" s="688"/>
      <c r="HUR140" s="688"/>
      <c r="HUS140" s="688"/>
      <c r="HUT140" s="688"/>
      <c r="HUU140" s="688"/>
      <c r="HUV140" s="688"/>
      <c r="HUW140" s="688"/>
      <c r="HUX140" s="688"/>
      <c r="HUY140" s="688"/>
      <c r="HUZ140" s="688"/>
      <c r="HVA140" s="688"/>
      <c r="HVB140" s="688"/>
      <c r="HVC140" s="688"/>
      <c r="HVD140" s="688"/>
      <c r="HVE140" s="688"/>
      <c r="HVF140" s="688"/>
      <c r="HVG140" s="688"/>
      <c r="HVH140" s="688"/>
      <c r="HVI140" s="688"/>
      <c r="HVJ140" s="688"/>
      <c r="HVK140" s="688"/>
      <c r="HVL140" s="688"/>
      <c r="HVM140" s="688"/>
      <c r="HVN140" s="688"/>
      <c r="HVO140" s="688"/>
      <c r="HVP140" s="688"/>
      <c r="HVQ140" s="688"/>
      <c r="HVR140" s="688"/>
      <c r="HVS140" s="688"/>
      <c r="HVT140" s="688"/>
      <c r="HVU140" s="688"/>
      <c r="HVV140" s="688"/>
      <c r="HVW140" s="688"/>
      <c r="HVX140" s="688"/>
      <c r="HVY140" s="688"/>
      <c r="HVZ140" s="688"/>
      <c r="HWA140" s="688"/>
      <c r="HWB140" s="688"/>
      <c r="HWC140" s="688"/>
      <c r="HWD140" s="688"/>
      <c r="HWE140" s="688"/>
      <c r="HWF140" s="688"/>
      <c r="HWG140" s="688"/>
      <c r="HWH140" s="688"/>
      <c r="HWI140" s="688"/>
      <c r="HWJ140" s="688"/>
      <c r="HWK140" s="688"/>
      <c r="HWL140" s="688"/>
      <c r="HWM140" s="688"/>
      <c r="HWN140" s="688"/>
      <c r="HWO140" s="688"/>
      <c r="HWP140" s="688"/>
      <c r="HWQ140" s="688"/>
      <c r="HWR140" s="688"/>
      <c r="HWS140" s="688"/>
      <c r="HWT140" s="688"/>
      <c r="HWU140" s="688"/>
      <c r="HWV140" s="688"/>
      <c r="HWW140" s="688"/>
      <c r="HWX140" s="688"/>
      <c r="HWY140" s="688"/>
      <c r="HWZ140" s="688"/>
      <c r="HXA140" s="688"/>
      <c r="HXB140" s="688"/>
      <c r="HXC140" s="688"/>
      <c r="HXD140" s="688"/>
      <c r="HXE140" s="688"/>
      <c r="HXF140" s="688"/>
      <c r="HXG140" s="688"/>
      <c r="HXH140" s="688"/>
      <c r="HXI140" s="688"/>
      <c r="HXJ140" s="688"/>
      <c r="HXK140" s="688"/>
      <c r="HXL140" s="688"/>
      <c r="HXM140" s="688"/>
      <c r="HXN140" s="688"/>
      <c r="HXO140" s="688"/>
      <c r="HXP140" s="688"/>
      <c r="HXQ140" s="688"/>
      <c r="HXR140" s="688"/>
      <c r="HXS140" s="688"/>
      <c r="HXT140" s="688"/>
      <c r="HXU140" s="688"/>
      <c r="HXV140" s="688"/>
      <c r="HXW140" s="688"/>
      <c r="HXX140" s="688"/>
      <c r="HXY140" s="688"/>
      <c r="HXZ140" s="688"/>
      <c r="HYA140" s="688"/>
      <c r="HYB140" s="688"/>
      <c r="HYC140" s="688"/>
      <c r="HYD140" s="688"/>
      <c r="HYE140" s="688"/>
      <c r="HYF140" s="688"/>
      <c r="HYG140" s="688"/>
      <c r="HYH140" s="688"/>
      <c r="HYI140" s="688"/>
      <c r="HYJ140" s="688"/>
      <c r="HYK140" s="688"/>
      <c r="HYL140" s="688"/>
      <c r="HYM140" s="688"/>
      <c r="HYN140" s="688"/>
      <c r="HYO140" s="688"/>
      <c r="HYP140" s="688"/>
      <c r="HYQ140" s="688"/>
      <c r="HYR140" s="688"/>
      <c r="HYS140" s="688"/>
      <c r="HYT140" s="688"/>
      <c r="HYU140" s="688"/>
      <c r="HYV140" s="688"/>
      <c r="HYW140" s="688"/>
      <c r="HYX140" s="688"/>
      <c r="HYY140" s="688"/>
      <c r="HYZ140" s="688"/>
      <c r="HZA140" s="688"/>
      <c r="HZB140" s="688"/>
      <c r="HZC140" s="688"/>
      <c r="HZD140" s="688"/>
      <c r="HZE140" s="688"/>
      <c r="HZF140" s="688"/>
      <c r="HZG140" s="688"/>
      <c r="HZH140" s="688"/>
      <c r="HZI140" s="688"/>
      <c r="HZJ140" s="688"/>
      <c r="HZK140" s="688"/>
      <c r="HZL140" s="688"/>
      <c r="HZM140" s="688"/>
      <c r="HZN140" s="688"/>
      <c r="HZO140" s="688"/>
      <c r="HZP140" s="688"/>
      <c r="HZQ140" s="688"/>
      <c r="HZR140" s="688"/>
      <c r="HZS140" s="688"/>
      <c r="HZT140" s="688"/>
      <c r="HZU140" s="688"/>
      <c r="HZV140" s="688"/>
      <c r="HZW140" s="688"/>
      <c r="HZX140" s="688"/>
      <c r="HZY140" s="688"/>
      <c r="HZZ140" s="688"/>
      <c r="IAA140" s="688"/>
      <c r="IAB140" s="688"/>
      <c r="IAC140" s="688"/>
      <c r="IAD140" s="688"/>
      <c r="IAE140" s="688"/>
      <c r="IAF140" s="688"/>
      <c r="IAG140" s="688"/>
      <c r="IAH140" s="688"/>
      <c r="IAI140" s="688"/>
      <c r="IAJ140" s="688"/>
      <c r="IAK140" s="688"/>
      <c r="IAL140" s="688"/>
      <c r="IAM140" s="688"/>
      <c r="IAN140" s="688"/>
      <c r="IAO140" s="688"/>
      <c r="IAP140" s="688"/>
      <c r="IAQ140" s="688"/>
      <c r="IAR140" s="688"/>
      <c r="IAS140" s="688"/>
      <c r="IAT140" s="688"/>
      <c r="IAU140" s="688"/>
      <c r="IAV140" s="688"/>
      <c r="IAW140" s="688"/>
      <c r="IAX140" s="688"/>
      <c r="IAY140" s="688"/>
      <c r="IAZ140" s="688"/>
      <c r="IBA140" s="688"/>
      <c r="IBB140" s="688"/>
      <c r="IBC140" s="688"/>
      <c r="IBD140" s="688"/>
      <c r="IBE140" s="688"/>
      <c r="IBF140" s="688"/>
      <c r="IBG140" s="688"/>
      <c r="IBH140" s="688"/>
      <c r="IBI140" s="688"/>
      <c r="IBJ140" s="688"/>
      <c r="IBK140" s="688"/>
      <c r="IBL140" s="688"/>
      <c r="IBM140" s="688"/>
      <c r="IBN140" s="688"/>
      <c r="IBO140" s="688"/>
      <c r="IBP140" s="688"/>
      <c r="IBQ140" s="688"/>
      <c r="IBR140" s="688"/>
      <c r="IBS140" s="688"/>
      <c r="IBT140" s="688"/>
      <c r="IBU140" s="688"/>
      <c r="IBV140" s="688"/>
      <c r="IBW140" s="688"/>
      <c r="IBX140" s="688"/>
      <c r="IBY140" s="688"/>
      <c r="IBZ140" s="688"/>
      <c r="ICA140" s="688"/>
      <c r="ICB140" s="688"/>
      <c r="ICC140" s="688"/>
      <c r="ICD140" s="688"/>
      <c r="ICE140" s="688"/>
      <c r="ICF140" s="688"/>
      <c r="ICG140" s="688"/>
      <c r="ICH140" s="688"/>
      <c r="ICI140" s="688"/>
      <c r="ICJ140" s="688"/>
      <c r="ICK140" s="688"/>
      <c r="ICL140" s="688"/>
      <c r="ICM140" s="688"/>
      <c r="ICN140" s="688"/>
      <c r="ICO140" s="688"/>
      <c r="ICP140" s="688"/>
      <c r="ICQ140" s="688"/>
      <c r="ICR140" s="688"/>
      <c r="ICS140" s="688"/>
      <c r="ICT140" s="688"/>
      <c r="ICU140" s="688"/>
      <c r="ICV140" s="688"/>
      <c r="ICW140" s="688"/>
      <c r="ICX140" s="688"/>
      <c r="ICY140" s="688"/>
      <c r="ICZ140" s="688"/>
      <c r="IDA140" s="688"/>
      <c r="IDB140" s="688"/>
      <c r="IDC140" s="688"/>
      <c r="IDD140" s="688"/>
      <c r="IDE140" s="688"/>
      <c r="IDF140" s="688"/>
      <c r="IDG140" s="688"/>
      <c r="IDH140" s="688"/>
      <c r="IDI140" s="688"/>
      <c r="IDJ140" s="688"/>
      <c r="IDK140" s="688"/>
      <c r="IDL140" s="688"/>
      <c r="IDM140" s="688"/>
      <c r="IDN140" s="688"/>
      <c r="IDO140" s="688"/>
      <c r="IDP140" s="688"/>
      <c r="IDQ140" s="688"/>
      <c r="IDR140" s="688"/>
      <c r="IDS140" s="688"/>
      <c r="IDT140" s="688"/>
      <c r="IDU140" s="688"/>
      <c r="IDV140" s="688"/>
      <c r="IDW140" s="688"/>
      <c r="IDX140" s="688"/>
      <c r="IDY140" s="688"/>
      <c r="IDZ140" s="688"/>
      <c r="IEA140" s="688"/>
      <c r="IEB140" s="688"/>
      <c r="IEC140" s="688"/>
      <c r="IED140" s="688"/>
      <c r="IEE140" s="688"/>
      <c r="IEF140" s="688"/>
      <c r="IEG140" s="688"/>
      <c r="IEH140" s="688"/>
      <c r="IEI140" s="688"/>
      <c r="IEJ140" s="688"/>
      <c r="IEK140" s="688"/>
      <c r="IEL140" s="688"/>
      <c r="IEM140" s="688"/>
      <c r="IEN140" s="688"/>
      <c r="IEO140" s="688"/>
      <c r="IEP140" s="688"/>
      <c r="IEQ140" s="688"/>
      <c r="IER140" s="688"/>
      <c r="IES140" s="688"/>
      <c r="IET140" s="688"/>
      <c r="IEU140" s="688"/>
      <c r="IEV140" s="688"/>
      <c r="IEW140" s="688"/>
      <c r="IEX140" s="688"/>
      <c r="IEY140" s="688"/>
      <c r="IEZ140" s="688"/>
      <c r="IFA140" s="688"/>
      <c r="IFB140" s="688"/>
      <c r="IFC140" s="688"/>
      <c r="IFD140" s="688"/>
      <c r="IFE140" s="688"/>
      <c r="IFF140" s="688"/>
      <c r="IFG140" s="688"/>
      <c r="IFH140" s="688"/>
      <c r="IFI140" s="688"/>
      <c r="IFJ140" s="688"/>
      <c r="IFK140" s="688"/>
      <c r="IFL140" s="688"/>
      <c r="IFM140" s="688"/>
      <c r="IFN140" s="688"/>
      <c r="IFO140" s="688"/>
      <c r="IFP140" s="688"/>
      <c r="IFQ140" s="688"/>
      <c r="IFR140" s="688"/>
      <c r="IFS140" s="688"/>
      <c r="IFT140" s="688"/>
      <c r="IFU140" s="688"/>
      <c r="IFV140" s="688"/>
      <c r="IFW140" s="688"/>
      <c r="IFX140" s="688"/>
      <c r="IFY140" s="688"/>
      <c r="IFZ140" s="688"/>
      <c r="IGA140" s="688"/>
      <c r="IGB140" s="688"/>
      <c r="IGC140" s="688"/>
      <c r="IGD140" s="688"/>
      <c r="IGE140" s="688"/>
      <c r="IGF140" s="688"/>
      <c r="IGG140" s="688"/>
      <c r="IGH140" s="688"/>
      <c r="IGI140" s="688"/>
      <c r="IGJ140" s="688"/>
      <c r="IGK140" s="688"/>
      <c r="IGL140" s="688"/>
      <c r="IGM140" s="688"/>
      <c r="IGN140" s="688"/>
      <c r="IGO140" s="688"/>
      <c r="IGP140" s="688"/>
      <c r="IGQ140" s="688"/>
      <c r="IGR140" s="688"/>
      <c r="IGS140" s="688"/>
      <c r="IGT140" s="688"/>
      <c r="IGU140" s="688"/>
      <c r="IGV140" s="688"/>
      <c r="IGW140" s="688"/>
      <c r="IGX140" s="688"/>
      <c r="IGY140" s="688"/>
      <c r="IGZ140" s="688"/>
      <c r="IHA140" s="688"/>
      <c r="IHB140" s="688"/>
      <c r="IHC140" s="688"/>
      <c r="IHD140" s="688"/>
      <c r="IHE140" s="688"/>
      <c r="IHF140" s="688"/>
      <c r="IHG140" s="688"/>
      <c r="IHH140" s="688"/>
      <c r="IHI140" s="688"/>
      <c r="IHJ140" s="688"/>
      <c r="IHK140" s="688"/>
      <c r="IHL140" s="688"/>
      <c r="IHM140" s="688"/>
      <c r="IHN140" s="688"/>
      <c r="IHO140" s="688"/>
      <c r="IHP140" s="688"/>
      <c r="IHQ140" s="688"/>
      <c r="IHR140" s="688"/>
      <c r="IHS140" s="688"/>
      <c r="IHT140" s="688"/>
      <c r="IHU140" s="688"/>
      <c r="IHV140" s="688"/>
      <c r="IHW140" s="688"/>
      <c r="IHX140" s="688"/>
      <c r="IHY140" s="688"/>
      <c r="IHZ140" s="688"/>
      <c r="IIA140" s="688"/>
      <c r="IIB140" s="688"/>
      <c r="IIC140" s="688"/>
      <c r="IID140" s="688"/>
      <c r="IIE140" s="688"/>
      <c r="IIF140" s="688"/>
      <c r="IIG140" s="688"/>
      <c r="IIH140" s="688"/>
      <c r="III140" s="688"/>
      <c r="IIJ140" s="688"/>
      <c r="IIK140" s="688"/>
      <c r="IIL140" s="688"/>
      <c r="IIM140" s="688"/>
      <c r="IIN140" s="688"/>
      <c r="IIO140" s="688"/>
      <c r="IIP140" s="688"/>
      <c r="IIQ140" s="688"/>
      <c r="IIR140" s="688"/>
      <c r="IIS140" s="688"/>
      <c r="IIT140" s="688"/>
      <c r="IIU140" s="688"/>
      <c r="IIV140" s="688"/>
      <c r="IIW140" s="688"/>
      <c r="IIX140" s="688"/>
      <c r="IIY140" s="688"/>
      <c r="IIZ140" s="688"/>
      <c r="IJA140" s="688"/>
      <c r="IJB140" s="688"/>
      <c r="IJC140" s="688"/>
      <c r="IJD140" s="688"/>
      <c r="IJE140" s="688"/>
      <c r="IJF140" s="688"/>
      <c r="IJG140" s="688"/>
      <c r="IJH140" s="688"/>
      <c r="IJI140" s="688"/>
      <c r="IJJ140" s="688"/>
      <c r="IJK140" s="688"/>
      <c r="IJL140" s="688"/>
      <c r="IJM140" s="688"/>
      <c r="IJN140" s="688"/>
      <c r="IJO140" s="688"/>
      <c r="IJP140" s="688"/>
      <c r="IJQ140" s="688"/>
      <c r="IJR140" s="688"/>
      <c r="IJS140" s="688"/>
      <c r="IJT140" s="688"/>
      <c r="IJU140" s="688"/>
      <c r="IJV140" s="688"/>
      <c r="IJW140" s="688"/>
      <c r="IJX140" s="688"/>
      <c r="IJY140" s="688"/>
      <c r="IJZ140" s="688"/>
      <c r="IKA140" s="688"/>
      <c r="IKB140" s="688"/>
      <c r="IKC140" s="688"/>
      <c r="IKD140" s="688"/>
      <c r="IKE140" s="688"/>
      <c r="IKF140" s="688"/>
      <c r="IKG140" s="688"/>
      <c r="IKH140" s="688"/>
      <c r="IKI140" s="688"/>
      <c r="IKJ140" s="688"/>
      <c r="IKK140" s="688"/>
      <c r="IKL140" s="688"/>
      <c r="IKM140" s="688"/>
      <c r="IKN140" s="688"/>
      <c r="IKO140" s="688"/>
      <c r="IKP140" s="688"/>
      <c r="IKQ140" s="688"/>
      <c r="IKR140" s="688"/>
      <c r="IKS140" s="688"/>
      <c r="IKT140" s="688"/>
      <c r="IKU140" s="688"/>
      <c r="IKV140" s="688"/>
      <c r="IKW140" s="688"/>
      <c r="IKX140" s="688"/>
      <c r="IKY140" s="688"/>
      <c r="IKZ140" s="688"/>
      <c r="ILA140" s="688"/>
      <c r="ILB140" s="688"/>
      <c r="ILC140" s="688"/>
      <c r="ILD140" s="688"/>
      <c r="ILE140" s="688"/>
      <c r="ILF140" s="688"/>
      <c r="ILG140" s="688"/>
      <c r="ILH140" s="688"/>
      <c r="ILI140" s="688"/>
      <c r="ILJ140" s="688"/>
      <c r="ILK140" s="688"/>
      <c r="ILL140" s="688"/>
      <c r="ILM140" s="688"/>
      <c r="ILN140" s="688"/>
      <c r="ILO140" s="688"/>
      <c r="ILP140" s="688"/>
      <c r="ILQ140" s="688"/>
      <c r="ILR140" s="688"/>
      <c r="ILS140" s="688"/>
      <c r="ILT140" s="688"/>
      <c r="ILU140" s="688"/>
      <c r="ILV140" s="688"/>
      <c r="ILW140" s="688"/>
      <c r="ILX140" s="688"/>
      <c r="ILY140" s="688"/>
      <c r="ILZ140" s="688"/>
      <c r="IMA140" s="688"/>
      <c r="IMB140" s="688"/>
      <c r="IMC140" s="688"/>
      <c r="IMD140" s="688"/>
      <c r="IME140" s="688"/>
      <c r="IMF140" s="688"/>
      <c r="IMG140" s="688"/>
      <c r="IMH140" s="688"/>
      <c r="IMI140" s="688"/>
      <c r="IMJ140" s="688"/>
      <c r="IMK140" s="688"/>
      <c r="IML140" s="688"/>
      <c r="IMM140" s="688"/>
      <c r="IMN140" s="688"/>
      <c r="IMO140" s="688"/>
      <c r="IMP140" s="688"/>
      <c r="IMQ140" s="688"/>
      <c r="IMR140" s="688"/>
      <c r="IMS140" s="688"/>
      <c r="IMT140" s="688"/>
      <c r="IMU140" s="688"/>
      <c r="IMV140" s="688"/>
      <c r="IMW140" s="688"/>
      <c r="IMX140" s="688"/>
      <c r="IMY140" s="688"/>
      <c r="IMZ140" s="688"/>
      <c r="INA140" s="688"/>
      <c r="INB140" s="688"/>
      <c r="INC140" s="688"/>
      <c r="IND140" s="688"/>
      <c r="INE140" s="688"/>
      <c r="INF140" s="688"/>
      <c r="ING140" s="688"/>
      <c r="INH140" s="688"/>
      <c r="INI140" s="688"/>
      <c r="INJ140" s="688"/>
      <c r="INK140" s="688"/>
      <c r="INL140" s="688"/>
      <c r="INM140" s="688"/>
      <c r="INN140" s="688"/>
      <c r="INO140" s="688"/>
      <c r="INP140" s="688"/>
      <c r="INQ140" s="688"/>
      <c r="INR140" s="688"/>
      <c r="INS140" s="688"/>
      <c r="INT140" s="688"/>
      <c r="INU140" s="688"/>
      <c r="INV140" s="688"/>
      <c r="INW140" s="688"/>
      <c r="INX140" s="688"/>
      <c r="INY140" s="688"/>
      <c r="INZ140" s="688"/>
      <c r="IOA140" s="688"/>
      <c r="IOB140" s="688"/>
      <c r="IOC140" s="688"/>
      <c r="IOD140" s="688"/>
      <c r="IOE140" s="688"/>
      <c r="IOF140" s="688"/>
      <c r="IOG140" s="688"/>
      <c r="IOH140" s="688"/>
      <c r="IOI140" s="688"/>
      <c r="IOJ140" s="688"/>
      <c r="IOK140" s="688"/>
      <c r="IOL140" s="688"/>
      <c r="IOM140" s="688"/>
      <c r="ION140" s="688"/>
      <c r="IOO140" s="688"/>
      <c r="IOP140" s="688"/>
      <c r="IOQ140" s="688"/>
      <c r="IOR140" s="688"/>
      <c r="IOS140" s="688"/>
      <c r="IOT140" s="688"/>
      <c r="IOU140" s="688"/>
      <c r="IOV140" s="688"/>
      <c r="IOW140" s="688"/>
      <c r="IOX140" s="688"/>
      <c r="IOY140" s="688"/>
      <c r="IOZ140" s="688"/>
      <c r="IPA140" s="688"/>
      <c r="IPB140" s="688"/>
      <c r="IPC140" s="688"/>
      <c r="IPD140" s="688"/>
      <c r="IPE140" s="688"/>
      <c r="IPF140" s="688"/>
      <c r="IPG140" s="688"/>
      <c r="IPH140" s="688"/>
      <c r="IPI140" s="688"/>
      <c r="IPJ140" s="688"/>
      <c r="IPK140" s="688"/>
      <c r="IPL140" s="688"/>
      <c r="IPM140" s="688"/>
      <c r="IPN140" s="688"/>
      <c r="IPO140" s="688"/>
      <c r="IPP140" s="688"/>
      <c r="IPQ140" s="688"/>
      <c r="IPR140" s="688"/>
      <c r="IPS140" s="688"/>
      <c r="IPT140" s="688"/>
      <c r="IPU140" s="688"/>
      <c r="IPV140" s="688"/>
      <c r="IPW140" s="688"/>
      <c r="IPX140" s="688"/>
      <c r="IPY140" s="688"/>
      <c r="IPZ140" s="688"/>
      <c r="IQA140" s="688"/>
      <c r="IQB140" s="688"/>
      <c r="IQC140" s="688"/>
      <c r="IQD140" s="688"/>
      <c r="IQE140" s="688"/>
      <c r="IQF140" s="688"/>
      <c r="IQG140" s="688"/>
      <c r="IQH140" s="688"/>
      <c r="IQI140" s="688"/>
      <c r="IQJ140" s="688"/>
      <c r="IQK140" s="688"/>
      <c r="IQL140" s="688"/>
      <c r="IQM140" s="688"/>
      <c r="IQN140" s="688"/>
      <c r="IQO140" s="688"/>
      <c r="IQP140" s="688"/>
      <c r="IQQ140" s="688"/>
      <c r="IQR140" s="688"/>
      <c r="IQS140" s="688"/>
      <c r="IQT140" s="688"/>
      <c r="IQU140" s="688"/>
      <c r="IQV140" s="688"/>
      <c r="IQW140" s="688"/>
      <c r="IQX140" s="688"/>
      <c r="IQY140" s="688"/>
      <c r="IQZ140" s="688"/>
      <c r="IRA140" s="688"/>
      <c r="IRB140" s="688"/>
      <c r="IRC140" s="688"/>
      <c r="IRD140" s="688"/>
      <c r="IRE140" s="688"/>
      <c r="IRF140" s="688"/>
      <c r="IRG140" s="688"/>
      <c r="IRH140" s="688"/>
      <c r="IRI140" s="688"/>
      <c r="IRJ140" s="688"/>
      <c r="IRK140" s="688"/>
      <c r="IRL140" s="688"/>
      <c r="IRM140" s="688"/>
      <c r="IRN140" s="688"/>
      <c r="IRO140" s="688"/>
      <c r="IRP140" s="688"/>
      <c r="IRQ140" s="688"/>
      <c r="IRR140" s="688"/>
      <c r="IRS140" s="688"/>
      <c r="IRT140" s="688"/>
      <c r="IRU140" s="688"/>
      <c r="IRV140" s="688"/>
      <c r="IRW140" s="688"/>
      <c r="IRX140" s="688"/>
      <c r="IRY140" s="688"/>
      <c r="IRZ140" s="688"/>
      <c r="ISA140" s="688"/>
      <c r="ISB140" s="688"/>
      <c r="ISC140" s="688"/>
      <c r="ISD140" s="688"/>
      <c r="ISE140" s="688"/>
      <c r="ISF140" s="688"/>
      <c r="ISG140" s="688"/>
      <c r="ISH140" s="688"/>
      <c r="ISI140" s="688"/>
      <c r="ISJ140" s="688"/>
      <c r="ISK140" s="688"/>
      <c r="ISL140" s="688"/>
      <c r="ISM140" s="688"/>
      <c r="ISN140" s="688"/>
      <c r="ISO140" s="688"/>
      <c r="ISP140" s="688"/>
      <c r="ISQ140" s="688"/>
      <c r="ISR140" s="688"/>
      <c r="ISS140" s="688"/>
      <c r="IST140" s="688"/>
      <c r="ISU140" s="688"/>
      <c r="ISV140" s="688"/>
      <c r="ISW140" s="688"/>
      <c r="ISX140" s="688"/>
      <c r="ISY140" s="688"/>
      <c r="ISZ140" s="688"/>
      <c r="ITA140" s="688"/>
      <c r="ITB140" s="688"/>
      <c r="ITC140" s="688"/>
      <c r="ITD140" s="688"/>
      <c r="ITE140" s="688"/>
      <c r="ITF140" s="688"/>
      <c r="ITG140" s="688"/>
      <c r="ITH140" s="688"/>
      <c r="ITI140" s="688"/>
      <c r="ITJ140" s="688"/>
      <c r="ITK140" s="688"/>
      <c r="ITL140" s="688"/>
      <c r="ITM140" s="688"/>
      <c r="ITN140" s="688"/>
      <c r="ITO140" s="688"/>
      <c r="ITP140" s="688"/>
      <c r="ITQ140" s="688"/>
      <c r="ITR140" s="688"/>
      <c r="ITS140" s="688"/>
      <c r="ITT140" s="688"/>
      <c r="ITU140" s="688"/>
      <c r="ITV140" s="688"/>
      <c r="ITW140" s="688"/>
      <c r="ITX140" s="688"/>
      <c r="ITY140" s="688"/>
      <c r="ITZ140" s="688"/>
      <c r="IUA140" s="688"/>
      <c r="IUB140" s="688"/>
      <c r="IUC140" s="688"/>
      <c r="IUD140" s="688"/>
      <c r="IUE140" s="688"/>
      <c r="IUF140" s="688"/>
      <c r="IUG140" s="688"/>
      <c r="IUH140" s="688"/>
      <c r="IUI140" s="688"/>
      <c r="IUJ140" s="688"/>
      <c r="IUK140" s="688"/>
      <c r="IUL140" s="688"/>
      <c r="IUM140" s="688"/>
      <c r="IUN140" s="688"/>
      <c r="IUO140" s="688"/>
      <c r="IUP140" s="688"/>
      <c r="IUQ140" s="688"/>
      <c r="IUR140" s="688"/>
      <c r="IUS140" s="688"/>
      <c r="IUT140" s="688"/>
      <c r="IUU140" s="688"/>
      <c r="IUV140" s="688"/>
      <c r="IUW140" s="688"/>
      <c r="IUX140" s="688"/>
      <c r="IUY140" s="688"/>
      <c r="IUZ140" s="688"/>
      <c r="IVA140" s="688"/>
      <c r="IVB140" s="688"/>
      <c r="IVC140" s="688"/>
      <c r="IVD140" s="688"/>
      <c r="IVE140" s="688"/>
      <c r="IVF140" s="688"/>
      <c r="IVG140" s="688"/>
      <c r="IVH140" s="688"/>
      <c r="IVI140" s="688"/>
      <c r="IVJ140" s="688"/>
      <c r="IVK140" s="688"/>
      <c r="IVL140" s="688"/>
      <c r="IVM140" s="688"/>
      <c r="IVN140" s="688"/>
      <c r="IVO140" s="688"/>
      <c r="IVP140" s="688"/>
      <c r="IVQ140" s="688"/>
      <c r="IVR140" s="688"/>
      <c r="IVS140" s="688"/>
      <c r="IVT140" s="688"/>
      <c r="IVU140" s="688"/>
      <c r="IVV140" s="688"/>
      <c r="IVW140" s="688"/>
      <c r="IVX140" s="688"/>
      <c r="IVY140" s="688"/>
      <c r="IVZ140" s="688"/>
      <c r="IWA140" s="688"/>
      <c r="IWB140" s="688"/>
      <c r="IWC140" s="688"/>
      <c r="IWD140" s="688"/>
      <c r="IWE140" s="688"/>
      <c r="IWF140" s="688"/>
      <c r="IWG140" s="688"/>
      <c r="IWH140" s="688"/>
      <c r="IWI140" s="688"/>
      <c r="IWJ140" s="688"/>
      <c r="IWK140" s="688"/>
      <c r="IWL140" s="688"/>
      <c r="IWM140" s="688"/>
      <c r="IWN140" s="688"/>
      <c r="IWO140" s="688"/>
      <c r="IWP140" s="688"/>
      <c r="IWQ140" s="688"/>
      <c r="IWR140" s="688"/>
      <c r="IWS140" s="688"/>
      <c r="IWT140" s="688"/>
      <c r="IWU140" s="688"/>
      <c r="IWV140" s="688"/>
      <c r="IWW140" s="688"/>
      <c r="IWX140" s="688"/>
      <c r="IWY140" s="688"/>
      <c r="IWZ140" s="688"/>
      <c r="IXA140" s="688"/>
      <c r="IXB140" s="688"/>
      <c r="IXC140" s="688"/>
      <c r="IXD140" s="688"/>
      <c r="IXE140" s="688"/>
      <c r="IXF140" s="688"/>
      <c r="IXG140" s="688"/>
      <c r="IXH140" s="688"/>
      <c r="IXI140" s="688"/>
      <c r="IXJ140" s="688"/>
      <c r="IXK140" s="688"/>
      <c r="IXL140" s="688"/>
      <c r="IXM140" s="688"/>
      <c r="IXN140" s="688"/>
      <c r="IXO140" s="688"/>
      <c r="IXP140" s="688"/>
      <c r="IXQ140" s="688"/>
      <c r="IXR140" s="688"/>
      <c r="IXS140" s="688"/>
      <c r="IXT140" s="688"/>
      <c r="IXU140" s="688"/>
      <c r="IXV140" s="688"/>
      <c r="IXW140" s="688"/>
      <c r="IXX140" s="688"/>
      <c r="IXY140" s="688"/>
      <c r="IXZ140" s="688"/>
      <c r="IYA140" s="688"/>
      <c r="IYB140" s="688"/>
      <c r="IYC140" s="688"/>
      <c r="IYD140" s="688"/>
      <c r="IYE140" s="688"/>
      <c r="IYF140" s="688"/>
      <c r="IYG140" s="688"/>
      <c r="IYH140" s="688"/>
      <c r="IYI140" s="688"/>
      <c r="IYJ140" s="688"/>
      <c r="IYK140" s="688"/>
      <c r="IYL140" s="688"/>
      <c r="IYM140" s="688"/>
      <c r="IYN140" s="688"/>
      <c r="IYO140" s="688"/>
      <c r="IYP140" s="688"/>
      <c r="IYQ140" s="688"/>
      <c r="IYR140" s="688"/>
      <c r="IYS140" s="688"/>
      <c r="IYT140" s="688"/>
      <c r="IYU140" s="688"/>
      <c r="IYV140" s="688"/>
      <c r="IYW140" s="688"/>
      <c r="IYX140" s="688"/>
      <c r="IYY140" s="688"/>
      <c r="IYZ140" s="688"/>
      <c r="IZA140" s="688"/>
      <c r="IZB140" s="688"/>
      <c r="IZC140" s="688"/>
      <c r="IZD140" s="688"/>
      <c r="IZE140" s="688"/>
      <c r="IZF140" s="688"/>
      <c r="IZG140" s="688"/>
      <c r="IZH140" s="688"/>
      <c r="IZI140" s="688"/>
      <c r="IZJ140" s="688"/>
      <c r="IZK140" s="688"/>
      <c r="IZL140" s="688"/>
      <c r="IZM140" s="688"/>
      <c r="IZN140" s="688"/>
      <c r="IZO140" s="688"/>
      <c r="IZP140" s="688"/>
      <c r="IZQ140" s="688"/>
      <c r="IZR140" s="688"/>
      <c r="IZS140" s="688"/>
      <c r="IZT140" s="688"/>
      <c r="IZU140" s="688"/>
      <c r="IZV140" s="688"/>
      <c r="IZW140" s="688"/>
      <c r="IZX140" s="688"/>
      <c r="IZY140" s="688"/>
      <c r="IZZ140" s="688"/>
      <c r="JAA140" s="688"/>
      <c r="JAB140" s="688"/>
      <c r="JAC140" s="688"/>
      <c r="JAD140" s="688"/>
      <c r="JAE140" s="688"/>
      <c r="JAF140" s="688"/>
      <c r="JAG140" s="688"/>
      <c r="JAH140" s="688"/>
      <c r="JAI140" s="688"/>
      <c r="JAJ140" s="688"/>
      <c r="JAK140" s="688"/>
      <c r="JAL140" s="688"/>
      <c r="JAM140" s="688"/>
      <c r="JAN140" s="688"/>
      <c r="JAO140" s="688"/>
      <c r="JAP140" s="688"/>
      <c r="JAQ140" s="688"/>
      <c r="JAR140" s="688"/>
      <c r="JAS140" s="688"/>
      <c r="JAT140" s="688"/>
      <c r="JAU140" s="688"/>
      <c r="JAV140" s="688"/>
      <c r="JAW140" s="688"/>
      <c r="JAX140" s="688"/>
      <c r="JAY140" s="688"/>
      <c r="JAZ140" s="688"/>
      <c r="JBA140" s="688"/>
      <c r="JBB140" s="688"/>
      <c r="JBC140" s="688"/>
      <c r="JBD140" s="688"/>
      <c r="JBE140" s="688"/>
      <c r="JBF140" s="688"/>
      <c r="JBG140" s="688"/>
      <c r="JBH140" s="688"/>
      <c r="JBI140" s="688"/>
      <c r="JBJ140" s="688"/>
      <c r="JBK140" s="688"/>
      <c r="JBL140" s="688"/>
      <c r="JBM140" s="688"/>
      <c r="JBN140" s="688"/>
      <c r="JBO140" s="688"/>
      <c r="JBP140" s="688"/>
      <c r="JBQ140" s="688"/>
      <c r="JBR140" s="688"/>
      <c r="JBS140" s="688"/>
      <c r="JBT140" s="688"/>
      <c r="JBU140" s="688"/>
      <c r="JBV140" s="688"/>
      <c r="JBW140" s="688"/>
      <c r="JBX140" s="688"/>
      <c r="JBY140" s="688"/>
      <c r="JBZ140" s="688"/>
      <c r="JCA140" s="688"/>
      <c r="JCB140" s="688"/>
      <c r="JCC140" s="688"/>
      <c r="JCD140" s="688"/>
      <c r="JCE140" s="688"/>
      <c r="JCF140" s="688"/>
      <c r="JCG140" s="688"/>
      <c r="JCH140" s="688"/>
      <c r="JCI140" s="688"/>
      <c r="JCJ140" s="688"/>
      <c r="JCK140" s="688"/>
      <c r="JCL140" s="688"/>
      <c r="JCM140" s="688"/>
      <c r="JCN140" s="688"/>
      <c r="JCO140" s="688"/>
      <c r="JCP140" s="688"/>
      <c r="JCQ140" s="688"/>
      <c r="JCR140" s="688"/>
      <c r="JCS140" s="688"/>
      <c r="JCT140" s="688"/>
      <c r="JCU140" s="688"/>
      <c r="JCV140" s="688"/>
      <c r="JCW140" s="688"/>
      <c r="JCX140" s="688"/>
      <c r="JCY140" s="688"/>
      <c r="JCZ140" s="688"/>
      <c r="JDA140" s="688"/>
      <c r="JDB140" s="688"/>
      <c r="JDC140" s="688"/>
      <c r="JDD140" s="688"/>
      <c r="JDE140" s="688"/>
      <c r="JDF140" s="688"/>
      <c r="JDG140" s="688"/>
      <c r="JDH140" s="688"/>
      <c r="JDI140" s="688"/>
      <c r="JDJ140" s="688"/>
      <c r="JDK140" s="688"/>
      <c r="JDL140" s="688"/>
      <c r="JDM140" s="688"/>
      <c r="JDN140" s="688"/>
      <c r="JDO140" s="688"/>
      <c r="JDP140" s="688"/>
      <c r="JDQ140" s="688"/>
      <c r="JDR140" s="688"/>
      <c r="JDS140" s="688"/>
      <c r="JDT140" s="688"/>
      <c r="JDU140" s="688"/>
      <c r="JDV140" s="688"/>
      <c r="JDW140" s="688"/>
      <c r="JDX140" s="688"/>
      <c r="JDY140" s="688"/>
      <c r="JDZ140" s="688"/>
      <c r="JEA140" s="688"/>
      <c r="JEB140" s="688"/>
      <c r="JEC140" s="688"/>
      <c r="JED140" s="688"/>
      <c r="JEE140" s="688"/>
      <c r="JEF140" s="688"/>
      <c r="JEG140" s="688"/>
      <c r="JEH140" s="688"/>
      <c r="JEI140" s="688"/>
      <c r="JEJ140" s="688"/>
      <c r="JEK140" s="688"/>
      <c r="JEL140" s="688"/>
      <c r="JEM140" s="688"/>
      <c r="JEN140" s="688"/>
      <c r="JEO140" s="688"/>
      <c r="JEP140" s="688"/>
      <c r="JEQ140" s="688"/>
      <c r="JER140" s="688"/>
      <c r="JES140" s="688"/>
      <c r="JET140" s="688"/>
      <c r="JEU140" s="688"/>
      <c r="JEV140" s="688"/>
      <c r="JEW140" s="688"/>
      <c r="JEX140" s="688"/>
      <c r="JEY140" s="688"/>
      <c r="JEZ140" s="688"/>
      <c r="JFA140" s="688"/>
      <c r="JFB140" s="688"/>
      <c r="JFC140" s="688"/>
      <c r="JFD140" s="688"/>
      <c r="JFE140" s="688"/>
      <c r="JFF140" s="688"/>
      <c r="JFG140" s="688"/>
      <c r="JFH140" s="688"/>
      <c r="JFI140" s="688"/>
      <c r="JFJ140" s="688"/>
      <c r="JFK140" s="688"/>
      <c r="JFL140" s="688"/>
      <c r="JFM140" s="688"/>
      <c r="JFN140" s="688"/>
      <c r="JFO140" s="688"/>
      <c r="JFP140" s="688"/>
      <c r="JFQ140" s="688"/>
      <c r="JFR140" s="688"/>
      <c r="JFS140" s="688"/>
      <c r="JFT140" s="688"/>
      <c r="JFU140" s="688"/>
      <c r="JFV140" s="688"/>
      <c r="JFW140" s="688"/>
      <c r="JFX140" s="688"/>
      <c r="JFY140" s="688"/>
      <c r="JFZ140" s="688"/>
      <c r="JGA140" s="688"/>
      <c r="JGB140" s="688"/>
      <c r="JGC140" s="688"/>
      <c r="JGD140" s="688"/>
      <c r="JGE140" s="688"/>
      <c r="JGF140" s="688"/>
      <c r="JGG140" s="688"/>
      <c r="JGH140" s="688"/>
      <c r="JGI140" s="688"/>
      <c r="JGJ140" s="688"/>
      <c r="JGK140" s="688"/>
      <c r="JGL140" s="688"/>
      <c r="JGM140" s="688"/>
      <c r="JGN140" s="688"/>
      <c r="JGO140" s="688"/>
      <c r="JGP140" s="688"/>
      <c r="JGQ140" s="688"/>
      <c r="JGR140" s="688"/>
      <c r="JGS140" s="688"/>
      <c r="JGT140" s="688"/>
      <c r="JGU140" s="688"/>
      <c r="JGV140" s="688"/>
      <c r="JGW140" s="688"/>
      <c r="JGX140" s="688"/>
      <c r="JGY140" s="688"/>
      <c r="JGZ140" s="688"/>
      <c r="JHA140" s="688"/>
      <c r="JHB140" s="688"/>
      <c r="JHC140" s="688"/>
      <c r="JHD140" s="688"/>
      <c r="JHE140" s="688"/>
      <c r="JHF140" s="688"/>
      <c r="JHG140" s="688"/>
      <c r="JHH140" s="688"/>
      <c r="JHI140" s="688"/>
      <c r="JHJ140" s="688"/>
      <c r="JHK140" s="688"/>
      <c r="JHL140" s="688"/>
      <c r="JHM140" s="688"/>
      <c r="JHN140" s="688"/>
      <c r="JHO140" s="688"/>
      <c r="JHP140" s="688"/>
      <c r="JHQ140" s="688"/>
      <c r="JHR140" s="688"/>
      <c r="JHS140" s="688"/>
      <c r="JHT140" s="688"/>
      <c r="JHU140" s="688"/>
      <c r="JHV140" s="688"/>
      <c r="JHW140" s="688"/>
      <c r="JHX140" s="688"/>
      <c r="JHY140" s="688"/>
      <c r="JHZ140" s="688"/>
      <c r="JIA140" s="688"/>
      <c r="JIB140" s="688"/>
      <c r="JIC140" s="688"/>
      <c r="JID140" s="688"/>
      <c r="JIE140" s="688"/>
      <c r="JIF140" s="688"/>
      <c r="JIG140" s="688"/>
      <c r="JIH140" s="688"/>
      <c r="JII140" s="688"/>
      <c r="JIJ140" s="688"/>
      <c r="JIK140" s="688"/>
      <c r="JIL140" s="688"/>
      <c r="JIM140" s="688"/>
      <c r="JIN140" s="688"/>
      <c r="JIO140" s="688"/>
      <c r="JIP140" s="688"/>
      <c r="JIQ140" s="688"/>
      <c r="JIR140" s="688"/>
      <c r="JIS140" s="688"/>
      <c r="JIT140" s="688"/>
      <c r="JIU140" s="688"/>
      <c r="JIV140" s="688"/>
      <c r="JIW140" s="688"/>
      <c r="JIX140" s="688"/>
      <c r="JIY140" s="688"/>
      <c r="JIZ140" s="688"/>
      <c r="JJA140" s="688"/>
      <c r="JJB140" s="688"/>
      <c r="JJC140" s="688"/>
      <c r="JJD140" s="688"/>
      <c r="JJE140" s="688"/>
      <c r="JJF140" s="688"/>
      <c r="JJG140" s="688"/>
      <c r="JJH140" s="688"/>
      <c r="JJI140" s="688"/>
      <c r="JJJ140" s="688"/>
      <c r="JJK140" s="688"/>
      <c r="JJL140" s="688"/>
      <c r="JJM140" s="688"/>
      <c r="JJN140" s="688"/>
      <c r="JJO140" s="688"/>
      <c r="JJP140" s="688"/>
      <c r="JJQ140" s="688"/>
      <c r="JJR140" s="688"/>
      <c r="JJS140" s="688"/>
      <c r="JJT140" s="688"/>
      <c r="JJU140" s="688"/>
      <c r="JJV140" s="688"/>
      <c r="JJW140" s="688"/>
      <c r="JJX140" s="688"/>
      <c r="JJY140" s="688"/>
      <c r="JJZ140" s="688"/>
      <c r="JKA140" s="688"/>
      <c r="JKB140" s="688"/>
      <c r="JKC140" s="688"/>
      <c r="JKD140" s="688"/>
      <c r="JKE140" s="688"/>
      <c r="JKF140" s="688"/>
      <c r="JKG140" s="688"/>
      <c r="JKH140" s="688"/>
      <c r="JKI140" s="688"/>
      <c r="JKJ140" s="688"/>
      <c r="JKK140" s="688"/>
      <c r="JKL140" s="688"/>
      <c r="JKM140" s="688"/>
      <c r="JKN140" s="688"/>
      <c r="JKO140" s="688"/>
      <c r="JKP140" s="688"/>
      <c r="JKQ140" s="688"/>
      <c r="JKR140" s="688"/>
      <c r="JKS140" s="688"/>
      <c r="JKT140" s="688"/>
      <c r="JKU140" s="688"/>
      <c r="JKV140" s="688"/>
      <c r="JKW140" s="688"/>
      <c r="JKX140" s="688"/>
      <c r="JKY140" s="688"/>
      <c r="JKZ140" s="688"/>
      <c r="JLA140" s="688"/>
      <c r="JLB140" s="688"/>
      <c r="JLC140" s="688"/>
      <c r="JLD140" s="688"/>
      <c r="JLE140" s="688"/>
      <c r="JLF140" s="688"/>
      <c r="JLG140" s="688"/>
      <c r="JLH140" s="688"/>
      <c r="JLI140" s="688"/>
      <c r="JLJ140" s="688"/>
      <c r="JLK140" s="688"/>
      <c r="JLL140" s="688"/>
      <c r="JLM140" s="688"/>
      <c r="JLN140" s="688"/>
      <c r="JLO140" s="688"/>
      <c r="JLP140" s="688"/>
      <c r="JLQ140" s="688"/>
      <c r="JLR140" s="688"/>
      <c r="JLS140" s="688"/>
      <c r="JLT140" s="688"/>
      <c r="JLU140" s="688"/>
      <c r="JLV140" s="688"/>
      <c r="JLW140" s="688"/>
      <c r="JLX140" s="688"/>
      <c r="JLY140" s="688"/>
      <c r="JLZ140" s="688"/>
      <c r="JMA140" s="688"/>
      <c r="JMB140" s="688"/>
      <c r="JMC140" s="688"/>
      <c r="JMD140" s="688"/>
      <c r="JME140" s="688"/>
      <c r="JMF140" s="688"/>
      <c r="JMG140" s="688"/>
      <c r="JMH140" s="688"/>
      <c r="JMI140" s="688"/>
      <c r="JMJ140" s="688"/>
      <c r="JMK140" s="688"/>
      <c r="JML140" s="688"/>
      <c r="JMM140" s="688"/>
      <c r="JMN140" s="688"/>
      <c r="JMO140" s="688"/>
      <c r="JMP140" s="688"/>
      <c r="JMQ140" s="688"/>
      <c r="JMR140" s="688"/>
      <c r="JMS140" s="688"/>
      <c r="JMT140" s="688"/>
      <c r="JMU140" s="688"/>
      <c r="JMV140" s="688"/>
      <c r="JMW140" s="688"/>
      <c r="JMX140" s="688"/>
      <c r="JMY140" s="688"/>
      <c r="JMZ140" s="688"/>
      <c r="JNA140" s="688"/>
      <c r="JNB140" s="688"/>
      <c r="JNC140" s="688"/>
      <c r="JND140" s="688"/>
      <c r="JNE140" s="688"/>
      <c r="JNF140" s="688"/>
      <c r="JNG140" s="688"/>
      <c r="JNH140" s="688"/>
      <c r="JNI140" s="688"/>
      <c r="JNJ140" s="688"/>
      <c r="JNK140" s="688"/>
      <c r="JNL140" s="688"/>
      <c r="JNM140" s="688"/>
      <c r="JNN140" s="688"/>
      <c r="JNO140" s="688"/>
      <c r="JNP140" s="688"/>
      <c r="JNQ140" s="688"/>
      <c r="JNR140" s="688"/>
      <c r="JNS140" s="688"/>
      <c r="JNT140" s="688"/>
      <c r="JNU140" s="688"/>
      <c r="JNV140" s="688"/>
      <c r="JNW140" s="688"/>
      <c r="JNX140" s="688"/>
      <c r="JNY140" s="688"/>
      <c r="JNZ140" s="688"/>
      <c r="JOA140" s="688"/>
      <c r="JOB140" s="688"/>
      <c r="JOC140" s="688"/>
      <c r="JOD140" s="688"/>
      <c r="JOE140" s="688"/>
      <c r="JOF140" s="688"/>
      <c r="JOG140" s="688"/>
      <c r="JOH140" s="688"/>
      <c r="JOI140" s="688"/>
      <c r="JOJ140" s="688"/>
      <c r="JOK140" s="688"/>
      <c r="JOL140" s="688"/>
      <c r="JOM140" s="688"/>
      <c r="JON140" s="688"/>
      <c r="JOO140" s="688"/>
      <c r="JOP140" s="688"/>
      <c r="JOQ140" s="688"/>
      <c r="JOR140" s="688"/>
      <c r="JOS140" s="688"/>
      <c r="JOT140" s="688"/>
      <c r="JOU140" s="688"/>
      <c r="JOV140" s="688"/>
      <c r="JOW140" s="688"/>
      <c r="JOX140" s="688"/>
      <c r="JOY140" s="688"/>
      <c r="JOZ140" s="688"/>
      <c r="JPA140" s="688"/>
      <c r="JPB140" s="688"/>
      <c r="JPC140" s="688"/>
      <c r="JPD140" s="688"/>
      <c r="JPE140" s="688"/>
      <c r="JPF140" s="688"/>
      <c r="JPG140" s="688"/>
      <c r="JPH140" s="688"/>
      <c r="JPI140" s="688"/>
      <c r="JPJ140" s="688"/>
      <c r="JPK140" s="688"/>
      <c r="JPL140" s="688"/>
      <c r="JPM140" s="688"/>
      <c r="JPN140" s="688"/>
      <c r="JPO140" s="688"/>
      <c r="JPP140" s="688"/>
      <c r="JPQ140" s="688"/>
      <c r="JPR140" s="688"/>
      <c r="JPS140" s="688"/>
      <c r="JPT140" s="688"/>
      <c r="JPU140" s="688"/>
      <c r="JPV140" s="688"/>
      <c r="JPW140" s="688"/>
      <c r="JPX140" s="688"/>
      <c r="JPY140" s="688"/>
      <c r="JPZ140" s="688"/>
      <c r="JQA140" s="688"/>
      <c r="JQB140" s="688"/>
      <c r="JQC140" s="688"/>
      <c r="JQD140" s="688"/>
      <c r="JQE140" s="688"/>
      <c r="JQF140" s="688"/>
      <c r="JQG140" s="688"/>
      <c r="JQH140" s="688"/>
      <c r="JQI140" s="688"/>
      <c r="JQJ140" s="688"/>
      <c r="JQK140" s="688"/>
      <c r="JQL140" s="688"/>
      <c r="JQM140" s="688"/>
      <c r="JQN140" s="688"/>
      <c r="JQO140" s="688"/>
      <c r="JQP140" s="688"/>
      <c r="JQQ140" s="688"/>
      <c r="JQR140" s="688"/>
      <c r="JQS140" s="688"/>
      <c r="JQT140" s="688"/>
      <c r="JQU140" s="688"/>
      <c r="JQV140" s="688"/>
      <c r="JQW140" s="688"/>
      <c r="JQX140" s="688"/>
      <c r="JQY140" s="688"/>
      <c r="JQZ140" s="688"/>
      <c r="JRA140" s="688"/>
      <c r="JRB140" s="688"/>
      <c r="JRC140" s="688"/>
      <c r="JRD140" s="688"/>
      <c r="JRE140" s="688"/>
      <c r="JRF140" s="688"/>
      <c r="JRG140" s="688"/>
      <c r="JRH140" s="688"/>
      <c r="JRI140" s="688"/>
      <c r="JRJ140" s="688"/>
      <c r="JRK140" s="688"/>
      <c r="JRL140" s="688"/>
      <c r="JRM140" s="688"/>
      <c r="JRN140" s="688"/>
      <c r="JRO140" s="688"/>
      <c r="JRP140" s="688"/>
      <c r="JRQ140" s="688"/>
      <c r="JRR140" s="688"/>
      <c r="JRS140" s="688"/>
      <c r="JRT140" s="688"/>
      <c r="JRU140" s="688"/>
      <c r="JRV140" s="688"/>
      <c r="JRW140" s="688"/>
      <c r="JRX140" s="688"/>
      <c r="JRY140" s="688"/>
      <c r="JRZ140" s="688"/>
      <c r="JSA140" s="688"/>
      <c r="JSB140" s="688"/>
      <c r="JSC140" s="688"/>
      <c r="JSD140" s="688"/>
      <c r="JSE140" s="688"/>
      <c r="JSF140" s="688"/>
      <c r="JSG140" s="688"/>
      <c r="JSH140" s="688"/>
      <c r="JSI140" s="688"/>
      <c r="JSJ140" s="688"/>
      <c r="JSK140" s="688"/>
      <c r="JSL140" s="688"/>
      <c r="JSM140" s="688"/>
      <c r="JSN140" s="688"/>
      <c r="JSO140" s="688"/>
      <c r="JSP140" s="688"/>
      <c r="JSQ140" s="688"/>
      <c r="JSR140" s="688"/>
      <c r="JSS140" s="688"/>
      <c r="JST140" s="688"/>
      <c r="JSU140" s="688"/>
      <c r="JSV140" s="688"/>
      <c r="JSW140" s="688"/>
      <c r="JSX140" s="688"/>
      <c r="JSY140" s="688"/>
      <c r="JSZ140" s="688"/>
      <c r="JTA140" s="688"/>
      <c r="JTB140" s="688"/>
      <c r="JTC140" s="688"/>
      <c r="JTD140" s="688"/>
      <c r="JTE140" s="688"/>
      <c r="JTF140" s="688"/>
      <c r="JTG140" s="688"/>
      <c r="JTH140" s="688"/>
      <c r="JTI140" s="688"/>
      <c r="JTJ140" s="688"/>
      <c r="JTK140" s="688"/>
      <c r="JTL140" s="688"/>
      <c r="JTM140" s="688"/>
      <c r="JTN140" s="688"/>
      <c r="JTO140" s="688"/>
      <c r="JTP140" s="688"/>
      <c r="JTQ140" s="688"/>
      <c r="JTR140" s="688"/>
      <c r="JTS140" s="688"/>
      <c r="JTT140" s="688"/>
      <c r="JTU140" s="688"/>
      <c r="JTV140" s="688"/>
      <c r="JTW140" s="688"/>
      <c r="JTX140" s="688"/>
      <c r="JTY140" s="688"/>
      <c r="JTZ140" s="688"/>
      <c r="JUA140" s="688"/>
      <c r="JUB140" s="688"/>
      <c r="JUC140" s="688"/>
      <c r="JUD140" s="688"/>
      <c r="JUE140" s="688"/>
      <c r="JUF140" s="688"/>
      <c r="JUG140" s="688"/>
      <c r="JUH140" s="688"/>
      <c r="JUI140" s="688"/>
      <c r="JUJ140" s="688"/>
      <c r="JUK140" s="688"/>
      <c r="JUL140" s="688"/>
      <c r="JUM140" s="688"/>
      <c r="JUN140" s="688"/>
      <c r="JUO140" s="688"/>
      <c r="JUP140" s="688"/>
      <c r="JUQ140" s="688"/>
      <c r="JUR140" s="688"/>
      <c r="JUS140" s="688"/>
      <c r="JUT140" s="688"/>
      <c r="JUU140" s="688"/>
      <c r="JUV140" s="688"/>
      <c r="JUW140" s="688"/>
      <c r="JUX140" s="688"/>
      <c r="JUY140" s="688"/>
      <c r="JUZ140" s="688"/>
      <c r="JVA140" s="688"/>
      <c r="JVB140" s="688"/>
      <c r="JVC140" s="688"/>
      <c r="JVD140" s="688"/>
      <c r="JVE140" s="688"/>
      <c r="JVF140" s="688"/>
      <c r="JVG140" s="688"/>
      <c r="JVH140" s="688"/>
      <c r="JVI140" s="688"/>
      <c r="JVJ140" s="688"/>
      <c r="JVK140" s="688"/>
      <c r="JVL140" s="688"/>
      <c r="JVM140" s="688"/>
      <c r="JVN140" s="688"/>
      <c r="JVO140" s="688"/>
      <c r="JVP140" s="688"/>
      <c r="JVQ140" s="688"/>
      <c r="JVR140" s="688"/>
      <c r="JVS140" s="688"/>
      <c r="JVT140" s="688"/>
      <c r="JVU140" s="688"/>
      <c r="JVV140" s="688"/>
      <c r="JVW140" s="688"/>
      <c r="JVX140" s="688"/>
      <c r="JVY140" s="688"/>
      <c r="JVZ140" s="688"/>
      <c r="JWA140" s="688"/>
      <c r="JWB140" s="688"/>
      <c r="JWC140" s="688"/>
      <c r="JWD140" s="688"/>
      <c r="JWE140" s="688"/>
      <c r="JWF140" s="688"/>
      <c r="JWG140" s="688"/>
      <c r="JWH140" s="688"/>
      <c r="JWI140" s="688"/>
      <c r="JWJ140" s="688"/>
      <c r="JWK140" s="688"/>
      <c r="JWL140" s="688"/>
      <c r="JWM140" s="688"/>
      <c r="JWN140" s="688"/>
      <c r="JWO140" s="688"/>
      <c r="JWP140" s="688"/>
      <c r="JWQ140" s="688"/>
      <c r="JWR140" s="688"/>
      <c r="JWS140" s="688"/>
      <c r="JWT140" s="688"/>
      <c r="JWU140" s="688"/>
      <c r="JWV140" s="688"/>
      <c r="JWW140" s="688"/>
      <c r="JWX140" s="688"/>
      <c r="JWY140" s="688"/>
      <c r="JWZ140" s="688"/>
      <c r="JXA140" s="688"/>
      <c r="JXB140" s="688"/>
      <c r="JXC140" s="688"/>
      <c r="JXD140" s="688"/>
      <c r="JXE140" s="688"/>
      <c r="JXF140" s="688"/>
      <c r="JXG140" s="688"/>
      <c r="JXH140" s="688"/>
      <c r="JXI140" s="688"/>
      <c r="JXJ140" s="688"/>
      <c r="JXK140" s="688"/>
      <c r="JXL140" s="688"/>
      <c r="JXM140" s="688"/>
      <c r="JXN140" s="688"/>
      <c r="JXO140" s="688"/>
      <c r="JXP140" s="688"/>
      <c r="JXQ140" s="688"/>
      <c r="JXR140" s="688"/>
      <c r="JXS140" s="688"/>
      <c r="JXT140" s="688"/>
      <c r="JXU140" s="688"/>
      <c r="JXV140" s="688"/>
      <c r="JXW140" s="688"/>
      <c r="JXX140" s="688"/>
      <c r="JXY140" s="688"/>
      <c r="JXZ140" s="688"/>
      <c r="JYA140" s="688"/>
      <c r="JYB140" s="688"/>
      <c r="JYC140" s="688"/>
      <c r="JYD140" s="688"/>
      <c r="JYE140" s="688"/>
      <c r="JYF140" s="688"/>
      <c r="JYG140" s="688"/>
      <c r="JYH140" s="688"/>
      <c r="JYI140" s="688"/>
      <c r="JYJ140" s="688"/>
      <c r="JYK140" s="688"/>
      <c r="JYL140" s="688"/>
      <c r="JYM140" s="688"/>
      <c r="JYN140" s="688"/>
      <c r="JYO140" s="688"/>
      <c r="JYP140" s="688"/>
      <c r="JYQ140" s="688"/>
      <c r="JYR140" s="688"/>
      <c r="JYS140" s="688"/>
      <c r="JYT140" s="688"/>
      <c r="JYU140" s="688"/>
      <c r="JYV140" s="688"/>
      <c r="JYW140" s="688"/>
      <c r="JYX140" s="688"/>
      <c r="JYY140" s="688"/>
      <c r="JYZ140" s="688"/>
      <c r="JZA140" s="688"/>
      <c r="JZB140" s="688"/>
      <c r="JZC140" s="688"/>
      <c r="JZD140" s="688"/>
      <c r="JZE140" s="688"/>
      <c r="JZF140" s="688"/>
      <c r="JZG140" s="688"/>
      <c r="JZH140" s="688"/>
      <c r="JZI140" s="688"/>
      <c r="JZJ140" s="688"/>
      <c r="JZK140" s="688"/>
      <c r="JZL140" s="688"/>
      <c r="JZM140" s="688"/>
      <c r="JZN140" s="688"/>
      <c r="JZO140" s="688"/>
      <c r="JZP140" s="688"/>
      <c r="JZQ140" s="688"/>
      <c r="JZR140" s="688"/>
      <c r="JZS140" s="688"/>
      <c r="JZT140" s="688"/>
      <c r="JZU140" s="688"/>
      <c r="JZV140" s="688"/>
      <c r="JZW140" s="688"/>
      <c r="JZX140" s="688"/>
      <c r="JZY140" s="688"/>
      <c r="JZZ140" s="688"/>
      <c r="KAA140" s="688"/>
      <c r="KAB140" s="688"/>
      <c r="KAC140" s="688"/>
      <c r="KAD140" s="688"/>
      <c r="KAE140" s="688"/>
      <c r="KAF140" s="688"/>
      <c r="KAG140" s="688"/>
      <c r="KAH140" s="688"/>
      <c r="KAI140" s="688"/>
      <c r="KAJ140" s="688"/>
      <c r="KAK140" s="688"/>
      <c r="KAL140" s="688"/>
      <c r="KAM140" s="688"/>
      <c r="KAN140" s="688"/>
      <c r="KAO140" s="688"/>
      <c r="KAP140" s="688"/>
      <c r="KAQ140" s="688"/>
      <c r="KAR140" s="688"/>
      <c r="KAS140" s="688"/>
      <c r="KAT140" s="688"/>
      <c r="KAU140" s="688"/>
      <c r="KAV140" s="688"/>
      <c r="KAW140" s="688"/>
      <c r="KAX140" s="688"/>
      <c r="KAY140" s="688"/>
      <c r="KAZ140" s="688"/>
      <c r="KBA140" s="688"/>
      <c r="KBB140" s="688"/>
      <c r="KBC140" s="688"/>
      <c r="KBD140" s="688"/>
      <c r="KBE140" s="688"/>
      <c r="KBF140" s="688"/>
      <c r="KBG140" s="688"/>
      <c r="KBH140" s="688"/>
      <c r="KBI140" s="688"/>
      <c r="KBJ140" s="688"/>
      <c r="KBK140" s="688"/>
      <c r="KBL140" s="688"/>
      <c r="KBM140" s="688"/>
      <c r="KBN140" s="688"/>
      <c r="KBO140" s="688"/>
      <c r="KBP140" s="688"/>
      <c r="KBQ140" s="688"/>
      <c r="KBR140" s="688"/>
      <c r="KBS140" s="688"/>
      <c r="KBT140" s="688"/>
      <c r="KBU140" s="688"/>
      <c r="KBV140" s="688"/>
      <c r="KBW140" s="688"/>
      <c r="KBX140" s="688"/>
      <c r="KBY140" s="688"/>
      <c r="KBZ140" s="688"/>
      <c r="KCA140" s="688"/>
      <c r="KCB140" s="688"/>
      <c r="KCC140" s="688"/>
      <c r="KCD140" s="688"/>
      <c r="KCE140" s="688"/>
      <c r="KCF140" s="688"/>
      <c r="KCG140" s="688"/>
      <c r="KCH140" s="688"/>
      <c r="KCI140" s="688"/>
      <c r="KCJ140" s="688"/>
      <c r="KCK140" s="688"/>
      <c r="KCL140" s="688"/>
      <c r="KCM140" s="688"/>
      <c r="KCN140" s="688"/>
      <c r="KCO140" s="688"/>
      <c r="KCP140" s="688"/>
      <c r="KCQ140" s="688"/>
      <c r="KCR140" s="688"/>
      <c r="KCS140" s="688"/>
      <c r="KCT140" s="688"/>
      <c r="KCU140" s="688"/>
      <c r="KCV140" s="688"/>
      <c r="KCW140" s="688"/>
      <c r="KCX140" s="688"/>
      <c r="KCY140" s="688"/>
      <c r="KCZ140" s="688"/>
      <c r="KDA140" s="688"/>
      <c r="KDB140" s="688"/>
      <c r="KDC140" s="688"/>
      <c r="KDD140" s="688"/>
      <c r="KDE140" s="688"/>
      <c r="KDF140" s="688"/>
      <c r="KDG140" s="688"/>
      <c r="KDH140" s="688"/>
      <c r="KDI140" s="688"/>
      <c r="KDJ140" s="688"/>
      <c r="KDK140" s="688"/>
      <c r="KDL140" s="688"/>
      <c r="KDM140" s="688"/>
      <c r="KDN140" s="688"/>
      <c r="KDO140" s="688"/>
      <c r="KDP140" s="688"/>
      <c r="KDQ140" s="688"/>
      <c r="KDR140" s="688"/>
      <c r="KDS140" s="688"/>
      <c r="KDT140" s="688"/>
      <c r="KDU140" s="688"/>
      <c r="KDV140" s="688"/>
      <c r="KDW140" s="688"/>
      <c r="KDX140" s="688"/>
      <c r="KDY140" s="688"/>
      <c r="KDZ140" s="688"/>
      <c r="KEA140" s="688"/>
      <c r="KEB140" s="688"/>
      <c r="KEC140" s="688"/>
      <c r="KED140" s="688"/>
      <c r="KEE140" s="688"/>
      <c r="KEF140" s="688"/>
      <c r="KEG140" s="688"/>
      <c r="KEH140" s="688"/>
      <c r="KEI140" s="688"/>
      <c r="KEJ140" s="688"/>
      <c r="KEK140" s="688"/>
      <c r="KEL140" s="688"/>
      <c r="KEM140" s="688"/>
      <c r="KEN140" s="688"/>
      <c r="KEO140" s="688"/>
      <c r="KEP140" s="688"/>
      <c r="KEQ140" s="688"/>
      <c r="KER140" s="688"/>
      <c r="KES140" s="688"/>
      <c r="KET140" s="688"/>
      <c r="KEU140" s="688"/>
      <c r="KEV140" s="688"/>
      <c r="KEW140" s="688"/>
      <c r="KEX140" s="688"/>
      <c r="KEY140" s="688"/>
      <c r="KEZ140" s="688"/>
      <c r="KFA140" s="688"/>
      <c r="KFB140" s="688"/>
      <c r="KFC140" s="688"/>
      <c r="KFD140" s="688"/>
      <c r="KFE140" s="688"/>
      <c r="KFF140" s="688"/>
      <c r="KFG140" s="688"/>
      <c r="KFH140" s="688"/>
      <c r="KFI140" s="688"/>
      <c r="KFJ140" s="688"/>
      <c r="KFK140" s="688"/>
      <c r="KFL140" s="688"/>
      <c r="KFM140" s="688"/>
      <c r="KFN140" s="688"/>
      <c r="KFO140" s="688"/>
      <c r="KFP140" s="688"/>
      <c r="KFQ140" s="688"/>
      <c r="KFR140" s="688"/>
      <c r="KFS140" s="688"/>
      <c r="KFT140" s="688"/>
      <c r="KFU140" s="688"/>
      <c r="KFV140" s="688"/>
      <c r="KFW140" s="688"/>
      <c r="KFX140" s="688"/>
      <c r="KFY140" s="688"/>
      <c r="KFZ140" s="688"/>
      <c r="KGA140" s="688"/>
      <c r="KGB140" s="688"/>
      <c r="KGC140" s="688"/>
      <c r="KGD140" s="688"/>
      <c r="KGE140" s="688"/>
      <c r="KGF140" s="688"/>
      <c r="KGG140" s="688"/>
      <c r="KGH140" s="688"/>
      <c r="KGI140" s="688"/>
      <c r="KGJ140" s="688"/>
      <c r="KGK140" s="688"/>
      <c r="KGL140" s="688"/>
      <c r="KGM140" s="688"/>
      <c r="KGN140" s="688"/>
      <c r="KGO140" s="688"/>
      <c r="KGP140" s="688"/>
      <c r="KGQ140" s="688"/>
      <c r="KGR140" s="688"/>
      <c r="KGS140" s="688"/>
      <c r="KGT140" s="688"/>
      <c r="KGU140" s="688"/>
      <c r="KGV140" s="688"/>
      <c r="KGW140" s="688"/>
      <c r="KGX140" s="688"/>
      <c r="KGY140" s="688"/>
      <c r="KGZ140" s="688"/>
      <c r="KHA140" s="688"/>
      <c r="KHB140" s="688"/>
      <c r="KHC140" s="688"/>
      <c r="KHD140" s="688"/>
      <c r="KHE140" s="688"/>
      <c r="KHF140" s="688"/>
      <c r="KHG140" s="688"/>
      <c r="KHH140" s="688"/>
      <c r="KHI140" s="688"/>
      <c r="KHJ140" s="688"/>
      <c r="KHK140" s="688"/>
      <c r="KHL140" s="688"/>
      <c r="KHM140" s="688"/>
      <c r="KHN140" s="688"/>
      <c r="KHO140" s="688"/>
      <c r="KHP140" s="688"/>
      <c r="KHQ140" s="688"/>
      <c r="KHR140" s="688"/>
      <c r="KHS140" s="688"/>
      <c r="KHT140" s="688"/>
      <c r="KHU140" s="688"/>
      <c r="KHV140" s="688"/>
      <c r="KHW140" s="688"/>
      <c r="KHX140" s="688"/>
      <c r="KHY140" s="688"/>
      <c r="KHZ140" s="688"/>
      <c r="KIA140" s="688"/>
      <c r="KIB140" s="688"/>
      <c r="KIC140" s="688"/>
      <c r="KID140" s="688"/>
      <c r="KIE140" s="688"/>
      <c r="KIF140" s="688"/>
      <c r="KIG140" s="688"/>
      <c r="KIH140" s="688"/>
      <c r="KII140" s="688"/>
      <c r="KIJ140" s="688"/>
      <c r="KIK140" s="688"/>
      <c r="KIL140" s="688"/>
      <c r="KIM140" s="688"/>
      <c r="KIN140" s="688"/>
      <c r="KIO140" s="688"/>
      <c r="KIP140" s="688"/>
      <c r="KIQ140" s="688"/>
      <c r="KIR140" s="688"/>
      <c r="KIS140" s="688"/>
      <c r="KIT140" s="688"/>
      <c r="KIU140" s="688"/>
      <c r="KIV140" s="688"/>
      <c r="KIW140" s="688"/>
      <c r="KIX140" s="688"/>
      <c r="KIY140" s="688"/>
      <c r="KIZ140" s="688"/>
      <c r="KJA140" s="688"/>
      <c r="KJB140" s="688"/>
      <c r="KJC140" s="688"/>
      <c r="KJD140" s="688"/>
      <c r="KJE140" s="688"/>
      <c r="KJF140" s="688"/>
      <c r="KJG140" s="688"/>
      <c r="KJH140" s="688"/>
      <c r="KJI140" s="688"/>
      <c r="KJJ140" s="688"/>
      <c r="KJK140" s="688"/>
      <c r="KJL140" s="688"/>
      <c r="KJM140" s="688"/>
      <c r="KJN140" s="688"/>
      <c r="KJO140" s="688"/>
      <c r="KJP140" s="688"/>
      <c r="KJQ140" s="688"/>
      <c r="KJR140" s="688"/>
      <c r="KJS140" s="688"/>
      <c r="KJT140" s="688"/>
      <c r="KJU140" s="688"/>
      <c r="KJV140" s="688"/>
      <c r="KJW140" s="688"/>
      <c r="KJX140" s="688"/>
      <c r="KJY140" s="688"/>
      <c r="KJZ140" s="688"/>
      <c r="KKA140" s="688"/>
      <c r="KKB140" s="688"/>
      <c r="KKC140" s="688"/>
      <c r="KKD140" s="688"/>
      <c r="KKE140" s="688"/>
      <c r="KKF140" s="688"/>
      <c r="KKG140" s="688"/>
      <c r="KKH140" s="688"/>
      <c r="KKI140" s="688"/>
      <c r="KKJ140" s="688"/>
      <c r="KKK140" s="688"/>
      <c r="KKL140" s="688"/>
      <c r="KKM140" s="688"/>
      <c r="KKN140" s="688"/>
      <c r="KKO140" s="688"/>
      <c r="KKP140" s="688"/>
      <c r="KKQ140" s="688"/>
      <c r="KKR140" s="688"/>
      <c r="KKS140" s="688"/>
      <c r="KKT140" s="688"/>
      <c r="KKU140" s="688"/>
      <c r="KKV140" s="688"/>
      <c r="KKW140" s="688"/>
      <c r="KKX140" s="688"/>
      <c r="KKY140" s="688"/>
      <c r="KKZ140" s="688"/>
      <c r="KLA140" s="688"/>
      <c r="KLB140" s="688"/>
      <c r="KLC140" s="688"/>
      <c r="KLD140" s="688"/>
      <c r="KLE140" s="688"/>
      <c r="KLF140" s="688"/>
      <c r="KLG140" s="688"/>
      <c r="KLH140" s="688"/>
      <c r="KLI140" s="688"/>
      <c r="KLJ140" s="688"/>
      <c r="KLK140" s="688"/>
      <c r="KLL140" s="688"/>
      <c r="KLM140" s="688"/>
      <c r="KLN140" s="688"/>
      <c r="KLO140" s="688"/>
      <c r="KLP140" s="688"/>
      <c r="KLQ140" s="688"/>
      <c r="KLR140" s="688"/>
      <c r="KLS140" s="688"/>
      <c r="KLT140" s="688"/>
      <c r="KLU140" s="688"/>
      <c r="KLV140" s="688"/>
      <c r="KLW140" s="688"/>
      <c r="KLX140" s="688"/>
      <c r="KLY140" s="688"/>
      <c r="KLZ140" s="688"/>
      <c r="KMA140" s="688"/>
      <c r="KMB140" s="688"/>
      <c r="KMC140" s="688"/>
      <c r="KMD140" s="688"/>
      <c r="KME140" s="688"/>
      <c r="KMF140" s="688"/>
      <c r="KMG140" s="688"/>
      <c r="KMH140" s="688"/>
      <c r="KMI140" s="688"/>
      <c r="KMJ140" s="688"/>
      <c r="KMK140" s="688"/>
      <c r="KML140" s="688"/>
      <c r="KMM140" s="688"/>
      <c r="KMN140" s="688"/>
      <c r="KMO140" s="688"/>
      <c r="KMP140" s="688"/>
      <c r="KMQ140" s="688"/>
      <c r="KMR140" s="688"/>
      <c r="KMS140" s="688"/>
      <c r="KMT140" s="688"/>
      <c r="KMU140" s="688"/>
      <c r="KMV140" s="688"/>
      <c r="KMW140" s="688"/>
      <c r="KMX140" s="688"/>
      <c r="KMY140" s="688"/>
      <c r="KMZ140" s="688"/>
      <c r="KNA140" s="688"/>
      <c r="KNB140" s="688"/>
      <c r="KNC140" s="688"/>
      <c r="KND140" s="688"/>
      <c r="KNE140" s="688"/>
      <c r="KNF140" s="688"/>
      <c r="KNG140" s="688"/>
      <c r="KNH140" s="688"/>
      <c r="KNI140" s="688"/>
      <c r="KNJ140" s="688"/>
      <c r="KNK140" s="688"/>
      <c r="KNL140" s="688"/>
      <c r="KNM140" s="688"/>
      <c r="KNN140" s="688"/>
      <c r="KNO140" s="688"/>
      <c r="KNP140" s="688"/>
      <c r="KNQ140" s="688"/>
      <c r="KNR140" s="688"/>
      <c r="KNS140" s="688"/>
      <c r="KNT140" s="688"/>
      <c r="KNU140" s="688"/>
      <c r="KNV140" s="688"/>
      <c r="KNW140" s="688"/>
      <c r="KNX140" s="688"/>
      <c r="KNY140" s="688"/>
      <c r="KNZ140" s="688"/>
      <c r="KOA140" s="688"/>
      <c r="KOB140" s="688"/>
      <c r="KOC140" s="688"/>
      <c r="KOD140" s="688"/>
      <c r="KOE140" s="688"/>
      <c r="KOF140" s="688"/>
      <c r="KOG140" s="688"/>
      <c r="KOH140" s="688"/>
      <c r="KOI140" s="688"/>
      <c r="KOJ140" s="688"/>
      <c r="KOK140" s="688"/>
      <c r="KOL140" s="688"/>
      <c r="KOM140" s="688"/>
      <c r="KON140" s="688"/>
      <c r="KOO140" s="688"/>
      <c r="KOP140" s="688"/>
      <c r="KOQ140" s="688"/>
      <c r="KOR140" s="688"/>
      <c r="KOS140" s="688"/>
      <c r="KOT140" s="688"/>
      <c r="KOU140" s="688"/>
      <c r="KOV140" s="688"/>
      <c r="KOW140" s="688"/>
      <c r="KOX140" s="688"/>
      <c r="KOY140" s="688"/>
      <c r="KOZ140" s="688"/>
      <c r="KPA140" s="688"/>
      <c r="KPB140" s="688"/>
      <c r="KPC140" s="688"/>
      <c r="KPD140" s="688"/>
      <c r="KPE140" s="688"/>
      <c r="KPF140" s="688"/>
      <c r="KPG140" s="688"/>
      <c r="KPH140" s="688"/>
      <c r="KPI140" s="688"/>
      <c r="KPJ140" s="688"/>
      <c r="KPK140" s="688"/>
      <c r="KPL140" s="688"/>
      <c r="KPM140" s="688"/>
      <c r="KPN140" s="688"/>
      <c r="KPO140" s="688"/>
      <c r="KPP140" s="688"/>
      <c r="KPQ140" s="688"/>
      <c r="KPR140" s="688"/>
      <c r="KPS140" s="688"/>
      <c r="KPT140" s="688"/>
      <c r="KPU140" s="688"/>
      <c r="KPV140" s="688"/>
      <c r="KPW140" s="688"/>
      <c r="KPX140" s="688"/>
      <c r="KPY140" s="688"/>
      <c r="KPZ140" s="688"/>
      <c r="KQA140" s="688"/>
      <c r="KQB140" s="688"/>
      <c r="KQC140" s="688"/>
      <c r="KQD140" s="688"/>
      <c r="KQE140" s="688"/>
      <c r="KQF140" s="688"/>
      <c r="KQG140" s="688"/>
      <c r="KQH140" s="688"/>
      <c r="KQI140" s="688"/>
      <c r="KQJ140" s="688"/>
      <c r="KQK140" s="688"/>
      <c r="KQL140" s="688"/>
      <c r="KQM140" s="688"/>
      <c r="KQN140" s="688"/>
      <c r="KQO140" s="688"/>
      <c r="KQP140" s="688"/>
      <c r="KQQ140" s="688"/>
      <c r="KQR140" s="688"/>
      <c r="KQS140" s="688"/>
      <c r="KQT140" s="688"/>
      <c r="KQU140" s="688"/>
      <c r="KQV140" s="688"/>
      <c r="KQW140" s="688"/>
      <c r="KQX140" s="688"/>
      <c r="KQY140" s="688"/>
      <c r="KQZ140" s="688"/>
      <c r="KRA140" s="688"/>
      <c r="KRB140" s="688"/>
      <c r="KRC140" s="688"/>
      <c r="KRD140" s="688"/>
      <c r="KRE140" s="688"/>
      <c r="KRF140" s="688"/>
      <c r="KRG140" s="688"/>
      <c r="KRH140" s="688"/>
      <c r="KRI140" s="688"/>
      <c r="KRJ140" s="688"/>
      <c r="KRK140" s="688"/>
      <c r="KRL140" s="688"/>
      <c r="KRM140" s="688"/>
      <c r="KRN140" s="688"/>
      <c r="KRO140" s="688"/>
      <c r="KRP140" s="688"/>
      <c r="KRQ140" s="688"/>
      <c r="KRR140" s="688"/>
      <c r="KRS140" s="688"/>
      <c r="KRT140" s="688"/>
      <c r="KRU140" s="688"/>
      <c r="KRV140" s="688"/>
      <c r="KRW140" s="688"/>
      <c r="KRX140" s="688"/>
      <c r="KRY140" s="688"/>
      <c r="KRZ140" s="688"/>
      <c r="KSA140" s="688"/>
      <c r="KSB140" s="688"/>
      <c r="KSC140" s="688"/>
      <c r="KSD140" s="688"/>
      <c r="KSE140" s="688"/>
      <c r="KSF140" s="688"/>
      <c r="KSG140" s="688"/>
      <c r="KSH140" s="688"/>
      <c r="KSI140" s="688"/>
      <c r="KSJ140" s="688"/>
      <c r="KSK140" s="688"/>
      <c r="KSL140" s="688"/>
      <c r="KSM140" s="688"/>
      <c r="KSN140" s="688"/>
      <c r="KSO140" s="688"/>
      <c r="KSP140" s="688"/>
      <c r="KSQ140" s="688"/>
      <c r="KSR140" s="688"/>
      <c r="KSS140" s="688"/>
      <c r="KST140" s="688"/>
      <c r="KSU140" s="688"/>
      <c r="KSV140" s="688"/>
      <c r="KSW140" s="688"/>
      <c r="KSX140" s="688"/>
      <c r="KSY140" s="688"/>
      <c r="KSZ140" s="688"/>
      <c r="KTA140" s="688"/>
      <c r="KTB140" s="688"/>
      <c r="KTC140" s="688"/>
      <c r="KTD140" s="688"/>
      <c r="KTE140" s="688"/>
      <c r="KTF140" s="688"/>
      <c r="KTG140" s="688"/>
      <c r="KTH140" s="688"/>
      <c r="KTI140" s="688"/>
      <c r="KTJ140" s="688"/>
      <c r="KTK140" s="688"/>
      <c r="KTL140" s="688"/>
      <c r="KTM140" s="688"/>
      <c r="KTN140" s="688"/>
      <c r="KTO140" s="688"/>
      <c r="KTP140" s="688"/>
      <c r="KTQ140" s="688"/>
      <c r="KTR140" s="688"/>
      <c r="KTS140" s="688"/>
      <c r="KTT140" s="688"/>
      <c r="KTU140" s="688"/>
      <c r="KTV140" s="688"/>
      <c r="KTW140" s="688"/>
      <c r="KTX140" s="688"/>
      <c r="KTY140" s="688"/>
      <c r="KTZ140" s="688"/>
      <c r="KUA140" s="688"/>
      <c r="KUB140" s="688"/>
      <c r="KUC140" s="688"/>
      <c r="KUD140" s="688"/>
      <c r="KUE140" s="688"/>
      <c r="KUF140" s="688"/>
      <c r="KUG140" s="688"/>
      <c r="KUH140" s="688"/>
      <c r="KUI140" s="688"/>
      <c r="KUJ140" s="688"/>
      <c r="KUK140" s="688"/>
      <c r="KUL140" s="688"/>
      <c r="KUM140" s="688"/>
      <c r="KUN140" s="688"/>
      <c r="KUO140" s="688"/>
      <c r="KUP140" s="688"/>
      <c r="KUQ140" s="688"/>
      <c r="KUR140" s="688"/>
      <c r="KUS140" s="688"/>
      <c r="KUT140" s="688"/>
      <c r="KUU140" s="688"/>
      <c r="KUV140" s="688"/>
      <c r="KUW140" s="688"/>
      <c r="KUX140" s="688"/>
      <c r="KUY140" s="688"/>
      <c r="KUZ140" s="688"/>
      <c r="KVA140" s="688"/>
      <c r="KVB140" s="688"/>
      <c r="KVC140" s="688"/>
      <c r="KVD140" s="688"/>
      <c r="KVE140" s="688"/>
      <c r="KVF140" s="688"/>
      <c r="KVG140" s="688"/>
      <c r="KVH140" s="688"/>
      <c r="KVI140" s="688"/>
      <c r="KVJ140" s="688"/>
      <c r="KVK140" s="688"/>
      <c r="KVL140" s="688"/>
      <c r="KVM140" s="688"/>
      <c r="KVN140" s="688"/>
      <c r="KVO140" s="688"/>
      <c r="KVP140" s="688"/>
      <c r="KVQ140" s="688"/>
      <c r="KVR140" s="688"/>
      <c r="KVS140" s="688"/>
      <c r="KVT140" s="688"/>
      <c r="KVU140" s="688"/>
      <c r="KVV140" s="688"/>
      <c r="KVW140" s="688"/>
      <c r="KVX140" s="688"/>
      <c r="KVY140" s="688"/>
      <c r="KVZ140" s="688"/>
      <c r="KWA140" s="688"/>
      <c r="KWB140" s="688"/>
      <c r="KWC140" s="688"/>
      <c r="KWD140" s="688"/>
      <c r="KWE140" s="688"/>
      <c r="KWF140" s="688"/>
      <c r="KWG140" s="688"/>
      <c r="KWH140" s="688"/>
      <c r="KWI140" s="688"/>
      <c r="KWJ140" s="688"/>
      <c r="KWK140" s="688"/>
      <c r="KWL140" s="688"/>
      <c r="KWM140" s="688"/>
      <c r="KWN140" s="688"/>
      <c r="KWO140" s="688"/>
      <c r="KWP140" s="688"/>
      <c r="KWQ140" s="688"/>
      <c r="KWR140" s="688"/>
      <c r="KWS140" s="688"/>
      <c r="KWT140" s="688"/>
      <c r="KWU140" s="688"/>
      <c r="KWV140" s="688"/>
      <c r="KWW140" s="688"/>
      <c r="KWX140" s="688"/>
      <c r="KWY140" s="688"/>
      <c r="KWZ140" s="688"/>
      <c r="KXA140" s="688"/>
      <c r="KXB140" s="688"/>
      <c r="KXC140" s="688"/>
      <c r="KXD140" s="688"/>
      <c r="KXE140" s="688"/>
      <c r="KXF140" s="688"/>
      <c r="KXG140" s="688"/>
      <c r="KXH140" s="688"/>
      <c r="KXI140" s="688"/>
      <c r="KXJ140" s="688"/>
      <c r="KXK140" s="688"/>
      <c r="KXL140" s="688"/>
      <c r="KXM140" s="688"/>
      <c r="KXN140" s="688"/>
      <c r="KXO140" s="688"/>
      <c r="KXP140" s="688"/>
      <c r="KXQ140" s="688"/>
      <c r="KXR140" s="688"/>
      <c r="KXS140" s="688"/>
      <c r="KXT140" s="688"/>
      <c r="KXU140" s="688"/>
      <c r="KXV140" s="688"/>
      <c r="KXW140" s="688"/>
      <c r="KXX140" s="688"/>
      <c r="KXY140" s="688"/>
      <c r="KXZ140" s="688"/>
      <c r="KYA140" s="688"/>
      <c r="KYB140" s="688"/>
      <c r="KYC140" s="688"/>
      <c r="KYD140" s="688"/>
      <c r="KYE140" s="688"/>
      <c r="KYF140" s="688"/>
      <c r="KYG140" s="688"/>
      <c r="KYH140" s="688"/>
      <c r="KYI140" s="688"/>
      <c r="KYJ140" s="688"/>
      <c r="KYK140" s="688"/>
      <c r="KYL140" s="688"/>
      <c r="KYM140" s="688"/>
      <c r="KYN140" s="688"/>
      <c r="KYO140" s="688"/>
      <c r="KYP140" s="688"/>
      <c r="KYQ140" s="688"/>
      <c r="KYR140" s="688"/>
      <c r="KYS140" s="688"/>
      <c r="KYT140" s="688"/>
      <c r="KYU140" s="688"/>
      <c r="KYV140" s="688"/>
      <c r="KYW140" s="688"/>
      <c r="KYX140" s="688"/>
      <c r="KYY140" s="688"/>
      <c r="KYZ140" s="688"/>
      <c r="KZA140" s="688"/>
      <c r="KZB140" s="688"/>
      <c r="KZC140" s="688"/>
      <c r="KZD140" s="688"/>
      <c r="KZE140" s="688"/>
      <c r="KZF140" s="688"/>
      <c r="KZG140" s="688"/>
      <c r="KZH140" s="688"/>
      <c r="KZI140" s="688"/>
      <c r="KZJ140" s="688"/>
      <c r="KZK140" s="688"/>
      <c r="KZL140" s="688"/>
      <c r="KZM140" s="688"/>
      <c r="KZN140" s="688"/>
      <c r="KZO140" s="688"/>
      <c r="KZP140" s="688"/>
      <c r="KZQ140" s="688"/>
      <c r="KZR140" s="688"/>
      <c r="KZS140" s="688"/>
      <c r="KZT140" s="688"/>
      <c r="KZU140" s="688"/>
      <c r="KZV140" s="688"/>
      <c r="KZW140" s="688"/>
      <c r="KZX140" s="688"/>
      <c r="KZY140" s="688"/>
      <c r="KZZ140" s="688"/>
      <c r="LAA140" s="688"/>
      <c r="LAB140" s="688"/>
      <c r="LAC140" s="688"/>
      <c r="LAD140" s="688"/>
      <c r="LAE140" s="688"/>
      <c r="LAF140" s="688"/>
      <c r="LAG140" s="688"/>
      <c r="LAH140" s="688"/>
      <c r="LAI140" s="688"/>
      <c r="LAJ140" s="688"/>
      <c r="LAK140" s="688"/>
      <c r="LAL140" s="688"/>
      <c r="LAM140" s="688"/>
      <c r="LAN140" s="688"/>
      <c r="LAO140" s="688"/>
      <c r="LAP140" s="688"/>
      <c r="LAQ140" s="688"/>
      <c r="LAR140" s="688"/>
      <c r="LAS140" s="688"/>
      <c r="LAT140" s="688"/>
      <c r="LAU140" s="688"/>
      <c r="LAV140" s="688"/>
      <c r="LAW140" s="688"/>
      <c r="LAX140" s="688"/>
      <c r="LAY140" s="688"/>
      <c r="LAZ140" s="688"/>
      <c r="LBA140" s="688"/>
      <c r="LBB140" s="688"/>
      <c r="LBC140" s="688"/>
      <c r="LBD140" s="688"/>
      <c r="LBE140" s="688"/>
      <c r="LBF140" s="688"/>
      <c r="LBG140" s="688"/>
      <c r="LBH140" s="688"/>
      <c r="LBI140" s="688"/>
      <c r="LBJ140" s="688"/>
      <c r="LBK140" s="688"/>
      <c r="LBL140" s="688"/>
      <c r="LBM140" s="688"/>
      <c r="LBN140" s="688"/>
      <c r="LBO140" s="688"/>
      <c r="LBP140" s="688"/>
      <c r="LBQ140" s="688"/>
      <c r="LBR140" s="688"/>
      <c r="LBS140" s="688"/>
      <c r="LBT140" s="688"/>
      <c r="LBU140" s="688"/>
      <c r="LBV140" s="688"/>
      <c r="LBW140" s="688"/>
      <c r="LBX140" s="688"/>
      <c r="LBY140" s="688"/>
      <c r="LBZ140" s="688"/>
      <c r="LCA140" s="688"/>
      <c r="LCB140" s="688"/>
      <c r="LCC140" s="688"/>
      <c r="LCD140" s="688"/>
      <c r="LCE140" s="688"/>
      <c r="LCF140" s="688"/>
      <c r="LCG140" s="688"/>
      <c r="LCH140" s="688"/>
      <c r="LCI140" s="688"/>
      <c r="LCJ140" s="688"/>
      <c r="LCK140" s="688"/>
      <c r="LCL140" s="688"/>
      <c r="LCM140" s="688"/>
      <c r="LCN140" s="688"/>
      <c r="LCO140" s="688"/>
      <c r="LCP140" s="688"/>
      <c r="LCQ140" s="688"/>
      <c r="LCR140" s="688"/>
      <c r="LCS140" s="688"/>
      <c r="LCT140" s="688"/>
      <c r="LCU140" s="688"/>
      <c r="LCV140" s="688"/>
      <c r="LCW140" s="688"/>
      <c r="LCX140" s="688"/>
      <c r="LCY140" s="688"/>
      <c r="LCZ140" s="688"/>
      <c r="LDA140" s="688"/>
      <c r="LDB140" s="688"/>
      <c r="LDC140" s="688"/>
      <c r="LDD140" s="688"/>
      <c r="LDE140" s="688"/>
      <c r="LDF140" s="688"/>
      <c r="LDG140" s="688"/>
      <c r="LDH140" s="688"/>
      <c r="LDI140" s="688"/>
      <c r="LDJ140" s="688"/>
      <c r="LDK140" s="688"/>
      <c r="LDL140" s="688"/>
      <c r="LDM140" s="688"/>
      <c r="LDN140" s="688"/>
      <c r="LDO140" s="688"/>
      <c r="LDP140" s="688"/>
      <c r="LDQ140" s="688"/>
      <c r="LDR140" s="688"/>
      <c r="LDS140" s="688"/>
      <c r="LDT140" s="688"/>
      <c r="LDU140" s="688"/>
      <c r="LDV140" s="688"/>
      <c r="LDW140" s="688"/>
      <c r="LDX140" s="688"/>
      <c r="LDY140" s="688"/>
      <c r="LDZ140" s="688"/>
      <c r="LEA140" s="688"/>
      <c r="LEB140" s="688"/>
      <c r="LEC140" s="688"/>
      <c r="LED140" s="688"/>
      <c r="LEE140" s="688"/>
      <c r="LEF140" s="688"/>
      <c r="LEG140" s="688"/>
      <c r="LEH140" s="688"/>
      <c r="LEI140" s="688"/>
      <c r="LEJ140" s="688"/>
      <c r="LEK140" s="688"/>
      <c r="LEL140" s="688"/>
      <c r="LEM140" s="688"/>
      <c r="LEN140" s="688"/>
      <c r="LEO140" s="688"/>
      <c r="LEP140" s="688"/>
      <c r="LEQ140" s="688"/>
      <c r="LER140" s="688"/>
      <c r="LES140" s="688"/>
      <c r="LET140" s="688"/>
      <c r="LEU140" s="688"/>
      <c r="LEV140" s="688"/>
      <c r="LEW140" s="688"/>
      <c r="LEX140" s="688"/>
      <c r="LEY140" s="688"/>
      <c r="LEZ140" s="688"/>
      <c r="LFA140" s="688"/>
      <c r="LFB140" s="688"/>
      <c r="LFC140" s="688"/>
      <c r="LFD140" s="688"/>
      <c r="LFE140" s="688"/>
      <c r="LFF140" s="688"/>
      <c r="LFG140" s="688"/>
      <c r="LFH140" s="688"/>
      <c r="LFI140" s="688"/>
      <c r="LFJ140" s="688"/>
      <c r="LFK140" s="688"/>
      <c r="LFL140" s="688"/>
      <c r="LFM140" s="688"/>
      <c r="LFN140" s="688"/>
      <c r="LFO140" s="688"/>
      <c r="LFP140" s="688"/>
      <c r="LFQ140" s="688"/>
      <c r="LFR140" s="688"/>
      <c r="LFS140" s="688"/>
      <c r="LFT140" s="688"/>
      <c r="LFU140" s="688"/>
      <c r="LFV140" s="688"/>
      <c r="LFW140" s="688"/>
      <c r="LFX140" s="688"/>
      <c r="LFY140" s="688"/>
      <c r="LFZ140" s="688"/>
      <c r="LGA140" s="688"/>
      <c r="LGB140" s="688"/>
      <c r="LGC140" s="688"/>
      <c r="LGD140" s="688"/>
      <c r="LGE140" s="688"/>
      <c r="LGF140" s="688"/>
      <c r="LGG140" s="688"/>
      <c r="LGH140" s="688"/>
      <c r="LGI140" s="688"/>
      <c r="LGJ140" s="688"/>
      <c r="LGK140" s="688"/>
      <c r="LGL140" s="688"/>
      <c r="LGM140" s="688"/>
      <c r="LGN140" s="688"/>
      <c r="LGO140" s="688"/>
      <c r="LGP140" s="688"/>
      <c r="LGQ140" s="688"/>
      <c r="LGR140" s="688"/>
      <c r="LGS140" s="688"/>
      <c r="LGT140" s="688"/>
      <c r="LGU140" s="688"/>
      <c r="LGV140" s="688"/>
      <c r="LGW140" s="688"/>
      <c r="LGX140" s="688"/>
      <c r="LGY140" s="688"/>
      <c r="LGZ140" s="688"/>
      <c r="LHA140" s="688"/>
      <c r="LHB140" s="688"/>
      <c r="LHC140" s="688"/>
      <c r="LHD140" s="688"/>
      <c r="LHE140" s="688"/>
      <c r="LHF140" s="688"/>
      <c r="LHG140" s="688"/>
      <c r="LHH140" s="688"/>
      <c r="LHI140" s="688"/>
      <c r="LHJ140" s="688"/>
      <c r="LHK140" s="688"/>
      <c r="LHL140" s="688"/>
      <c r="LHM140" s="688"/>
      <c r="LHN140" s="688"/>
      <c r="LHO140" s="688"/>
      <c r="LHP140" s="688"/>
      <c r="LHQ140" s="688"/>
      <c r="LHR140" s="688"/>
      <c r="LHS140" s="688"/>
      <c r="LHT140" s="688"/>
      <c r="LHU140" s="688"/>
      <c r="LHV140" s="688"/>
      <c r="LHW140" s="688"/>
      <c r="LHX140" s="688"/>
      <c r="LHY140" s="688"/>
      <c r="LHZ140" s="688"/>
      <c r="LIA140" s="688"/>
      <c r="LIB140" s="688"/>
      <c r="LIC140" s="688"/>
      <c r="LID140" s="688"/>
      <c r="LIE140" s="688"/>
      <c r="LIF140" s="688"/>
      <c r="LIG140" s="688"/>
      <c r="LIH140" s="688"/>
      <c r="LII140" s="688"/>
      <c r="LIJ140" s="688"/>
      <c r="LIK140" s="688"/>
      <c r="LIL140" s="688"/>
      <c r="LIM140" s="688"/>
      <c r="LIN140" s="688"/>
      <c r="LIO140" s="688"/>
      <c r="LIP140" s="688"/>
      <c r="LIQ140" s="688"/>
      <c r="LIR140" s="688"/>
      <c r="LIS140" s="688"/>
      <c r="LIT140" s="688"/>
      <c r="LIU140" s="688"/>
      <c r="LIV140" s="688"/>
      <c r="LIW140" s="688"/>
      <c r="LIX140" s="688"/>
      <c r="LIY140" s="688"/>
      <c r="LIZ140" s="688"/>
      <c r="LJA140" s="688"/>
      <c r="LJB140" s="688"/>
      <c r="LJC140" s="688"/>
      <c r="LJD140" s="688"/>
      <c r="LJE140" s="688"/>
      <c r="LJF140" s="688"/>
      <c r="LJG140" s="688"/>
      <c r="LJH140" s="688"/>
      <c r="LJI140" s="688"/>
      <c r="LJJ140" s="688"/>
      <c r="LJK140" s="688"/>
      <c r="LJL140" s="688"/>
      <c r="LJM140" s="688"/>
      <c r="LJN140" s="688"/>
      <c r="LJO140" s="688"/>
      <c r="LJP140" s="688"/>
      <c r="LJQ140" s="688"/>
      <c r="LJR140" s="688"/>
      <c r="LJS140" s="688"/>
      <c r="LJT140" s="688"/>
      <c r="LJU140" s="688"/>
      <c r="LJV140" s="688"/>
      <c r="LJW140" s="688"/>
      <c r="LJX140" s="688"/>
      <c r="LJY140" s="688"/>
      <c r="LJZ140" s="688"/>
      <c r="LKA140" s="688"/>
      <c r="LKB140" s="688"/>
      <c r="LKC140" s="688"/>
      <c r="LKD140" s="688"/>
      <c r="LKE140" s="688"/>
      <c r="LKF140" s="688"/>
      <c r="LKG140" s="688"/>
      <c r="LKH140" s="688"/>
      <c r="LKI140" s="688"/>
      <c r="LKJ140" s="688"/>
      <c r="LKK140" s="688"/>
      <c r="LKL140" s="688"/>
      <c r="LKM140" s="688"/>
      <c r="LKN140" s="688"/>
      <c r="LKO140" s="688"/>
      <c r="LKP140" s="688"/>
      <c r="LKQ140" s="688"/>
      <c r="LKR140" s="688"/>
      <c r="LKS140" s="688"/>
      <c r="LKT140" s="688"/>
      <c r="LKU140" s="688"/>
      <c r="LKV140" s="688"/>
      <c r="LKW140" s="688"/>
      <c r="LKX140" s="688"/>
      <c r="LKY140" s="688"/>
      <c r="LKZ140" s="688"/>
      <c r="LLA140" s="688"/>
      <c r="LLB140" s="688"/>
      <c r="LLC140" s="688"/>
      <c r="LLD140" s="688"/>
      <c r="LLE140" s="688"/>
      <c r="LLF140" s="688"/>
      <c r="LLG140" s="688"/>
      <c r="LLH140" s="688"/>
      <c r="LLI140" s="688"/>
      <c r="LLJ140" s="688"/>
      <c r="LLK140" s="688"/>
      <c r="LLL140" s="688"/>
      <c r="LLM140" s="688"/>
      <c r="LLN140" s="688"/>
      <c r="LLO140" s="688"/>
      <c r="LLP140" s="688"/>
      <c r="LLQ140" s="688"/>
      <c r="LLR140" s="688"/>
      <c r="LLS140" s="688"/>
      <c r="LLT140" s="688"/>
      <c r="LLU140" s="688"/>
      <c r="LLV140" s="688"/>
      <c r="LLW140" s="688"/>
      <c r="LLX140" s="688"/>
      <c r="LLY140" s="688"/>
      <c r="LLZ140" s="688"/>
      <c r="LMA140" s="688"/>
      <c r="LMB140" s="688"/>
      <c r="LMC140" s="688"/>
      <c r="LMD140" s="688"/>
      <c r="LME140" s="688"/>
      <c r="LMF140" s="688"/>
      <c r="LMG140" s="688"/>
      <c r="LMH140" s="688"/>
      <c r="LMI140" s="688"/>
      <c r="LMJ140" s="688"/>
      <c r="LMK140" s="688"/>
      <c r="LML140" s="688"/>
      <c r="LMM140" s="688"/>
      <c r="LMN140" s="688"/>
      <c r="LMO140" s="688"/>
      <c r="LMP140" s="688"/>
      <c r="LMQ140" s="688"/>
      <c r="LMR140" s="688"/>
      <c r="LMS140" s="688"/>
      <c r="LMT140" s="688"/>
      <c r="LMU140" s="688"/>
      <c r="LMV140" s="688"/>
      <c r="LMW140" s="688"/>
      <c r="LMX140" s="688"/>
      <c r="LMY140" s="688"/>
      <c r="LMZ140" s="688"/>
      <c r="LNA140" s="688"/>
      <c r="LNB140" s="688"/>
      <c r="LNC140" s="688"/>
      <c r="LND140" s="688"/>
      <c r="LNE140" s="688"/>
      <c r="LNF140" s="688"/>
      <c r="LNG140" s="688"/>
      <c r="LNH140" s="688"/>
      <c r="LNI140" s="688"/>
      <c r="LNJ140" s="688"/>
      <c r="LNK140" s="688"/>
      <c r="LNL140" s="688"/>
      <c r="LNM140" s="688"/>
      <c r="LNN140" s="688"/>
      <c r="LNO140" s="688"/>
      <c r="LNP140" s="688"/>
      <c r="LNQ140" s="688"/>
      <c r="LNR140" s="688"/>
      <c r="LNS140" s="688"/>
      <c r="LNT140" s="688"/>
      <c r="LNU140" s="688"/>
      <c r="LNV140" s="688"/>
      <c r="LNW140" s="688"/>
      <c r="LNX140" s="688"/>
      <c r="LNY140" s="688"/>
      <c r="LNZ140" s="688"/>
      <c r="LOA140" s="688"/>
      <c r="LOB140" s="688"/>
      <c r="LOC140" s="688"/>
      <c r="LOD140" s="688"/>
      <c r="LOE140" s="688"/>
      <c r="LOF140" s="688"/>
      <c r="LOG140" s="688"/>
      <c r="LOH140" s="688"/>
      <c r="LOI140" s="688"/>
      <c r="LOJ140" s="688"/>
      <c r="LOK140" s="688"/>
      <c r="LOL140" s="688"/>
      <c r="LOM140" s="688"/>
      <c r="LON140" s="688"/>
      <c r="LOO140" s="688"/>
      <c r="LOP140" s="688"/>
      <c r="LOQ140" s="688"/>
      <c r="LOR140" s="688"/>
      <c r="LOS140" s="688"/>
      <c r="LOT140" s="688"/>
      <c r="LOU140" s="688"/>
      <c r="LOV140" s="688"/>
      <c r="LOW140" s="688"/>
      <c r="LOX140" s="688"/>
      <c r="LOY140" s="688"/>
      <c r="LOZ140" s="688"/>
      <c r="LPA140" s="688"/>
      <c r="LPB140" s="688"/>
      <c r="LPC140" s="688"/>
      <c r="LPD140" s="688"/>
      <c r="LPE140" s="688"/>
      <c r="LPF140" s="688"/>
      <c r="LPG140" s="688"/>
      <c r="LPH140" s="688"/>
      <c r="LPI140" s="688"/>
      <c r="LPJ140" s="688"/>
      <c r="LPK140" s="688"/>
      <c r="LPL140" s="688"/>
      <c r="LPM140" s="688"/>
      <c r="LPN140" s="688"/>
      <c r="LPO140" s="688"/>
      <c r="LPP140" s="688"/>
      <c r="LPQ140" s="688"/>
      <c r="LPR140" s="688"/>
      <c r="LPS140" s="688"/>
      <c r="LPT140" s="688"/>
      <c r="LPU140" s="688"/>
      <c r="LPV140" s="688"/>
      <c r="LPW140" s="688"/>
      <c r="LPX140" s="688"/>
      <c r="LPY140" s="688"/>
      <c r="LPZ140" s="688"/>
      <c r="LQA140" s="688"/>
      <c r="LQB140" s="688"/>
      <c r="LQC140" s="688"/>
      <c r="LQD140" s="688"/>
      <c r="LQE140" s="688"/>
      <c r="LQF140" s="688"/>
      <c r="LQG140" s="688"/>
      <c r="LQH140" s="688"/>
      <c r="LQI140" s="688"/>
      <c r="LQJ140" s="688"/>
      <c r="LQK140" s="688"/>
      <c r="LQL140" s="688"/>
      <c r="LQM140" s="688"/>
      <c r="LQN140" s="688"/>
      <c r="LQO140" s="688"/>
      <c r="LQP140" s="688"/>
      <c r="LQQ140" s="688"/>
      <c r="LQR140" s="688"/>
      <c r="LQS140" s="688"/>
      <c r="LQT140" s="688"/>
      <c r="LQU140" s="688"/>
      <c r="LQV140" s="688"/>
      <c r="LQW140" s="688"/>
      <c r="LQX140" s="688"/>
      <c r="LQY140" s="688"/>
      <c r="LQZ140" s="688"/>
      <c r="LRA140" s="688"/>
      <c r="LRB140" s="688"/>
      <c r="LRC140" s="688"/>
      <c r="LRD140" s="688"/>
      <c r="LRE140" s="688"/>
      <c r="LRF140" s="688"/>
      <c r="LRG140" s="688"/>
      <c r="LRH140" s="688"/>
      <c r="LRI140" s="688"/>
      <c r="LRJ140" s="688"/>
      <c r="LRK140" s="688"/>
      <c r="LRL140" s="688"/>
      <c r="LRM140" s="688"/>
      <c r="LRN140" s="688"/>
      <c r="LRO140" s="688"/>
      <c r="LRP140" s="688"/>
      <c r="LRQ140" s="688"/>
      <c r="LRR140" s="688"/>
      <c r="LRS140" s="688"/>
      <c r="LRT140" s="688"/>
      <c r="LRU140" s="688"/>
      <c r="LRV140" s="688"/>
      <c r="LRW140" s="688"/>
      <c r="LRX140" s="688"/>
      <c r="LRY140" s="688"/>
      <c r="LRZ140" s="688"/>
      <c r="LSA140" s="688"/>
      <c r="LSB140" s="688"/>
      <c r="LSC140" s="688"/>
      <c r="LSD140" s="688"/>
      <c r="LSE140" s="688"/>
      <c r="LSF140" s="688"/>
      <c r="LSG140" s="688"/>
      <c r="LSH140" s="688"/>
      <c r="LSI140" s="688"/>
      <c r="LSJ140" s="688"/>
      <c r="LSK140" s="688"/>
      <c r="LSL140" s="688"/>
      <c r="LSM140" s="688"/>
      <c r="LSN140" s="688"/>
      <c r="LSO140" s="688"/>
      <c r="LSP140" s="688"/>
      <c r="LSQ140" s="688"/>
      <c r="LSR140" s="688"/>
      <c r="LSS140" s="688"/>
      <c r="LST140" s="688"/>
      <c r="LSU140" s="688"/>
      <c r="LSV140" s="688"/>
      <c r="LSW140" s="688"/>
      <c r="LSX140" s="688"/>
      <c r="LSY140" s="688"/>
      <c r="LSZ140" s="688"/>
      <c r="LTA140" s="688"/>
      <c r="LTB140" s="688"/>
      <c r="LTC140" s="688"/>
      <c r="LTD140" s="688"/>
      <c r="LTE140" s="688"/>
      <c r="LTF140" s="688"/>
      <c r="LTG140" s="688"/>
      <c r="LTH140" s="688"/>
      <c r="LTI140" s="688"/>
      <c r="LTJ140" s="688"/>
      <c r="LTK140" s="688"/>
      <c r="LTL140" s="688"/>
      <c r="LTM140" s="688"/>
      <c r="LTN140" s="688"/>
      <c r="LTO140" s="688"/>
      <c r="LTP140" s="688"/>
      <c r="LTQ140" s="688"/>
      <c r="LTR140" s="688"/>
      <c r="LTS140" s="688"/>
      <c r="LTT140" s="688"/>
      <c r="LTU140" s="688"/>
      <c r="LTV140" s="688"/>
      <c r="LTW140" s="688"/>
      <c r="LTX140" s="688"/>
      <c r="LTY140" s="688"/>
      <c r="LTZ140" s="688"/>
      <c r="LUA140" s="688"/>
      <c r="LUB140" s="688"/>
      <c r="LUC140" s="688"/>
      <c r="LUD140" s="688"/>
      <c r="LUE140" s="688"/>
      <c r="LUF140" s="688"/>
      <c r="LUG140" s="688"/>
      <c r="LUH140" s="688"/>
      <c r="LUI140" s="688"/>
      <c r="LUJ140" s="688"/>
      <c r="LUK140" s="688"/>
      <c r="LUL140" s="688"/>
      <c r="LUM140" s="688"/>
      <c r="LUN140" s="688"/>
      <c r="LUO140" s="688"/>
      <c r="LUP140" s="688"/>
      <c r="LUQ140" s="688"/>
      <c r="LUR140" s="688"/>
      <c r="LUS140" s="688"/>
      <c r="LUT140" s="688"/>
      <c r="LUU140" s="688"/>
      <c r="LUV140" s="688"/>
      <c r="LUW140" s="688"/>
      <c r="LUX140" s="688"/>
      <c r="LUY140" s="688"/>
      <c r="LUZ140" s="688"/>
      <c r="LVA140" s="688"/>
      <c r="LVB140" s="688"/>
      <c r="LVC140" s="688"/>
      <c r="LVD140" s="688"/>
      <c r="LVE140" s="688"/>
      <c r="LVF140" s="688"/>
      <c r="LVG140" s="688"/>
      <c r="LVH140" s="688"/>
      <c r="LVI140" s="688"/>
      <c r="LVJ140" s="688"/>
      <c r="LVK140" s="688"/>
      <c r="LVL140" s="688"/>
      <c r="LVM140" s="688"/>
      <c r="LVN140" s="688"/>
      <c r="LVO140" s="688"/>
      <c r="LVP140" s="688"/>
      <c r="LVQ140" s="688"/>
      <c r="LVR140" s="688"/>
      <c r="LVS140" s="688"/>
      <c r="LVT140" s="688"/>
      <c r="LVU140" s="688"/>
      <c r="LVV140" s="688"/>
      <c r="LVW140" s="688"/>
      <c r="LVX140" s="688"/>
      <c r="LVY140" s="688"/>
      <c r="LVZ140" s="688"/>
      <c r="LWA140" s="688"/>
      <c r="LWB140" s="688"/>
      <c r="LWC140" s="688"/>
      <c r="LWD140" s="688"/>
      <c r="LWE140" s="688"/>
      <c r="LWF140" s="688"/>
      <c r="LWG140" s="688"/>
      <c r="LWH140" s="688"/>
      <c r="LWI140" s="688"/>
      <c r="LWJ140" s="688"/>
      <c r="LWK140" s="688"/>
      <c r="LWL140" s="688"/>
      <c r="LWM140" s="688"/>
      <c r="LWN140" s="688"/>
      <c r="LWO140" s="688"/>
      <c r="LWP140" s="688"/>
      <c r="LWQ140" s="688"/>
      <c r="LWR140" s="688"/>
      <c r="LWS140" s="688"/>
      <c r="LWT140" s="688"/>
      <c r="LWU140" s="688"/>
      <c r="LWV140" s="688"/>
      <c r="LWW140" s="688"/>
      <c r="LWX140" s="688"/>
      <c r="LWY140" s="688"/>
      <c r="LWZ140" s="688"/>
      <c r="LXA140" s="688"/>
      <c r="LXB140" s="688"/>
      <c r="LXC140" s="688"/>
      <c r="LXD140" s="688"/>
      <c r="LXE140" s="688"/>
      <c r="LXF140" s="688"/>
      <c r="LXG140" s="688"/>
      <c r="LXH140" s="688"/>
      <c r="LXI140" s="688"/>
      <c r="LXJ140" s="688"/>
      <c r="LXK140" s="688"/>
      <c r="LXL140" s="688"/>
      <c r="LXM140" s="688"/>
      <c r="LXN140" s="688"/>
      <c r="LXO140" s="688"/>
      <c r="LXP140" s="688"/>
      <c r="LXQ140" s="688"/>
      <c r="LXR140" s="688"/>
      <c r="LXS140" s="688"/>
      <c r="LXT140" s="688"/>
      <c r="LXU140" s="688"/>
      <c r="LXV140" s="688"/>
      <c r="LXW140" s="688"/>
      <c r="LXX140" s="688"/>
      <c r="LXY140" s="688"/>
      <c r="LXZ140" s="688"/>
      <c r="LYA140" s="688"/>
      <c r="LYB140" s="688"/>
      <c r="LYC140" s="688"/>
      <c r="LYD140" s="688"/>
      <c r="LYE140" s="688"/>
      <c r="LYF140" s="688"/>
      <c r="LYG140" s="688"/>
      <c r="LYH140" s="688"/>
      <c r="LYI140" s="688"/>
      <c r="LYJ140" s="688"/>
      <c r="LYK140" s="688"/>
      <c r="LYL140" s="688"/>
      <c r="LYM140" s="688"/>
      <c r="LYN140" s="688"/>
      <c r="LYO140" s="688"/>
      <c r="LYP140" s="688"/>
      <c r="LYQ140" s="688"/>
      <c r="LYR140" s="688"/>
      <c r="LYS140" s="688"/>
      <c r="LYT140" s="688"/>
      <c r="LYU140" s="688"/>
      <c r="LYV140" s="688"/>
      <c r="LYW140" s="688"/>
      <c r="LYX140" s="688"/>
      <c r="LYY140" s="688"/>
      <c r="LYZ140" s="688"/>
      <c r="LZA140" s="688"/>
      <c r="LZB140" s="688"/>
      <c r="LZC140" s="688"/>
      <c r="LZD140" s="688"/>
      <c r="LZE140" s="688"/>
      <c r="LZF140" s="688"/>
      <c r="LZG140" s="688"/>
      <c r="LZH140" s="688"/>
      <c r="LZI140" s="688"/>
      <c r="LZJ140" s="688"/>
      <c r="LZK140" s="688"/>
      <c r="LZL140" s="688"/>
      <c r="LZM140" s="688"/>
      <c r="LZN140" s="688"/>
      <c r="LZO140" s="688"/>
      <c r="LZP140" s="688"/>
      <c r="LZQ140" s="688"/>
      <c r="LZR140" s="688"/>
      <c r="LZS140" s="688"/>
      <c r="LZT140" s="688"/>
      <c r="LZU140" s="688"/>
      <c r="LZV140" s="688"/>
      <c r="LZW140" s="688"/>
      <c r="LZX140" s="688"/>
      <c r="LZY140" s="688"/>
      <c r="LZZ140" s="688"/>
      <c r="MAA140" s="688"/>
      <c r="MAB140" s="688"/>
      <c r="MAC140" s="688"/>
      <c r="MAD140" s="688"/>
      <c r="MAE140" s="688"/>
      <c r="MAF140" s="688"/>
      <c r="MAG140" s="688"/>
      <c r="MAH140" s="688"/>
      <c r="MAI140" s="688"/>
      <c r="MAJ140" s="688"/>
      <c r="MAK140" s="688"/>
      <c r="MAL140" s="688"/>
      <c r="MAM140" s="688"/>
      <c r="MAN140" s="688"/>
      <c r="MAO140" s="688"/>
      <c r="MAP140" s="688"/>
      <c r="MAQ140" s="688"/>
      <c r="MAR140" s="688"/>
      <c r="MAS140" s="688"/>
      <c r="MAT140" s="688"/>
      <c r="MAU140" s="688"/>
      <c r="MAV140" s="688"/>
      <c r="MAW140" s="688"/>
      <c r="MAX140" s="688"/>
      <c r="MAY140" s="688"/>
      <c r="MAZ140" s="688"/>
      <c r="MBA140" s="688"/>
      <c r="MBB140" s="688"/>
      <c r="MBC140" s="688"/>
      <c r="MBD140" s="688"/>
      <c r="MBE140" s="688"/>
      <c r="MBF140" s="688"/>
      <c r="MBG140" s="688"/>
      <c r="MBH140" s="688"/>
      <c r="MBI140" s="688"/>
      <c r="MBJ140" s="688"/>
      <c r="MBK140" s="688"/>
      <c r="MBL140" s="688"/>
      <c r="MBM140" s="688"/>
      <c r="MBN140" s="688"/>
      <c r="MBO140" s="688"/>
      <c r="MBP140" s="688"/>
      <c r="MBQ140" s="688"/>
      <c r="MBR140" s="688"/>
      <c r="MBS140" s="688"/>
      <c r="MBT140" s="688"/>
      <c r="MBU140" s="688"/>
      <c r="MBV140" s="688"/>
      <c r="MBW140" s="688"/>
      <c r="MBX140" s="688"/>
      <c r="MBY140" s="688"/>
      <c r="MBZ140" s="688"/>
      <c r="MCA140" s="688"/>
      <c r="MCB140" s="688"/>
      <c r="MCC140" s="688"/>
      <c r="MCD140" s="688"/>
      <c r="MCE140" s="688"/>
      <c r="MCF140" s="688"/>
      <c r="MCG140" s="688"/>
      <c r="MCH140" s="688"/>
      <c r="MCI140" s="688"/>
      <c r="MCJ140" s="688"/>
      <c r="MCK140" s="688"/>
      <c r="MCL140" s="688"/>
      <c r="MCM140" s="688"/>
      <c r="MCN140" s="688"/>
      <c r="MCO140" s="688"/>
      <c r="MCP140" s="688"/>
      <c r="MCQ140" s="688"/>
      <c r="MCR140" s="688"/>
      <c r="MCS140" s="688"/>
      <c r="MCT140" s="688"/>
      <c r="MCU140" s="688"/>
      <c r="MCV140" s="688"/>
      <c r="MCW140" s="688"/>
      <c r="MCX140" s="688"/>
      <c r="MCY140" s="688"/>
      <c r="MCZ140" s="688"/>
      <c r="MDA140" s="688"/>
      <c r="MDB140" s="688"/>
      <c r="MDC140" s="688"/>
      <c r="MDD140" s="688"/>
      <c r="MDE140" s="688"/>
      <c r="MDF140" s="688"/>
      <c r="MDG140" s="688"/>
      <c r="MDH140" s="688"/>
      <c r="MDI140" s="688"/>
      <c r="MDJ140" s="688"/>
      <c r="MDK140" s="688"/>
      <c r="MDL140" s="688"/>
      <c r="MDM140" s="688"/>
      <c r="MDN140" s="688"/>
      <c r="MDO140" s="688"/>
      <c r="MDP140" s="688"/>
      <c r="MDQ140" s="688"/>
      <c r="MDR140" s="688"/>
      <c r="MDS140" s="688"/>
      <c r="MDT140" s="688"/>
      <c r="MDU140" s="688"/>
      <c r="MDV140" s="688"/>
      <c r="MDW140" s="688"/>
      <c r="MDX140" s="688"/>
      <c r="MDY140" s="688"/>
      <c r="MDZ140" s="688"/>
      <c r="MEA140" s="688"/>
      <c r="MEB140" s="688"/>
      <c r="MEC140" s="688"/>
      <c r="MED140" s="688"/>
      <c r="MEE140" s="688"/>
      <c r="MEF140" s="688"/>
      <c r="MEG140" s="688"/>
      <c r="MEH140" s="688"/>
      <c r="MEI140" s="688"/>
      <c r="MEJ140" s="688"/>
      <c r="MEK140" s="688"/>
      <c r="MEL140" s="688"/>
      <c r="MEM140" s="688"/>
      <c r="MEN140" s="688"/>
      <c r="MEO140" s="688"/>
      <c r="MEP140" s="688"/>
      <c r="MEQ140" s="688"/>
      <c r="MER140" s="688"/>
      <c r="MES140" s="688"/>
      <c r="MET140" s="688"/>
      <c r="MEU140" s="688"/>
      <c r="MEV140" s="688"/>
      <c r="MEW140" s="688"/>
      <c r="MEX140" s="688"/>
      <c r="MEY140" s="688"/>
      <c r="MEZ140" s="688"/>
      <c r="MFA140" s="688"/>
      <c r="MFB140" s="688"/>
      <c r="MFC140" s="688"/>
      <c r="MFD140" s="688"/>
      <c r="MFE140" s="688"/>
      <c r="MFF140" s="688"/>
      <c r="MFG140" s="688"/>
      <c r="MFH140" s="688"/>
      <c r="MFI140" s="688"/>
      <c r="MFJ140" s="688"/>
      <c r="MFK140" s="688"/>
      <c r="MFL140" s="688"/>
      <c r="MFM140" s="688"/>
      <c r="MFN140" s="688"/>
      <c r="MFO140" s="688"/>
      <c r="MFP140" s="688"/>
      <c r="MFQ140" s="688"/>
      <c r="MFR140" s="688"/>
      <c r="MFS140" s="688"/>
      <c r="MFT140" s="688"/>
      <c r="MFU140" s="688"/>
      <c r="MFV140" s="688"/>
      <c r="MFW140" s="688"/>
      <c r="MFX140" s="688"/>
      <c r="MFY140" s="688"/>
      <c r="MFZ140" s="688"/>
      <c r="MGA140" s="688"/>
      <c r="MGB140" s="688"/>
      <c r="MGC140" s="688"/>
      <c r="MGD140" s="688"/>
      <c r="MGE140" s="688"/>
      <c r="MGF140" s="688"/>
      <c r="MGG140" s="688"/>
      <c r="MGH140" s="688"/>
      <c r="MGI140" s="688"/>
      <c r="MGJ140" s="688"/>
      <c r="MGK140" s="688"/>
      <c r="MGL140" s="688"/>
      <c r="MGM140" s="688"/>
      <c r="MGN140" s="688"/>
      <c r="MGO140" s="688"/>
      <c r="MGP140" s="688"/>
      <c r="MGQ140" s="688"/>
      <c r="MGR140" s="688"/>
      <c r="MGS140" s="688"/>
      <c r="MGT140" s="688"/>
      <c r="MGU140" s="688"/>
      <c r="MGV140" s="688"/>
      <c r="MGW140" s="688"/>
      <c r="MGX140" s="688"/>
      <c r="MGY140" s="688"/>
      <c r="MGZ140" s="688"/>
      <c r="MHA140" s="688"/>
      <c r="MHB140" s="688"/>
      <c r="MHC140" s="688"/>
      <c r="MHD140" s="688"/>
      <c r="MHE140" s="688"/>
      <c r="MHF140" s="688"/>
      <c r="MHG140" s="688"/>
      <c r="MHH140" s="688"/>
      <c r="MHI140" s="688"/>
      <c r="MHJ140" s="688"/>
      <c r="MHK140" s="688"/>
      <c r="MHL140" s="688"/>
      <c r="MHM140" s="688"/>
      <c r="MHN140" s="688"/>
      <c r="MHO140" s="688"/>
      <c r="MHP140" s="688"/>
      <c r="MHQ140" s="688"/>
      <c r="MHR140" s="688"/>
      <c r="MHS140" s="688"/>
      <c r="MHT140" s="688"/>
      <c r="MHU140" s="688"/>
      <c r="MHV140" s="688"/>
      <c r="MHW140" s="688"/>
      <c r="MHX140" s="688"/>
      <c r="MHY140" s="688"/>
      <c r="MHZ140" s="688"/>
      <c r="MIA140" s="688"/>
      <c r="MIB140" s="688"/>
      <c r="MIC140" s="688"/>
      <c r="MID140" s="688"/>
      <c r="MIE140" s="688"/>
      <c r="MIF140" s="688"/>
      <c r="MIG140" s="688"/>
      <c r="MIH140" s="688"/>
      <c r="MII140" s="688"/>
      <c r="MIJ140" s="688"/>
      <c r="MIK140" s="688"/>
      <c r="MIL140" s="688"/>
      <c r="MIM140" s="688"/>
      <c r="MIN140" s="688"/>
      <c r="MIO140" s="688"/>
      <c r="MIP140" s="688"/>
      <c r="MIQ140" s="688"/>
      <c r="MIR140" s="688"/>
      <c r="MIS140" s="688"/>
      <c r="MIT140" s="688"/>
      <c r="MIU140" s="688"/>
      <c r="MIV140" s="688"/>
      <c r="MIW140" s="688"/>
      <c r="MIX140" s="688"/>
      <c r="MIY140" s="688"/>
      <c r="MIZ140" s="688"/>
      <c r="MJA140" s="688"/>
      <c r="MJB140" s="688"/>
      <c r="MJC140" s="688"/>
      <c r="MJD140" s="688"/>
      <c r="MJE140" s="688"/>
      <c r="MJF140" s="688"/>
      <c r="MJG140" s="688"/>
      <c r="MJH140" s="688"/>
      <c r="MJI140" s="688"/>
      <c r="MJJ140" s="688"/>
      <c r="MJK140" s="688"/>
      <c r="MJL140" s="688"/>
      <c r="MJM140" s="688"/>
      <c r="MJN140" s="688"/>
      <c r="MJO140" s="688"/>
      <c r="MJP140" s="688"/>
      <c r="MJQ140" s="688"/>
      <c r="MJR140" s="688"/>
      <c r="MJS140" s="688"/>
      <c r="MJT140" s="688"/>
      <c r="MJU140" s="688"/>
      <c r="MJV140" s="688"/>
      <c r="MJW140" s="688"/>
      <c r="MJX140" s="688"/>
      <c r="MJY140" s="688"/>
      <c r="MJZ140" s="688"/>
      <c r="MKA140" s="688"/>
      <c r="MKB140" s="688"/>
      <c r="MKC140" s="688"/>
      <c r="MKD140" s="688"/>
      <c r="MKE140" s="688"/>
      <c r="MKF140" s="688"/>
      <c r="MKG140" s="688"/>
      <c r="MKH140" s="688"/>
      <c r="MKI140" s="688"/>
      <c r="MKJ140" s="688"/>
      <c r="MKK140" s="688"/>
      <c r="MKL140" s="688"/>
      <c r="MKM140" s="688"/>
      <c r="MKN140" s="688"/>
      <c r="MKO140" s="688"/>
      <c r="MKP140" s="688"/>
      <c r="MKQ140" s="688"/>
      <c r="MKR140" s="688"/>
      <c r="MKS140" s="688"/>
      <c r="MKT140" s="688"/>
      <c r="MKU140" s="688"/>
      <c r="MKV140" s="688"/>
      <c r="MKW140" s="688"/>
      <c r="MKX140" s="688"/>
      <c r="MKY140" s="688"/>
      <c r="MKZ140" s="688"/>
      <c r="MLA140" s="688"/>
      <c r="MLB140" s="688"/>
      <c r="MLC140" s="688"/>
      <c r="MLD140" s="688"/>
      <c r="MLE140" s="688"/>
      <c r="MLF140" s="688"/>
      <c r="MLG140" s="688"/>
      <c r="MLH140" s="688"/>
      <c r="MLI140" s="688"/>
      <c r="MLJ140" s="688"/>
      <c r="MLK140" s="688"/>
      <c r="MLL140" s="688"/>
      <c r="MLM140" s="688"/>
      <c r="MLN140" s="688"/>
      <c r="MLO140" s="688"/>
      <c r="MLP140" s="688"/>
      <c r="MLQ140" s="688"/>
      <c r="MLR140" s="688"/>
      <c r="MLS140" s="688"/>
      <c r="MLT140" s="688"/>
      <c r="MLU140" s="688"/>
      <c r="MLV140" s="688"/>
      <c r="MLW140" s="688"/>
      <c r="MLX140" s="688"/>
      <c r="MLY140" s="688"/>
      <c r="MLZ140" s="688"/>
      <c r="MMA140" s="688"/>
      <c r="MMB140" s="688"/>
      <c r="MMC140" s="688"/>
      <c r="MMD140" s="688"/>
      <c r="MME140" s="688"/>
      <c r="MMF140" s="688"/>
      <c r="MMG140" s="688"/>
      <c r="MMH140" s="688"/>
      <c r="MMI140" s="688"/>
      <c r="MMJ140" s="688"/>
      <c r="MMK140" s="688"/>
      <c r="MML140" s="688"/>
      <c r="MMM140" s="688"/>
      <c r="MMN140" s="688"/>
      <c r="MMO140" s="688"/>
      <c r="MMP140" s="688"/>
      <c r="MMQ140" s="688"/>
      <c r="MMR140" s="688"/>
      <c r="MMS140" s="688"/>
      <c r="MMT140" s="688"/>
      <c r="MMU140" s="688"/>
      <c r="MMV140" s="688"/>
      <c r="MMW140" s="688"/>
      <c r="MMX140" s="688"/>
      <c r="MMY140" s="688"/>
      <c r="MMZ140" s="688"/>
      <c r="MNA140" s="688"/>
      <c r="MNB140" s="688"/>
      <c r="MNC140" s="688"/>
      <c r="MND140" s="688"/>
      <c r="MNE140" s="688"/>
      <c r="MNF140" s="688"/>
      <c r="MNG140" s="688"/>
      <c r="MNH140" s="688"/>
      <c r="MNI140" s="688"/>
      <c r="MNJ140" s="688"/>
      <c r="MNK140" s="688"/>
      <c r="MNL140" s="688"/>
      <c r="MNM140" s="688"/>
      <c r="MNN140" s="688"/>
      <c r="MNO140" s="688"/>
      <c r="MNP140" s="688"/>
      <c r="MNQ140" s="688"/>
      <c r="MNR140" s="688"/>
      <c r="MNS140" s="688"/>
      <c r="MNT140" s="688"/>
      <c r="MNU140" s="688"/>
      <c r="MNV140" s="688"/>
      <c r="MNW140" s="688"/>
      <c r="MNX140" s="688"/>
      <c r="MNY140" s="688"/>
      <c r="MNZ140" s="688"/>
      <c r="MOA140" s="688"/>
      <c r="MOB140" s="688"/>
      <c r="MOC140" s="688"/>
      <c r="MOD140" s="688"/>
      <c r="MOE140" s="688"/>
      <c r="MOF140" s="688"/>
      <c r="MOG140" s="688"/>
      <c r="MOH140" s="688"/>
      <c r="MOI140" s="688"/>
      <c r="MOJ140" s="688"/>
      <c r="MOK140" s="688"/>
      <c r="MOL140" s="688"/>
      <c r="MOM140" s="688"/>
      <c r="MON140" s="688"/>
      <c r="MOO140" s="688"/>
      <c r="MOP140" s="688"/>
      <c r="MOQ140" s="688"/>
      <c r="MOR140" s="688"/>
      <c r="MOS140" s="688"/>
      <c r="MOT140" s="688"/>
      <c r="MOU140" s="688"/>
      <c r="MOV140" s="688"/>
      <c r="MOW140" s="688"/>
      <c r="MOX140" s="688"/>
      <c r="MOY140" s="688"/>
      <c r="MOZ140" s="688"/>
      <c r="MPA140" s="688"/>
      <c r="MPB140" s="688"/>
      <c r="MPC140" s="688"/>
      <c r="MPD140" s="688"/>
      <c r="MPE140" s="688"/>
      <c r="MPF140" s="688"/>
      <c r="MPG140" s="688"/>
      <c r="MPH140" s="688"/>
      <c r="MPI140" s="688"/>
      <c r="MPJ140" s="688"/>
      <c r="MPK140" s="688"/>
      <c r="MPL140" s="688"/>
      <c r="MPM140" s="688"/>
      <c r="MPN140" s="688"/>
      <c r="MPO140" s="688"/>
      <c r="MPP140" s="688"/>
      <c r="MPQ140" s="688"/>
      <c r="MPR140" s="688"/>
      <c r="MPS140" s="688"/>
      <c r="MPT140" s="688"/>
      <c r="MPU140" s="688"/>
      <c r="MPV140" s="688"/>
      <c r="MPW140" s="688"/>
      <c r="MPX140" s="688"/>
      <c r="MPY140" s="688"/>
      <c r="MPZ140" s="688"/>
      <c r="MQA140" s="688"/>
      <c r="MQB140" s="688"/>
      <c r="MQC140" s="688"/>
      <c r="MQD140" s="688"/>
      <c r="MQE140" s="688"/>
      <c r="MQF140" s="688"/>
      <c r="MQG140" s="688"/>
      <c r="MQH140" s="688"/>
      <c r="MQI140" s="688"/>
      <c r="MQJ140" s="688"/>
      <c r="MQK140" s="688"/>
      <c r="MQL140" s="688"/>
      <c r="MQM140" s="688"/>
      <c r="MQN140" s="688"/>
      <c r="MQO140" s="688"/>
      <c r="MQP140" s="688"/>
      <c r="MQQ140" s="688"/>
      <c r="MQR140" s="688"/>
      <c r="MQS140" s="688"/>
      <c r="MQT140" s="688"/>
      <c r="MQU140" s="688"/>
      <c r="MQV140" s="688"/>
      <c r="MQW140" s="688"/>
      <c r="MQX140" s="688"/>
      <c r="MQY140" s="688"/>
      <c r="MQZ140" s="688"/>
      <c r="MRA140" s="688"/>
      <c r="MRB140" s="688"/>
      <c r="MRC140" s="688"/>
      <c r="MRD140" s="688"/>
      <c r="MRE140" s="688"/>
      <c r="MRF140" s="688"/>
      <c r="MRG140" s="688"/>
      <c r="MRH140" s="688"/>
      <c r="MRI140" s="688"/>
      <c r="MRJ140" s="688"/>
      <c r="MRK140" s="688"/>
      <c r="MRL140" s="688"/>
      <c r="MRM140" s="688"/>
      <c r="MRN140" s="688"/>
      <c r="MRO140" s="688"/>
      <c r="MRP140" s="688"/>
      <c r="MRQ140" s="688"/>
      <c r="MRR140" s="688"/>
      <c r="MRS140" s="688"/>
      <c r="MRT140" s="688"/>
      <c r="MRU140" s="688"/>
      <c r="MRV140" s="688"/>
      <c r="MRW140" s="688"/>
      <c r="MRX140" s="688"/>
      <c r="MRY140" s="688"/>
      <c r="MRZ140" s="688"/>
      <c r="MSA140" s="688"/>
      <c r="MSB140" s="688"/>
      <c r="MSC140" s="688"/>
      <c r="MSD140" s="688"/>
      <c r="MSE140" s="688"/>
      <c r="MSF140" s="688"/>
      <c r="MSG140" s="688"/>
      <c r="MSH140" s="688"/>
      <c r="MSI140" s="688"/>
      <c r="MSJ140" s="688"/>
      <c r="MSK140" s="688"/>
      <c r="MSL140" s="688"/>
      <c r="MSM140" s="688"/>
      <c r="MSN140" s="688"/>
      <c r="MSO140" s="688"/>
      <c r="MSP140" s="688"/>
      <c r="MSQ140" s="688"/>
      <c r="MSR140" s="688"/>
      <c r="MSS140" s="688"/>
      <c r="MST140" s="688"/>
      <c r="MSU140" s="688"/>
      <c r="MSV140" s="688"/>
      <c r="MSW140" s="688"/>
      <c r="MSX140" s="688"/>
      <c r="MSY140" s="688"/>
      <c r="MSZ140" s="688"/>
      <c r="MTA140" s="688"/>
      <c r="MTB140" s="688"/>
      <c r="MTC140" s="688"/>
      <c r="MTD140" s="688"/>
      <c r="MTE140" s="688"/>
      <c r="MTF140" s="688"/>
      <c r="MTG140" s="688"/>
      <c r="MTH140" s="688"/>
      <c r="MTI140" s="688"/>
      <c r="MTJ140" s="688"/>
      <c r="MTK140" s="688"/>
      <c r="MTL140" s="688"/>
      <c r="MTM140" s="688"/>
      <c r="MTN140" s="688"/>
      <c r="MTO140" s="688"/>
      <c r="MTP140" s="688"/>
      <c r="MTQ140" s="688"/>
      <c r="MTR140" s="688"/>
      <c r="MTS140" s="688"/>
      <c r="MTT140" s="688"/>
      <c r="MTU140" s="688"/>
      <c r="MTV140" s="688"/>
      <c r="MTW140" s="688"/>
      <c r="MTX140" s="688"/>
      <c r="MTY140" s="688"/>
      <c r="MTZ140" s="688"/>
      <c r="MUA140" s="688"/>
      <c r="MUB140" s="688"/>
      <c r="MUC140" s="688"/>
      <c r="MUD140" s="688"/>
      <c r="MUE140" s="688"/>
      <c r="MUF140" s="688"/>
      <c r="MUG140" s="688"/>
      <c r="MUH140" s="688"/>
      <c r="MUI140" s="688"/>
      <c r="MUJ140" s="688"/>
      <c r="MUK140" s="688"/>
      <c r="MUL140" s="688"/>
      <c r="MUM140" s="688"/>
      <c r="MUN140" s="688"/>
      <c r="MUO140" s="688"/>
      <c r="MUP140" s="688"/>
      <c r="MUQ140" s="688"/>
      <c r="MUR140" s="688"/>
      <c r="MUS140" s="688"/>
      <c r="MUT140" s="688"/>
      <c r="MUU140" s="688"/>
      <c r="MUV140" s="688"/>
      <c r="MUW140" s="688"/>
      <c r="MUX140" s="688"/>
      <c r="MUY140" s="688"/>
      <c r="MUZ140" s="688"/>
      <c r="MVA140" s="688"/>
      <c r="MVB140" s="688"/>
      <c r="MVC140" s="688"/>
      <c r="MVD140" s="688"/>
      <c r="MVE140" s="688"/>
      <c r="MVF140" s="688"/>
      <c r="MVG140" s="688"/>
      <c r="MVH140" s="688"/>
      <c r="MVI140" s="688"/>
      <c r="MVJ140" s="688"/>
      <c r="MVK140" s="688"/>
      <c r="MVL140" s="688"/>
      <c r="MVM140" s="688"/>
      <c r="MVN140" s="688"/>
      <c r="MVO140" s="688"/>
      <c r="MVP140" s="688"/>
      <c r="MVQ140" s="688"/>
      <c r="MVR140" s="688"/>
      <c r="MVS140" s="688"/>
      <c r="MVT140" s="688"/>
      <c r="MVU140" s="688"/>
      <c r="MVV140" s="688"/>
      <c r="MVW140" s="688"/>
      <c r="MVX140" s="688"/>
      <c r="MVY140" s="688"/>
      <c r="MVZ140" s="688"/>
      <c r="MWA140" s="688"/>
      <c r="MWB140" s="688"/>
      <c r="MWC140" s="688"/>
      <c r="MWD140" s="688"/>
      <c r="MWE140" s="688"/>
      <c r="MWF140" s="688"/>
      <c r="MWG140" s="688"/>
      <c r="MWH140" s="688"/>
      <c r="MWI140" s="688"/>
      <c r="MWJ140" s="688"/>
      <c r="MWK140" s="688"/>
      <c r="MWL140" s="688"/>
      <c r="MWM140" s="688"/>
      <c r="MWN140" s="688"/>
      <c r="MWO140" s="688"/>
      <c r="MWP140" s="688"/>
      <c r="MWQ140" s="688"/>
      <c r="MWR140" s="688"/>
      <c r="MWS140" s="688"/>
      <c r="MWT140" s="688"/>
      <c r="MWU140" s="688"/>
      <c r="MWV140" s="688"/>
      <c r="MWW140" s="688"/>
      <c r="MWX140" s="688"/>
      <c r="MWY140" s="688"/>
      <c r="MWZ140" s="688"/>
      <c r="MXA140" s="688"/>
      <c r="MXB140" s="688"/>
      <c r="MXC140" s="688"/>
      <c r="MXD140" s="688"/>
      <c r="MXE140" s="688"/>
      <c r="MXF140" s="688"/>
      <c r="MXG140" s="688"/>
      <c r="MXH140" s="688"/>
      <c r="MXI140" s="688"/>
      <c r="MXJ140" s="688"/>
      <c r="MXK140" s="688"/>
      <c r="MXL140" s="688"/>
      <c r="MXM140" s="688"/>
      <c r="MXN140" s="688"/>
      <c r="MXO140" s="688"/>
      <c r="MXP140" s="688"/>
      <c r="MXQ140" s="688"/>
      <c r="MXR140" s="688"/>
      <c r="MXS140" s="688"/>
      <c r="MXT140" s="688"/>
      <c r="MXU140" s="688"/>
      <c r="MXV140" s="688"/>
      <c r="MXW140" s="688"/>
      <c r="MXX140" s="688"/>
      <c r="MXY140" s="688"/>
      <c r="MXZ140" s="688"/>
      <c r="MYA140" s="688"/>
      <c r="MYB140" s="688"/>
      <c r="MYC140" s="688"/>
      <c r="MYD140" s="688"/>
      <c r="MYE140" s="688"/>
      <c r="MYF140" s="688"/>
      <c r="MYG140" s="688"/>
      <c r="MYH140" s="688"/>
      <c r="MYI140" s="688"/>
      <c r="MYJ140" s="688"/>
      <c r="MYK140" s="688"/>
      <c r="MYL140" s="688"/>
      <c r="MYM140" s="688"/>
      <c r="MYN140" s="688"/>
      <c r="MYO140" s="688"/>
      <c r="MYP140" s="688"/>
      <c r="MYQ140" s="688"/>
      <c r="MYR140" s="688"/>
      <c r="MYS140" s="688"/>
      <c r="MYT140" s="688"/>
      <c r="MYU140" s="688"/>
      <c r="MYV140" s="688"/>
      <c r="MYW140" s="688"/>
      <c r="MYX140" s="688"/>
      <c r="MYY140" s="688"/>
      <c r="MYZ140" s="688"/>
      <c r="MZA140" s="688"/>
      <c r="MZB140" s="688"/>
      <c r="MZC140" s="688"/>
      <c r="MZD140" s="688"/>
      <c r="MZE140" s="688"/>
      <c r="MZF140" s="688"/>
      <c r="MZG140" s="688"/>
      <c r="MZH140" s="688"/>
      <c r="MZI140" s="688"/>
      <c r="MZJ140" s="688"/>
      <c r="MZK140" s="688"/>
      <c r="MZL140" s="688"/>
      <c r="MZM140" s="688"/>
      <c r="MZN140" s="688"/>
      <c r="MZO140" s="688"/>
      <c r="MZP140" s="688"/>
      <c r="MZQ140" s="688"/>
      <c r="MZR140" s="688"/>
      <c r="MZS140" s="688"/>
      <c r="MZT140" s="688"/>
      <c r="MZU140" s="688"/>
      <c r="MZV140" s="688"/>
      <c r="MZW140" s="688"/>
      <c r="MZX140" s="688"/>
      <c r="MZY140" s="688"/>
      <c r="MZZ140" s="688"/>
      <c r="NAA140" s="688"/>
      <c r="NAB140" s="688"/>
      <c r="NAC140" s="688"/>
      <c r="NAD140" s="688"/>
      <c r="NAE140" s="688"/>
      <c r="NAF140" s="688"/>
      <c r="NAG140" s="688"/>
      <c r="NAH140" s="688"/>
      <c r="NAI140" s="688"/>
      <c r="NAJ140" s="688"/>
      <c r="NAK140" s="688"/>
      <c r="NAL140" s="688"/>
      <c r="NAM140" s="688"/>
      <c r="NAN140" s="688"/>
      <c r="NAO140" s="688"/>
      <c r="NAP140" s="688"/>
      <c r="NAQ140" s="688"/>
      <c r="NAR140" s="688"/>
      <c r="NAS140" s="688"/>
      <c r="NAT140" s="688"/>
      <c r="NAU140" s="688"/>
      <c r="NAV140" s="688"/>
      <c r="NAW140" s="688"/>
      <c r="NAX140" s="688"/>
      <c r="NAY140" s="688"/>
      <c r="NAZ140" s="688"/>
      <c r="NBA140" s="688"/>
      <c r="NBB140" s="688"/>
      <c r="NBC140" s="688"/>
      <c r="NBD140" s="688"/>
      <c r="NBE140" s="688"/>
      <c r="NBF140" s="688"/>
      <c r="NBG140" s="688"/>
      <c r="NBH140" s="688"/>
      <c r="NBI140" s="688"/>
      <c r="NBJ140" s="688"/>
      <c r="NBK140" s="688"/>
      <c r="NBL140" s="688"/>
      <c r="NBM140" s="688"/>
      <c r="NBN140" s="688"/>
      <c r="NBO140" s="688"/>
      <c r="NBP140" s="688"/>
      <c r="NBQ140" s="688"/>
      <c r="NBR140" s="688"/>
      <c r="NBS140" s="688"/>
      <c r="NBT140" s="688"/>
      <c r="NBU140" s="688"/>
      <c r="NBV140" s="688"/>
      <c r="NBW140" s="688"/>
      <c r="NBX140" s="688"/>
      <c r="NBY140" s="688"/>
      <c r="NBZ140" s="688"/>
      <c r="NCA140" s="688"/>
      <c r="NCB140" s="688"/>
      <c r="NCC140" s="688"/>
      <c r="NCD140" s="688"/>
      <c r="NCE140" s="688"/>
      <c r="NCF140" s="688"/>
      <c r="NCG140" s="688"/>
      <c r="NCH140" s="688"/>
      <c r="NCI140" s="688"/>
      <c r="NCJ140" s="688"/>
      <c r="NCK140" s="688"/>
      <c r="NCL140" s="688"/>
      <c r="NCM140" s="688"/>
      <c r="NCN140" s="688"/>
      <c r="NCO140" s="688"/>
      <c r="NCP140" s="688"/>
      <c r="NCQ140" s="688"/>
      <c r="NCR140" s="688"/>
      <c r="NCS140" s="688"/>
      <c r="NCT140" s="688"/>
      <c r="NCU140" s="688"/>
      <c r="NCV140" s="688"/>
      <c r="NCW140" s="688"/>
      <c r="NCX140" s="688"/>
      <c r="NCY140" s="688"/>
      <c r="NCZ140" s="688"/>
      <c r="NDA140" s="688"/>
      <c r="NDB140" s="688"/>
      <c r="NDC140" s="688"/>
      <c r="NDD140" s="688"/>
      <c r="NDE140" s="688"/>
      <c r="NDF140" s="688"/>
      <c r="NDG140" s="688"/>
      <c r="NDH140" s="688"/>
      <c r="NDI140" s="688"/>
      <c r="NDJ140" s="688"/>
      <c r="NDK140" s="688"/>
      <c r="NDL140" s="688"/>
      <c r="NDM140" s="688"/>
      <c r="NDN140" s="688"/>
      <c r="NDO140" s="688"/>
      <c r="NDP140" s="688"/>
      <c r="NDQ140" s="688"/>
      <c r="NDR140" s="688"/>
      <c r="NDS140" s="688"/>
      <c r="NDT140" s="688"/>
      <c r="NDU140" s="688"/>
      <c r="NDV140" s="688"/>
      <c r="NDW140" s="688"/>
      <c r="NDX140" s="688"/>
      <c r="NDY140" s="688"/>
      <c r="NDZ140" s="688"/>
      <c r="NEA140" s="688"/>
      <c r="NEB140" s="688"/>
      <c r="NEC140" s="688"/>
      <c r="NED140" s="688"/>
      <c r="NEE140" s="688"/>
      <c r="NEF140" s="688"/>
      <c r="NEG140" s="688"/>
      <c r="NEH140" s="688"/>
      <c r="NEI140" s="688"/>
      <c r="NEJ140" s="688"/>
      <c r="NEK140" s="688"/>
      <c r="NEL140" s="688"/>
      <c r="NEM140" s="688"/>
      <c r="NEN140" s="688"/>
      <c r="NEO140" s="688"/>
      <c r="NEP140" s="688"/>
      <c r="NEQ140" s="688"/>
      <c r="NER140" s="688"/>
      <c r="NES140" s="688"/>
      <c r="NET140" s="688"/>
      <c r="NEU140" s="688"/>
      <c r="NEV140" s="688"/>
      <c r="NEW140" s="688"/>
      <c r="NEX140" s="688"/>
      <c r="NEY140" s="688"/>
      <c r="NEZ140" s="688"/>
      <c r="NFA140" s="688"/>
      <c r="NFB140" s="688"/>
      <c r="NFC140" s="688"/>
      <c r="NFD140" s="688"/>
      <c r="NFE140" s="688"/>
      <c r="NFF140" s="688"/>
      <c r="NFG140" s="688"/>
      <c r="NFH140" s="688"/>
      <c r="NFI140" s="688"/>
      <c r="NFJ140" s="688"/>
      <c r="NFK140" s="688"/>
      <c r="NFL140" s="688"/>
      <c r="NFM140" s="688"/>
      <c r="NFN140" s="688"/>
      <c r="NFO140" s="688"/>
      <c r="NFP140" s="688"/>
      <c r="NFQ140" s="688"/>
      <c r="NFR140" s="688"/>
      <c r="NFS140" s="688"/>
      <c r="NFT140" s="688"/>
      <c r="NFU140" s="688"/>
      <c r="NFV140" s="688"/>
      <c r="NFW140" s="688"/>
      <c r="NFX140" s="688"/>
      <c r="NFY140" s="688"/>
      <c r="NFZ140" s="688"/>
      <c r="NGA140" s="688"/>
      <c r="NGB140" s="688"/>
      <c r="NGC140" s="688"/>
      <c r="NGD140" s="688"/>
      <c r="NGE140" s="688"/>
      <c r="NGF140" s="688"/>
      <c r="NGG140" s="688"/>
      <c r="NGH140" s="688"/>
      <c r="NGI140" s="688"/>
      <c r="NGJ140" s="688"/>
      <c r="NGK140" s="688"/>
      <c r="NGL140" s="688"/>
      <c r="NGM140" s="688"/>
      <c r="NGN140" s="688"/>
      <c r="NGO140" s="688"/>
      <c r="NGP140" s="688"/>
      <c r="NGQ140" s="688"/>
      <c r="NGR140" s="688"/>
      <c r="NGS140" s="688"/>
      <c r="NGT140" s="688"/>
      <c r="NGU140" s="688"/>
      <c r="NGV140" s="688"/>
      <c r="NGW140" s="688"/>
      <c r="NGX140" s="688"/>
      <c r="NGY140" s="688"/>
      <c r="NGZ140" s="688"/>
      <c r="NHA140" s="688"/>
      <c r="NHB140" s="688"/>
      <c r="NHC140" s="688"/>
      <c r="NHD140" s="688"/>
      <c r="NHE140" s="688"/>
      <c r="NHF140" s="688"/>
      <c r="NHG140" s="688"/>
      <c r="NHH140" s="688"/>
      <c r="NHI140" s="688"/>
      <c r="NHJ140" s="688"/>
      <c r="NHK140" s="688"/>
      <c r="NHL140" s="688"/>
      <c r="NHM140" s="688"/>
      <c r="NHN140" s="688"/>
      <c r="NHO140" s="688"/>
      <c r="NHP140" s="688"/>
      <c r="NHQ140" s="688"/>
      <c r="NHR140" s="688"/>
      <c r="NHS140" s="688"/>
      <c r="NHT140" s="688"/>
      <c r="NHU140" s="688"/>
      <c r="NHV140" s="688"/>
      <c r="NHW140" s="688"/>
      <c r="NHX140" s="688"/>
      <c r="NHY140" s="688"/>
      <c r="NHZ140" s="688"/>
      <c r="NIA140" s="688"/>
      <c r="NIB140" s="688"/>
      <c r="NIC140" s="688"/>
      <c r="NID140" s="688"/>
      <c r="NIE140" s="688"/>
      <c r="NIF140" s="688"/>
      <c r="NIG140" s="688"/>
      <c r="NIH140" s="688"/>
      <c r="NII140" s="688"/>
      <c r="NIJ140" s="688"/>
      <c r="NIK140" s="688"/>
      <c r="NIL140" s="688"/>
      <c r="NIM140" s="688"/>
      <c r="NIN140" s="688"/>
      <c r="NIO140" s="688"/>
      <c r="NIP140" s="688"/>
      <c r="NIQ140" s="688"/>
      <c r="NIR140" s="688"/>
      <c r="NIS140" s="688"/>
      <c r="NIT140" s="688"/>
      <c r="NIU140" s="688"/>
      <c r="NIV140" s="688"/>
      <c r="NIW140" s="688"/>
      <c r="NIX140" s="688"/>
      <c r="NIY140" s="688"/>
      <c r="NIZ140" s="688"/>
      <c r="NJA140" s="688"/>
      <c r="NJB140" s="688"/>
      <c r="NJC140" s="688"/>
      <c r="NJD140" s="688"/>
      <c r="NJE140" s="688"/>
      <c r="NJF140" s="688"/>
      <c r="NJG140" s="688"/>
      <c r="NJH140" s="688"/>
      <c r="NJI140" s="688"/>
      <c r="NJJ140" s="688"/>
      <c r="NJK140" s="688"/>
      <c r="NJL140" s="688"/>
      <c r="NJM140" s="688"/>
      <c r="NJN140" s="688"/>
      <c r="NJO140" s="688"/>
      <c r="NJP140" s="688"/>
      <c r="NJQ140" s="688"/>
      <c r="NJR140" s="688"/>
      <c r="NJS140" s="688"/>
      <c r="NJT140" s="688"/>
      <c r="NJU140" s="688"/>
      <c r="NJV140" s="688"/>
      <c r="NJW140" s="688"/>
      <c r="NJX140" s="688"/>
      <c r="NJY140" s="688"/>
      <c r="NJZ140" s="688"/>
      <c r="NKA140" s="688"/>
      <c r="NKB140" s="688"/>
      <c r="NKC140" s="688"/>
      <c r="NKD140" s="688"/>
      <c r="NKE140" s="688"/>
      <c r="NKF140" s="688"/>
      <c r="NKG140" s="688"/>
      <c r="NKH140" s="688"/>
      <c r="NKI140" s="688"/>
      <c r="NKJ140" s="688"/>
      <c r="NKK140" s="688"/>
      <c r="NKL140" s="688"/>
      <c r="NKM140" s="688"/>
      <c r="NKN140" s="688"/>
      <c r="NKO140" s="688"/>
      <c r="NKP140" s="688"/>
      <c r="NKQ140" s="688"/>
      <c r="NKR140" s="688"/>
      <c r="NKS140" s="688"/>
      <c r="NKT140" s="688"/>
      <c r="NKU140" s="688"/>
      <c r="NKV140" s="688"/>
      <c r="NKW140" s="688"/>
      <c r="NKX140" s="688"/>
      <c r="NKY140" s="688"/>
      <c r="NKZ140" s="688"/>
      <c r="NLA140" s="688"/>
      <c r="NLB140" s="688"/>
      <c r="NLC140" s="688"/>
      <c r="NLD140" s="688"/>
      <c r="NLE140" s="688"/>
      <c r="NLF140" s="688"/>
      <c r="NLG140" s="688"/>
      <c r="NLH140" s="688"/>
      <c r="NLI140" s="688"/>
      <c r="NLJ140" s="688"/>
      <c r="NLK140" s="688"/>
      <c r="NLL140" s="688"/>
      <c r="NLM140" s="688"/>
      <c r="NLN140" s="688"/>
      <c r="NLO140" s="688"/>
      <c r="NLP140" s="688"/>
      <c r="NLQ140" s="688"/>
      <c r="NLR140" s="688"/>
      <c r="NLS140" s="688"/>
      <c r="NLT140" s="688"/>
      <c r="NLU140" s="688"/>
      <c r="NLV140" s="688"/>
      <c r="NLW140" s="688"/>
      <c r="NLX140" s="688"/>
      <c r="NLY140" s="688"/>
      <c r="NLZ140" s="688"/>
      <c r="NMA140" s="688"/>
      <c r="NMB140" s="688"/>
      <c r="NMC140" s="688"/>
      <c r="NMD140" s="688"/>
      <c r="NME140" s="688"/>
      <c r="NMF140" s="688"/>
      <c r="NMG140" s="688"/>
      <c r="NMH140" s="688"/>
      <c r="NMI140" s="688"/>
      <c r="NMJ140" s="688"/>
      <c r="NMK140" s="688"/>
      <c r="NML140" s="688"/>
      <c r="NMM140" s="688"/>
      <c r="NMN140" s="688"/>
      <c r="NMO140" s="688"/>
      <c r="NMP140" s="688"/>
      <c r="NMQ140" s="688"/>
      <c r="NMR140" s="688"/>
      <c r="NMS140" s="688"/>
      <c r="NMT140" s="688"/>
      <c r="NMU140" s="688"/>
      <c r="NMV140" s="688"/>
      <c r="NMW140" s="688"/>
      <c r="NMX140" s="688"/>
      <c r="NMY140" s="688"/>
      <c r="NMZ140" s="688"/>
      <c r="NNA140" s="688"/>
      <c r="NNB140" s="688"/>
      <c r="NNC140" s="688"/>
      <c r="NND140" s="688"/>
      <c r="NNE140" s="688"/>
      <c r="NNF140" s="688"/>
      <c r="NNG140" s="688"/>
      <c r="NNH140" s="688"/>
      <c r="NNI140" s="688"/>
      <c r="NNJ140" s="688"/>
      <c r="NNK140" s="688"/>
      <c r="NNL140" s="688"/>
      <c r="NNM140" s="688"/>
      <c r="NNN140" s="688"/>
      <c r="NNO140" s="688"/>
      <c r="NNP140" s="688"/>
      <c r="NNQ140" s="688"/>
      <c r="NNR140" s="688"/>
      <c r="NNS140" s="688"/>
      <c r="NNT140" s="688"/>
      <c r="NNU140" s="688"/>
      <c r="NNV140" s="688"/>
      <c r="NNW140" s="688"/>
      <c r="NNX140" s="688"/>
      <c r="NNY140" s="688"/>
      <c r="NNZ140" s="688"/>
      <c r="NOA140" s="688"/>
      <c r="NOB140" s="688"/>
      <c r="NOC140" s="688"/>
      <c r="NOD140" s="688"/>
      <c r="NOE140" s="688"/>
      <c r="NOF140" s="688"/>
      <c r="NOG140" s="688"/>
      <c r="NOH140" s="688"/>
      <c r="NOI140" s="688"/>
      <c r="NOJ140" s="688"/>
      <c r="NOK140" s="688"/>
      <c r="NOL140" s="688"/>
      <c r="NOM140" s="688"/>
      <c r="NON140" s="688"/>
      <c r="NOO140" s="688"/>
      <c r="NOP140" s="688"/>
      <c r="NOQ140" s="688"/>
      <c r="NOR140" s="688"/>
      <c r="NOS140" s="688"/>
      <c r="NOT140" s="688"/>
      <c r="NOU140" s="688"/>
      <c r="NOV140" s="688"/>
      <c r="NOW140" s="688"/>
      <c r="NOX140" s="688"/>
      <c r="NOY140" s="688"/>
      <c r="NOZ140" s="688"/>
      <c r="NPA140" s="688"/>
      <c r="NPB140" s="688"/>
      <c r="NPC140" s="688"/>
      <c r="NPD140" s="688"/>
      <c r="NPE140" s="688"/>
      <c r="NPF140" s="688"/>
      <c r="NPG140" s="688"/>
      <c r="NPH140" s="688"/>
      <c r="NPI140" s="688"/>
      <c r="NPJ140" s="688"/>
      <c r="NPK140" s="688"/>
      <c r="NPL140" s="688"/>
      <c r="NPM140" s="688"/>
      <c r="NPN140" s="688"/>
      <c r="NPO140" s="688"/>
      <c r="NPP140" s="688"/>
      <c r="NPQ140" s="688"/>
      <c r="NPR140" s="688"/>
      <c r="NPS140" s="688"/>
      <c r="NPT140" s="688"/>
      <c r="NPU140" s="688"/>
      <c r="NPV140" s="688"/>
      <c r="NPW140" s="688"/>
      <c r="NPX140" s="688"/>
      <c r="NPY140" s="688"/>
      <c r="NPZ140" s="688"/>
      <c r="NQA140" s="688"/>
      <c r="NQB140" s="688"/>
      <c r="NQC140" s="688"/>
      <c r="NQD140" s="688"/>
      <c r="NQE140" s="688"/>
      <c r="NQF140" s="688"/>
      <c r="NQG140" s="688"/>
      <c r="NQH140" s="688"/>
      <c r="NQI140" s="688"/>
      <c r="NQJ140" s="688"/>
      <c r="NQK140" s="688"/>
      <c r="NQL140" s="688"/>
      <c r="NQM140" s="688"/>
      <c r="NQN140" s="688"/>
      <c r="NQO140" s="688"/>
      <c r="NQP140" s="688"/>
      <c r="NQQ140" s="688"/>
      <c r="NQR140" s="688"/>
      <c r="NQS140" s="688"/>
      <c r="NQT140" s="688"/>
      <c r="NQU140" s="688"/>
      <c r="NQV140" s="688"/>
      <c r="NQW140" s="688"/>
      <c r="NQX140" s="688"/>
      <c r="NQY140" s="688"/>
      <c r="NQZ140" s="688"/>
      <c r="NRA140" s="688"/>
      <c r="NRB140" s="688"/>
      <c r="NRC140" s="688"/>
      <c r="NRD140" s="688"/>
      <c r="NRE140" s="688"/>
      <c r="NRF140" s="688"/>
      <c r="NRG140" s="688"/>
      <c r="NRH140" s="688"/>
      <c r="NRI140" s="688"/>
      <c r="NRJ140" s="688"/>
      <c r="NRK140" s="688"/>
      <c r="NRL140" s="688"/>
      <c r="NRM140" s="688"/>
      <c r="NRN140" s="688"/>
      <c r="NRO140" s="688"/>
      <c r="NRP140" s="688"/>
      <c r="NRQ140" s="688"/>
      <c r="NRR140" s="688"/>
      <c r="NRS140" s="688"/>
      <c r="NRT140" s="688"/>
      <c r="NRU140" s="688"/>
      <c r="NRV140" s="688"/>
      <c r="NRW140" s="688"/>
      <c r="NRX140" s="688"/>
      <c r="NRY140" s="688"/>
      <c r="NRZ140" s="688"/>
      <c r="NSA140" s="688"/>
      <c r="NSB140" s="688"/>
      <c r="NSC140" s="688"/>
      <c r="NSD140" s="688"/>
      <c r="NSE140" s="688"/>
      <c r="NSF140" s="688"/>
      <c r="NSG140" s="688"/>
      <c r="NSH140" s="688"/>
      <c r="NSI140" s="688"/>
      <c r="NSJ140" s="688"/>
      <c r="NSK140" s="688"/>
      <c r="NSL140" s="688"/>
      <c r="NSM140" s="688"/>
      <c r="NSN140" s="688"/>
      <c r="NSO140" s="688"/>
      <c r="NSP140" s="688"/>
      <c r="NSQ140" s="688"/>
      <c r="NSR140" s="688"/>
      <c r="NSS140" s="688"/>
      <c r="NST140" s="688"/>
      <c r="NSU140" s="688"/>
      <c r="NSV140" s="688"/>
      <c r="NSW140" s="688"/>
      <c r="NSX140" s="688"/>
      <c r="NSY140" s="688"/>
      <c r="NSZ140" s="688"/>
      <c r="NTA140" s="688"/>
      <c r="NTB140" s="688"/>
      <c r="NTC140" s="688"/>
      <c r="NTD140" s="688"/>
      <c r="NTE140" s="688"/>
      <c r="NTF140" s="688"/>
      <c r="NTG140" s="688"/>
      <c r="NTH140" s="688"/>
      <c r="NTI140" s="688"/>
      <c r="NTJ140" s="688"/>
      <c r="NTK140" s="688"/>
      <c r="NTL140" s="688"/>
      <c r="NTM140" s="688"/>
      <c r="NTN140" s="688"/>
      <c r="NTO140" s="688"/>
      <c r="NTP140" s="688"/>
      <c r="NTQ140" s="688"/>
      <c r="NTR140" s="688"/>
      <c r="NTS140" s="688"/>
      <c r="NTT140" s="688"/>
      <c r="NTU140" s="688"/>
      <c r="NTV140" s="688"/>
      <c r="NTW140" s="688"/>
      <c r="NTX140" s="688"/>
      <c r="NTY140" s="688"/>
      <c r="NTZ140" s="688"/>
      <c r="NUA140" s="688"/>
      <c r="NUB140" s="688"/>
      <c r="NUC140" s="688"/>
      <c r="NUD140" s="688"/>
      <c r="NUE140" s="688"/>
      <c r="NUF140" s="688"/>
      <c r="NUG140" s="688"/>
      <c r="NUH140" s="688"/>
      <c r="NUI140" s="688"/>
      <c r="NUJ140" s="688"/>
      <c r="NUK140" s="688"/>
      <c r="NUL140" s="688"/>
      <c r="NUM140" s="688"/>
      <c r="NUN140" s="688"/>
      <c r="NUO140" s="688"/>
      <c r="NUP140" s="688"/>
      <c r="NUQ140" s="688"/>
      <c r="NUR140" s="688"/>
      <c r="NUS140" s="688"/>
      <c r="NUT140" s="688"/>
      <c r="NUU140" s="688"/>
      <c r="NUV140" s="688"/>
      <c r="NUW140" s="688"/>
      <c r="NUX140" s="688"/>
      <c r="NUY140" s="688"/>
      <c r="NUZ140" s="688"/>
      <c r="NVA140" s="688"/>
      <c r="NVB140" s="688"/>
      <c r="NVC140" s="688"/>
      <c r="NVD140" s="688"/>
      <c r="NVE140" s="688"/>
      <c r="NVF140" s="688"/>
      <c r="NVG140" s="688"/>
      <c r="NVH140" s="688"/>
      <c r="NVI140" s="688"/>
      <c r="NVJ140" s="688"/>
      <c r="NVK140" s="688"/>
      <c r="NVL140" s="688"/>
      <c r="NVM140" s="688"/>
      <c r="NVN140" s="688"/>
      <c r="NVO140" s="688"/>
      <c r="NVP140" s="688"/>
      <c r="NVQ140" s="688"/>
      <c r="NVR140" s="688"/>
      <c r="NVS140" s="688"/>
      <c r="NVT140" s="688"/>
      <c r="NVU140" s="688"/>
      <c r="NVV140" s="688"/>
      <c r="NVW140" s="688"/>
      <c r="NVX140" s="688"/>
      <c r="NVY140" s="688"/>
      <c r="NVZ140" s="688"/>
      <c r="NWA140" s="688"/>
      <c r="NWB140" s="688"/>
      <c r="NWC140" s="688"/>
      <c r="NWD140" s="688"/>
      <c r="NWE140" s="688"/>
      <c r="NWF140" s="688"/>
      <c r="NWG140" s="688"/>
      <c r="NWH140" s="688"/>
      <c r="NWI140" s="688"/>
      <c r="NWJ140" s="688"/>
      <c r="NWK140" s="688"/>
      <c r="NWL140" s="688"/>
      <c r="NWM140" s="688"/>
      <c r="NWN140" s="688"/>
      <c r="NWO140" s="688"/>
      <c r="NWP140" s="688"/>
      <c r="NWQ140" s="688"/>
      <c r="NWR140" s="688"/>
      <c r="NWS140" s="688"/>
      <c r="NWT140" s="688"/>
      <c r="NWU140" s="688"/>
      <c r="NWV140" s="688"/>
      <c r="NWW140" s="688"/>
      <c r="NWX140" s="688"/>
      <c r="NWY140" s="688"/>
      <c r="NWZ140" s="688"/>
      <c r="NXA140" s="688"/>
      <c r="NXB140" s="688"/>
      <c r="NXC140" s="688"/>
      <c r="NXD140" s="688"/>
      <c r="NXE140" s="688"/>
      <c r="NXF140" s="688"/>
      <c r="NXG140" s="688"/>
      <c r="NXH140" s="688"/>
      <c r="NXI140" s="688"/>
      <c r="NXJ140" s="688"/>
      <c r="NXK140" s="688"/>
      <c r="NXL140" s="688"/>
      <c r="NXM140" s="688"/>
      <c r="NXN140" s="688"/>
      <c r="NXO140" s="688"/>
      <c r="NXP140" s="688"/>
      <c r="NXQ140" s="688"/>
      <c r="NXR140" s="688"/>
      <c r="NXS140" s="688"/>
      <c r="NXT140" s="688"/>
      <c r="NXU140" s="688"/>
      <c r="NXV140" s="688"/>
      <c r="NXW140" s="688"/>
      <c r="NXX140" s="688"/>
      <c r="NXY140" s="688"/>
      <c r="NXZ140" s="688"/>
      <c r="NYA140" s="688"/>
      <c r="NYB140" s="688"/>
      <c r="NYC140" s="688"/>
      <c r="NYD140" s="688"/>
      <c r="NYE140" s="688"/>
      <c r="NYF140" s="688"/>
      <c r="NYG140" s="688"/>
      <c r="NYH140" s="688"/>
      <c r="NYI140" s="688"/>
      <c r="NYJ140" s="688"/>
      <c r="NYK140" s="688"/>
      <c r="NYL140" s="688"/>
      <c r="NYM140" s="688"/>
      <c r="NYN140" s="688"/>
      <c r="NYO140" s="688"/>
      <c r="NYP140" s="688"/>
      <c r="NYQ140" s="688"/>
      <c r="NYR140" s="688"/>
      <c r="NYS140" s="688"/>
      <c r="NYT140" s="688"/>
      <c r="NYU140" s="688"/>
      <c r="NYV140" s="688"/>
      <c r="NYW140" s="688"/>
      <c r="NYX140" s="688"/>
      <c r="NYY140" s="688"/>
      <c r="NYZ140" s="688"/>
      <c r="NZA140" s="688"/>
      <c r="NZB140" s="688"/>
      <c r="NZC140" s="688"/>
      <c r="NZD140" s="688"/>
      <c r="NZE140" s="688"/>
      <c r="NZF140" s="688"/>
      <c r="NZG140" s="688"/>
      <c r="NZH140" s="688"/>
      <c r="NZI140" s="688"/>
      <c r="NZJ140" s="688"/>
      <c r="NZK140" s="688"/>
      <c r="NZL140" s="688"/>
      <c r="NZM140" s="688"/>
      <c r="NZN140" s="688"/>
      <c r="NZO140" s="688"/>
      <c r="NZP140" s="688"/>
      <c r="NZQ140" s="688"/>
      <c r="NZR140" s="688"/>
      <c r="NZS140" s="688"/>
      <c r="NZT140" s="688"/>
      <c r="NZU140" s="688"/>
      <c r="NZV140" s="688"/>
      <c r="NZW140" s="688"/>
      <c r="NZX140" s="688"/>
      <c r="NZY140" s="688"/>
      <c r="NZZ140" s="688"/>
      <c r="OAA140" s="688"/>
      <c r="OAB140" s="688"/>
      <c r="OAC140" s="688"/>
      <c r="OAD140" s="688"/>
      <c r="OAE140" s="688"/>
      <c r="OAF140" s="688"/>
      <c r="OAG140" s="688"/>
      <c r="OAH140" s="688"/>
      <c r="OAI140" s="688"/>
      <c r="OAJ140" s="688"/>
      <c r="OAK140" s="688"/>
      <c r="OAL140" s="688"/>
      <c r="OAM140" s="688"/>
      <c r="OAN140" s="688"/>
      <c r="OAO140" s="688"/>
      <c r="OAP140" s="688"/>
      <c r="OAQ140" s="688"/>
      <c r="OAR140" s="688"/>
      <c r="OAS140" s="688"/>
      <c r="OAT140" s="688"/>
      <c r="OAU140" s="688"/>
      <c r="OAV140" s="688"/>
      <c r="OAW140" s="688"/>
      <c r="OAX140" s="688"/>
      <c r="OAY140" s="688"/>
      <c r="OAZ140" s="688"/>
      <c r="OBA140" s="688"/>
      <c r="OBB140" s="688"/>
      <c r="OBC140" s="688"/>
      <c r="OBD140" s="688"/>
      <c r="OBE140" s="688"/>
      <c r="OBF140" s="688"/>
      <c r="OBG140" s="688"/>
      <c r="OBH140" s="688"/>
      <c r="OBI140" s="688"/>
      <c r="OBJ140" s="688"/>
      <c r="OBK140" s="688"/>
      <c r="OBL140" s="688"/>
      <c r="OBM140" s="688"/>
      <c r="OBN140" s="688"/>
      <c r="OBO140" s="688"/>
      <c r="OBP140" s="688"/>
      <c r="OBQ140" s="688"/>
      <c r="OBR140" s="688"/>
      <c r="OBS140" s="688"/>
      <c r="OBT140" s="688"/>
      <c r="OBU140" s="688"/>
      <c r="OBV140" s="688"/>
      <c r="OBW140" s="688"/>
      <c r="OBX140" s="688"/>
      <c r="OBY140" s="688"/>
      <c r="OBZ140" s="688"/>
      <c r="OCA140" s="688"/>
      <c r="OCB140" s="688"/>
      <c r="OCC140" s="688"/>
      <c r="OCD140" s="688"/>
      <c r="OCE140" s="688"/>
      <c r="OCF140" s="688"/>
      <c r="OCG140" s="688"/>
      <c r="OCH140" s="688"/>
      <c r="OCI140" s="688"/>
      <c r="OCJ140" s="688"/>
      <c r="OCK140" s="688"/>
      <c r="OCL140" s="688"/>
      <c r="OCM140" s="688"/>
      <c r="OCN140" s="688"/>
      <c r="OCO140" s="688"/>
      <c r="OCP140" s="688"/>
      <c r="OCQ140" s="688"/>
      <c r="OCR140" s="688"/>
      <c r="OCS140" s="688"/>
      <c r="OCT140" s="688"/>
      <c r="OCU140" s="688"/>
      <c r="OCV140" s="688"/>
      <c r="OCW140" s="688"/>
      <c r="OCX140" s="688"/>
      <c r="OCY140" s="688"/>
      <c r="OCZ140" s="688"/>
      <c r="ODA140" s="688"/>
      <c r="ODB140" s="688"/>
      <c r="ODC140" s="688"/>
      <c r="ODD140" s="688"/>
      <c r="ODE140" s="688"/>
      <c r="ODF140" s="688"/>
      <c r="ODG140" s="688"/>
      <c r="ODH140" s="688"/>
      <c r="ODI140" s="688"/>
      <c r="ODJ140" s="688"/>
      <c r="ODK140" s="688"/>
      <c r="ODL140" s="688"/>
      <c r="ODM140" s="688"/>
      <c r="ODN140" s="688"/>
      <c r="ODO140" s="688"/>
      <c r="ODP140" s="688"/>
      <c r="ODQ140" s="688"/>
      <c r="ODR140" s="688"/>
      <c r="ODS140" s="688"/>
      <c r="ODT140" s="688"/>
      <c r="ODU140" s="688"/>
      <c r="ODV140" s="688"/>
      <c r="ODW140" s="688"/>
      <c r="ODX140" s="688"/>
      <c r="ODY140" s="688"/>
      <c r="ODZ140" s="688"/>
      <c r="OEA140" s="688"/>
      <c r="OEB140" s="688"/>
      <c r="OEC140" s="688"/>
      <c r="OED140" s="688"/>
      <c r="OEE140" s="688"/>
      <c r="OEF140" s="688"/>
      <c r="OEG140" s="688"/>
      <c r="OEH140" s="688"/>
      <c r="OEI140" s="688"/>
      <c r="OEJ140" s="688"/>
      <c r="OEK140" s="688"/>
      <c r="OEL140" s="688"/>
      <c r="OEM140" s="688"/>
      <c r="OEN140" s="688"/>
      <c r="OEO140" s="688"/>
      <c r="OEP140" s="688"/>
      <c r="OEQ140" s="688"/>
      <c r="OER140" s="688"/>
      <c r="OES140" s="688"/>
      <c r="OET140" s="688"/>
      <c r="OEU140" s="688"/>
      <c r="OEV140" s="688"/>
      <c r="OEW140" s="688"/>
      <c r="OEX140" s="688"/>
      <c r="OEY140" s="688"/>
      <c r="OEZ140" s="688"/>
      <c r="OFA140" s="688"/>
      <c r="OFB140" s="688"/>
      <c r="OFC140" s="688"/>
      <c r="OFD140" s="688"/>
      <c r="OFE140" s="688"/>
      <c r="OFF140" s="688"/>
      <c r="OFG140" s="688"/>
      <c r="OFH140" s="688"/>
      <c r="OFI140" s="688"/>
      <c r="OFJ140" s="688"/>
      <c r="OFK140" s="688"/>
      <c r="OFL140" s="688"/>
      <c r="OFM140" s="688"/>
      <c r="OFN140" s="688"/>
      <c r="OFO140" s="688"/>
      <c r="OFP140" s="688"/>
      <c r="OFQ140" s="688"/>
      <c r="OFR140" s="688"/>
      <c r="OFS140" s="688"/>
      <c r="OFT140" s="688"/>
      <c r="OFU140" s="688"/>
      <c r="OFV140" s="688"/>
      <c r="OFW140" s="688"/>
      <c r="OFX140" s="688"/>
      <c r="OFY140" s="688"/>
      <c r="OFZ140" s="688"/>
      <c r="OGA140" s="688"/>
      <c r="OGB140" s="688"/>
      <c r="OGC140" s="688"/>
      <c r="OGD140" s="688"/>
      <c r="OGE140" s="688"/>
      <c r="OGF140" s="688"/>
      <c r="OGG140" s="688"/>
      <c r="OGH140" s="688"/>
      <c r="OGI140" s="688"/>
      <c r="OGJ140" s="688"/>
      <c r="OGK140" s="688"/>
      <c r="OGL140" s="688"/>
      <c r="OGM140" s="688"/>
      <c r="OGN140" s="688"/>
      <c r="OGO140" s="688"/>
      <c r="OGP140" s="688"/>
      <c r="OGQ140" s="688"/>
      <c r="OGR140" s="688"/>
      <c r="OGS140" s="688"/>
      <c r="OGT140" s="688"/>
      <c r="OGU140" s="688"/>
      <c r="OGV140" s="688"/>
      <c r="OGW140" s="688"/>
      <c r="OGX140" s="688"/>
      <c r="OGY140" s="688"/>
      <c r="OGZ140" s="688"/>
      <c r="OHA140" s="688"/>
      <c r="OHB140" s="688"/>
      <c r="OHC140" s="688"/>
      <c r="OHD140" s="688"/>
      <c r="OHE140" s="688"/>
      <c r="OHF140" s="688"/>
      <c r="OHG140" s="688"/>
      <c r="OHH140" s="688"/>
      <c r="OHI140" s="688"/>
      <c r="OHJ140" s="688"/>
      <c r="OHK140" s="688"/>
      <c r="OHL140" s="688"/>
      <c r="OHM140" s="688"/>
      <c r="OHN140" s="688"/>
      <c r="OHO140" s="688"/>
      <c r="OHP140" s="688"/>
      <c r="OHQ140" s="688"/>
      <c r="OHR140" s="688"/>
      <c r="OHS140" s="688"/>
      <c r="OHT140" s="688"/>
      <c r="OHU140" s="688"/>
      <c r="OHV140" s="688"/>
      <c r="OHW140" s="688"/>
      <c r="OHX140" s="688"/>
      <c r="OHY140" s="688"/>
      <c r="OHZ140" s="688"/>
      <c r="OIA140" s="688"/>
      <c r="OIB140" s="688"/>
      <c r="OIC140" s="688"/>
      <c r="OID140" s="688"/>
      <c r="OIE140" s="688"/>
      <c r="OIF140" s="688"/>
      <c r="OIG140" s="688"/>
      <c r="OIH140" s="688"/>
      <c r="OII140" s="688"/>
      <c r="OIJ140" s="688"/>
      <c r="OIK140" s="688"/>
      <c r="OIL140" s="688"/>
      <c r="OIM140" s="688"/>
      <c r="OIN140" s="688"/>
      <c r="OIO140" s="688"/>
      <c r="OIP140" s="688"/>
      <c r="OIQ140" s="688"/>
      <c r="OIR140" s="688"/>
      <c r="OIS140" s="688"/>
      <c r="OIT140" s="688"/>
      <c r="OIU140" s="688"/>
      <c r="OIV140" s="688"/>
      <c r="OIW140" s="688"/>
      <c r="OIX140" s="688"/>
      <c r="OIY140" s="688"/>
      <c r="OIZ140" s="688"/>
      <c r="OJA140" s="688"/>
      <c r="OJB140" s="688"/>
      <c r="OJC140" s="688"/>
      <c r="OJD140" s="688"/>
      <c r="OJE140" s="688"/>
      <c r="OJF140" s="688"/>
      <c r="OJG140" s="688"/>
      <c r="OJH140" s="688"/>
      <c r="OJI140" s="688"/>
      <c r="OJJ140" s="688"/>
      <c r="OJK140" s="688"/>
      <c r="OJL140" s="688"/>
      <c r="OJM140" s="688"/>
      <c r="OJN140" s="688"/>
      <c r="OJO140" s="688"/>
      <c r="OJP140" s="688"/>
      <c r="OJQ140" s="688"/>
      <c r="OJR140" s="688"/>
      <c r="OJS140" s="688"/>
      <c r="OJT140" s="688"/>
      <c r="OJU140" s="688"/>
      <c r="OJV140" s="688"/>
      <c r="OJW140" s="688"/>
      <c r="OJX140" s="688"/>
      <c r="OJY140" s="688"/>
      <c r="OJZ140" s="688"/>
      <c r="OKA140" s="688"/>
      <c r="OKB140" s="688"/>
      <c r="OKC140" s="688"/>
      <c r="OKD140" s="688"/>
      <c r="OKE140" s="688"/>
      <c r="OKF140" s="688"/>
      <c r="OKG140" s="688"/>
      <c r="OKH140" s="688"/>
      <c r="OKI140" s="688"/>
      <c r="OKJ140" s="688"/>
      <c r="OKK140" s="688"/>
      <c r="OKL140" s="688"/>
      <c r="OKM140" s="688"/>
      <c r="OKN140" s="688"/>
      <c r="OKO140" s="688"/>
      <c r="OKP140" s="688"/>
      <c r="OKQ140" s="688"/>
      <c r="OKR140" s="688"/>
      <c r="OKS140" s="688"/>
      <c r="OKT140" s="688"/>
      <c r="OKU140" s="688"/>
      <c r="OKV140" s="688"/>
      <c r="OKW140" s="688"/>
      <c r="OKX140" s="688"/>
      <c r="OKY140" s="688"/>
      <c r="OKZ140" s="688"/>
      <c r="OLA140" s="688"/>
      <c r="OLB140" s="688"/>
      <c r="OLC140" s="688"/>
      <c r="OLD140" s="688"/>
      <c r="OLE140" s="688"/>
      <c r="OLF140" s="688"/>
      <c r="OLG140" s="688"/>
      <c r="OLH140" s="688"/>
      <c r="OLI140" s="688"/>
      <c r="OLJ140" s="688"/>
      <c r="OLK140" s="688"/>
      <c r="OLL140" s="688"/>
      <c r="OLM140" s="688"/>
      <c r="OLN140" s="688"/>
      <c r="OLO140" s="688"/>
      <c r="OLP140" s="688"/>
      <c r="OLQ140" s="688"/>
      <c r="OLR140" s="688"/>
      <c r="OLS140" s="688"/>
      <c r="OLT140" s="688"/>
      <c r="OLU140" s="688"/>
      <c r="OLV140" s="688"/>
      <c r="OLW140" s="688"/>
      <c r="OLX140" s="688"/>
      <c r="OLY140" s="688"/>
      <c r="OLZ140" s="688"/>
      <c r="OMA140" s="688"/>
      <c r="OMB140" s="688"/>
      <c r="OMC140" s="688"/>
      <c r="OMD140" s="688"/>
      <c r="OME140" s="688"/>
      <c r="OMF140" s="688"/>
      <c r="OMG140" s="688"/>
      <c r="OMH140" s="688"/>
      <c r="OMI140" s="688"/>
      <c r="OMJ140" s="688"/>
      <c r="OMK140" s="688"/>
      <c r="OML140" s="688"/>
      <c r="OMM140" s="688"/>
      <c r="OMN140" s="688"/>
      <c r="OMO140" s="688"/>
      <c r="OMP140" s="688"/>
      <c r="OMQ140" s="688"/>
      <c r="OMR140" s="688"/>
      <c r="OMS140" s="688"/>
      <c r="OMT140" s="688"/>
      <c r="OMU140" s="688"/>
      <c r="OMV140" s="688"/>
      <c r="OMW140" s="688"/>
      <c r="OMX140" s="688"/>
      <c r="OMY140" s="688"/>
      <c r="OMZ140" s="688"/>
      <c r="ONA140" s="688"/>
      <c r="ONB140" s="688"/>
      <c r="ONC140" s="688"/>
      <c r="OND140" s="688"/>
      <c r="ONE140" s="688"/>
      <c r="ONF140" s="688"/>
      <c r="ONG140" s="688"/>
      <c r="ONH140" s="688"/>
      <c r="ONI140" s="688"/>
      <c r="ONJ140" s="688"/>
      <c r="ONK140" s="688"/>
      <c r="ONL140" s="688"/>
      <c r="ONM140" s="688"/>
      <c r="ONN140" s="688"/>
      <c r="ONO140" s="688"/>
      <c r="ONP140" s="688"/>
      <c r="ONQ140" s="688"/>
      <c r="ONR140" s="688"/>
      <c r="ONS140" s="688"/>
      <c r="ONT140" s="688"/>
      <c r="ONU140" s="688"/>
      <c r="ONV140" s="688"/>
      <c r="ONW140" s="688"/>
      <c r="ONX140" s="688"/>
      <c r="ONY140" s="688"/>
      <c r="ONZ140" s="688"/>
      <c r="OOA140" s="688"/>
      <c r="OOB140" s="688"/>
      <c r="OOC140" s="688"/>
      <c r="OOD140" s="688"/>
      <c r="OOE140" s="688"/>
      <c r="OOF140" s="688"/>
      <c r="OOG140" s="688"/>
      <c r="OOH140" s="688"/>
      <c r="OOI140" s="688"/>
      <c r="OOJ140" s="688"/>
      <c r="OOK140" s="688"/>
      <c r="OOL140" s="688"/>
      <c r="OOM140" s="688"/>
      <c r="OON140" s="688"/>
      <c r="OOO140" s="688"/>
      <c r="OOP140" s="688"/>
      <c r="OOQ140" s="688"/>
      <c r="OOR140" s="688"/>
      <c r="OOS140" s="688"/>
      <c r="OOT140" s="688"/>
      <c r="OOU140" s="688"/>
      <c r="OOV140" s="688"/>
      <c r="OOW140" s="688"/>
      <c r="OOX140" s="688"/>
      <c r="OOY140" s="688"/>
      <c r="OOZ140" s="688"/>
      <c r="OPA140" s="688"/>
      <c r="OPB140" s="688"/>
      <c r="OPC140" s="688"/>
      <c r="OPD140" s="688"/>
      <c r="OPE140" s="688"/>
      <c r="OPF140" s="688"/>
      <c r="OPG140" s="688"/>
      <c r="OPH140" s="688"/>
      <c r="OPI140" s="688"/>
      <c r="OPJ140" s="688"/>
      <c r="OPK140" s="688"/>
      <c r="OPL140" s="688"/>
      <c r="OPM140" s="688"/>
      <c r="OPN140" s="688"/>
      <c r="OPO140" s="688"/>
      <c r="OPP140" s="688"/>
      <c r="OPQ140" s="688"/>
      <c r="OPR140" s="688"/>
      <c r="OPS140" s="688"/>
      <c r="OPT140" s="688"/>
      <c r="OPU140" s="688"/>
      <c r="OPV140" s="688"/>
      <c r="OPW140" s="688"/>
      <c r="OPX140" s="688"/>
      <c r="OPY140" s="688"/>
      <c r="OPZ140" s="688"/>
      <c r="OQA140" s="688"/>
      <c r="OQB140" s="688"/>
      <c r="OQC140" s="688"/>
      <c r="OQD140" s="688"/>
      <c r="OQE140" s="688"/>
      <c r="OQF140" s="688"/>
      <c r="OQG140" s="688"/>
      <c r="OQH140" s="688"/>
      <c r="OQI140" s="688"/>
      <c r="OQJ140" s="688"/>
      <c r="OQK140" s="688"/>
      <c r="OQL140" s="688"/>
      <c r="OQM140" s="688"/>
      <c r="OQN140" s="688"/>
      <c r="OQO140" s="688"/>
      <c r="OQP140" s="688"/>
      <c r="OQQ140" s="688"/>
      <c r="OQR140" s="688"/>
      <c r="OQS140" s="688"/>
      <c r="OQT140" s="688"/>
      <c r="OQU140" s="688"/>
      <c r="OQV140" s="688"/>
      <c r="OQW140" s="688"/>
      <c r="OQX140" s="688"/>
      <c r="OQY140" s="688"/>
      <c r="OQZ140" s="688"/>
      <c r="ORA140" s="688"/>
      <c r="ORB140" s="688"/>
      <c r="ORC140" s="688"/>
      <c r="ORD140" s="688"/>
      <c r="ORE140" s="688"/>
      <c r="ORF140" s="688"/>
      <c r="ORG140" s="688"/>
      <c r="ORH140" s="688"/>
      <c r="ORI140" s="688"/>
      <c r="ORJ140" s="688"/>
      <c r="ORK140" s="688"/>
      <c r="ORL140" s="688"/>
      <c r="ORM140" s="688"/>
      <c r="ORN140" s="688"/>
      <c r="ORO140" s="688"/>
      <c r="ORP140" s="688"/>
      <c r="ORQ140" s="688"/>
      <c r="ORR140" s="688"/>
      <c r="ORS140" s="688"/>
      <c r="ORT140" s="688"/>
      <c r="ORU140" s="688"/>
      <c r="ORV140" s="688"/>
      <c r="ORW140" s="688"/>
      <c r="ORX140" s="688"/>
      <c r="ORY140" s="688"/>
      <c r="ORZ140" s="688"/>
      <c r="OSA140" s="688"/>
      <c r="OSB140" s="688"/>
      <c r="OSC140" s="688"/>
      <c r="OSD140" s="688"/>
      <c r="OSE140" s="688"/>
      <c r="OSF140" s="688"/>
      <c r="OSG140" s="688"/>
      <c r="OSH140" s="688"/>
      <c r="OSI140" s="688"/>
      <c r="OSJ140" s="688"/>
      <c r="OSK140" s="688"/>
      <c r="OSL140" s="688"/>
      <c r="OSM140" s="688"/>
      <c r="OSN140" s="688"/>
      <c r="OSO140" s="688"/>
      <c r="OSP140" s="688"/>
      <c r="OSQ140" s="688"/>
      <c r="OSR140" s="688"/>
      <c r="OSS140" s="688"/>
      <c r="OST140" s="688"/>
      <c r="OSU140" s="688"/>
      <c r="OSV140" s="688"/>
      <c r="OSW140" s="688"/>
      <c r="OSX140" s="688"/>
      <c r="OSY140" s="688"/>
      <c r="OSZ140" s="688"/>
      <c r="OTA140" s="688"/>
      <c r="OTB140" s="688"/>
      <c r="OTC140" s="688"/>
      <c r="OTD140" s="688"/>
      <c r="OTE140" s="688"/>
      <c r="OTF140" s="688"/>
      <c r="OTG140" s="688"/>
      <c r="OTH140" s="688"/>
      <c r="OTI140" s="688"/>
      <c r="OTJ140" s="688"/>
      <c r="OTK140" s="688"/>
      <c r="OTL140" s="688"/>
      <c r="OTM140" s="688"/>
      <c r="OTN140" s="688"/>
      <c r="OTO140" s="688"/>
      <c r="OTP140" s="688"/>
      <c r="OTQ140" s="688"/>
      <c r="OTR140" s="688"/>
      <c r="OTS140" s="688"/>
      <c r="OTT140" s="688"/>
      <c r="OTU140" s="688"/>
      <c r="OTV140" s="688"/>
      <c r="OTW140" s="688"/>
      <c r="OTX140" s="688"/>
      <c r="OTY140" s="688"/>
      <c r="OTZ140" s="688"/>
      <c r="OUA140" s="688"/>
      <c r="OUB140" s="688"/>
      <c r="OUC140" s="688"/>
      <c r="OUD140" s="688"/>
      <c r="OUE140" s="688"/>
      <c r="OUF140" s="688"/>
      <c r="OUG140" s="688"/>
      <c r="OUH140" s="688"/>
      <c r="OUI140" s="688"/>
      <c r="OUJ140" s="688"/>
      <c r="OUK140" s="688"/>
      <c r="OUL140" s="688"/>
      <c r="OUM140" s="688"/>
      <c r="OUN140" s="688"/>
      <c r="OUO140" s="688"/>
      <c r="OUP140" s="688"/>
      <c r="OUQ140" s="688"/>
      <c r="OUR140" s="688"/>
      <c r="OUS140" s="688"/>
      <c r="OUT140" s="688"/>
      <c r="OUU140" s="688"/>
      <c r="OUV140" s="688"/>
      <c r="OUW140" s="688"/>
      <c r="OUX140" s="688"/>
      <c r="OUY140" s="688"/>
      <c r="OUZ140" s="688"/>
      <c r="OVA140" s="688"/>
      <c r="OVB140" s="688"/>
      <c r="OVC140" s="688"/>
      <c r="OVD140" s="688"/>
      <c r="OVE140" s="688"/>
      <c r="OVF140" s="688"/>
      <c r="OVG140" s="688"/>
      <c r="OVH140" s="688"/>
      <c r="OVI140" s="688"/>
      <c r="OVJ140" s="688"/>
      <c r="OVK140" s="688"/>
      <c r="OVL140" s="688"/>
      <c r="OVM140" s="688"/>
      <c r="OVN140" s="688"/>
      <c r="OVO140" s="688"/>
      <c r="OVP140" s="688"/>
      <c r="OVQ140" s="688"/>
      <c r="OVR140" s="688"/>
      <c r="OVS140" s="688"/>
      <c r="OVT140" s="688"/>
      <c r="OVU140" s="688"/>
      <c r="OVV140" s="688"/>
      <c r="OVW140" s="688"/>
      <c r="OVX140" s="688"/>
      <c r="OVY140" s="688"/>
      <c r="OVZ140" s="688"/>
      <c r="OWA140" s="688"/>
      <c r="OWB140" s="688"/>
      <c r="OWC140" s="688"/>
      <c r="OWD140" s="688"/>
      <c r="OWE140" s="688"/>
      <c r="OWF140" s="688"/>
      <c r="OWG140" s="688"/>
      <c r="OWH140" s="688"/>
      <c r="OWI140" s="688"/>
      <c r="OWJ140" s="688"/>
      <c r="OWK140" s="688"/>
      <c r="OWL140" s="688"/>
      <c r="OWM140" s="688"/>
      <c r="OWN140" s="688"/>
      <c r="OWO140" s="688"/>
      <c r="OWP140" s="688"/>
      <c r="OWQ140" s="688"/>
      <c r="OWR140" s="688"/>
      <c r="OWS140" s="688"/>
      <c r="OWT140" s="688"/>
      <c r="OWU140" s="688"/>
      <c r="OWV140" s="688"/>
      <c r="OWW140" s="688"/>
      <c r="OWX140" s="688"/>
      <c r="OWY140" s="688"/>
      <c r="OWZ140" s="688"/>
      <c r="OXA140" s="688"/>
      <c r="OXB140" s="688"/>
      <c r="OXC140" s="688"/>
      <c r="OXD140" s="688"/>
      <c r="OXE140" s="688"/>
      <c r="OXF140" s="688"/>
      <c r="OXG140" s="688"/>
      <c r="OXH140" s="688"/>
      <c r="OXI140" s="688"/>
      <c r="OXJ140" s="688"/>
      <c r="OXK140" s="688"/>
      <c r="OXL140" s="688"/>
      <c r="OXM140" s="688"/>
      <c r="OXN140" s="688"/>
      <c r="OXO140" s="688"/>
      <c r="OXP140" s="688"/>
      <c r="OXQ140" s="688"/>
      <c r="OXR140" s="688"/>
      <c r="OXS140" s="688"/>
      <c r="OXT140" s="688"/>
      <c r="OXU140" s="688"/>
      <c r="OXV140" s="688"/>
      <c r="OXW140" s="688"/>
      <c r="OXX140" s="688"/>
      <c r="OXY140" s="688"/>
      <c r="OXZ140" s="688"/>
      <c r="OYA140" s="688"/>
      <c r="OYB140" s="688"/>
      <c r="OYC140" s="688"/>
      <c r="OYD140" s="688"/>
      <c r="OYE140" s="688"/>
      <c r="OYF140" s="688"/>
      <c r="OYG140" s="688"/>
      <c r="OYH140" s="688"/>
      <c r="OYI140" s="688"/>
      <c r="OYJ140" s="688"/>
      <c r="OYK140" s="688"/>
      <c r="OYL140" s="688"/>
      <c r="OYM140" s="688"/>
      <c r="OYN140" s="688"/>
      <c r="OYO140" s="688"/>
      <c r="OYP140" s="688"/>
      <c r="OYQ140" s="688"/>
      <c r="OYR140" s="688"/>
      <c r="OYS140" s="688"/>
      <c r="OYT140" s="688"/>
      <c r="OYU140" s="688"/>
      <c r="OYV140" s="688"/>
      <c r="OYW140" s="688"/>
      <c r="OYX140" s="688"/>
      <c r="OYY140" s="688"/>
      <c r="OYZ140" s="688"/>
      <c r="OZA140" s="688"/>
      <c r="OZB140" s="688"/>
      <c r="OZC140" s="688"/>
      <c r="OZD140" s="688"/>
      <c r="OZE140" s="688"/>
      <c r="OZF140" s="688"/>
      <c r="OZG140" s="688"/>
      <c r="OZH140" s="688"/>
      <c r="OZI140" s="688"/>
      <c r="OZJ140" s="688"/>
      <c r="OZK140" s="688"/>
      <c r="OZL140" s="688"/>
      <c r="OZM140" s="688"/>
      <c r="OZN140" s="688"/>
      <c r="OZO140" s="688"/>
      <c r="OZP140" s="688"/>
      <c r="OZQ140" s="688"/>
      <c r="OZR140" s="688"/>
      <c r="OZS140" s="688"/>
      <c r="OZT140" s="688"/>
      <c r="OZU140" s="688"/>
      <c r="OZV140" s="688"/>
      <c r="OZW140" s="688"/>
      <c r="OZX140" s="688"/>
      <c r="OZY140" s="688"/>
      <c r="OZZ140" s="688"/>
      <c r="PAA140" s="688"/>
      <c r="PAB140" s="688"/>
      <c r="PAC140" s="688"/>
      <c r="PAD140" s="688"/>
      <c r="PAE140" s="688"/>
      <c r="PAF140" s="688"/>
      <c r="PAG140" s="688"/>
      <c r="PAH140" s="688"/>
      <c r="PAI140" s="688"/>
      <c r="PAJ140" s="688"/>
      <c r="PAK140" s="688"/>
      <c r="PAL140" s="688"/>
      <c r="PAM140" s="688"/>
      <c r="PAN140" s="688"/>
      <c r="PAO140" s="688"/>
      <c r="PAP140" s="688"/>
      <c r="PAQ140" s="688"/>
      <c r="PAR140" s="688"/>
      <c r="PAS140" s="688"/>
      <c r="PAT140" s="688"/>
      <c r="PAU140" s="688"/>
      <c r="PAV140" s="688"/>
      <c r="PAW140" s="688"/>
      <c r="PAX140" s="688"/>
      <c r="PAY140" s="688"/>
      <c r="PAZ140" s="688"/>
      <c r="PBA140" s="688"/>
      <c r="PBB140" s="688"/>
      <c r="PBC140" s="688"/>
      <c r="PBD140" s="688"/>
      <c r="PBE140" s="688"/>
      <c r="PBF140" s="688"/>
      <c r="PBG140" s="688"/>
      <c r="PBH140" s="688"/>
      <c r="PBI140" s="688"/>
      <c r="PBJ140" s="688"/>
      <c r="PBK140" s="688"/>
      <c r="PBL140" s="688"/>
      <c r="PBM140" s="688"/>
      <c r="PBN140" s="688"/>
      <c r="PBO140" s="688"/>
      <c r="PBP140" s="688"/>
      <c r="PBQ140" s="688"/>
      <c r="PBR140" s="688"/>
      <c r="PBS140" s="688"/>
      <c r="PBT140" s="688"/>
      <c r="PBU140" s="688"/>
      <c r="PBV140" s="688"/>
      <c r="PBW140" s="688"/>
      <c r="PBX140" s="688"/>
      <c r="PBY140" s="688"/>
      <c r="PBZ140" s="688"/>
      <c r="PCA140" s="688"/>
      <c r="PCB140" s="688"/>
      <c r="PCC140" s="688"/>
      <c r="PCD140" s="688"/>
      <c r="PCE140" s="688"/>
      <c r="PCF140" s="688"/>
      <c r="PCG140" s="688"/>
      <c r="PCH140" s="688"/>
      <c r="PCI140" s="688"/>
      <c r="PCJ140" s="688"/>
      <c r="PCK140" s="688"/>
      <c r="PCL140" s="688"/>
      <c r="PCM140" s="688"/>
      <c r="PCN140" s="688"/>
      <c r="PCO140" s="688"/>
      <c r="PCP140" s="688"/>
      <c r="PCQ140" s="688"/>
      <c r="PCR140" s="688"/>
      <c r="PCS140" s="688"/>
      <c r="PCT140" s="688"/>
      <c r="PCU140" s="688"/>
      <c r="PCV140" s="688"/>
      <c r="PCW140" s="688"/>
      <c r="PCX140" s="688"/>
      <c r="PCY140" s="688"/>
      <c r="PCZ140" s="688"/>
      <c r="PDA140" s="688"/>
      <c r="PDB140" s="688"/>
      <c r="PDC140" s="688"/>
      <c r="PDD140" s="688"/>
      <c r="PDE140" s="688"/>
      <c r="PDF140" s="688"/>
      <c r="PDG140" s="688"/>
      <c r="PDH140" s="688"/>
      <c r="PDI140" s="688"/>
      <c r="PDJ140" s="688"/>
      <c r="PDK140" s="688"/>
      <c r="PDL140" s="688"/>
      <c r="PDM140" s="688"/>
      <c r="PDN140" s="688"/>
      <c r="PDO140" s="688"/>
      <c r="PDP140" s="688"/>
      <c r="PDQ140" s="688"/>
      <c r="PDR140" s="688"/>
      <c r="PDS140" s="688"/>
      <c r="PDT140" s="688"/>
      <c r="PDU140" s="688"/>
      <c r="PDV140" s="688"/>
      <c r="PDW140" s="688"/>
      <c r="PDX140" s="688"/>
      <c r="PDY140" s="688"/>
      <c r="PDZ140" s="688"/>
      <c r="PEA140" s="688"/>
      <c r="PEB140" s="688"/>
      <c r="PEC140" s="688"/>
      <c r="PED140" s="688"/>
      <c r="PEE140" s="688"/>
      <c r="PEF140" s="688"/>
      <c r="PEG140" s="688"/>
      <c r="PEH140" s="688"/>
      <c r="PEI140" s="688"/>
      <c r="PEJ140" s="688"/>
      <c r="PEK140" s="688"/>
      <c r="PEL140" s="688"/>
      <c r="PEM140" s="688"/>
      <c r="PEN140" s="688"/>
      <c r="PEO140" s="688"/>
      <c r="PEP140" s="688"/>
      <c r="PEQ140" s="688"/>
      <c r="PER140" s="688"/>
      <c r="PES140" s="688"/>
      <c r="PET140" s="688"/>
      <c r="PEU140" s="688"/>
      <c r="PEV140" s="688"/>
      <c r="PEW140" s="688"/>
      <c r="PEX140" s="688"/>
      <c r="PEY140" s="688"/>
      <c r="PEZ140" s="688"/>
      <c r="PFA140" s="688"/>
      <c r="PFB140" s="688"/>
      <c r="PFC140" s="688"/>
      <c r="PFD140" s="688"/>
      <c r="PFE140" s="688"/>
      <c r="PFF140" s="688"/>
      <c r="PFG140" s="688"/>
      <c r="PFH140" s="688"/>
      <c r="PFI140" s="688"/>
      <c r="PFJ140" s="688"/>
      <c r="PFK140" s="688"/>
      <c r="PFL140" s="688"/>
      <c r="PFM140" s="688"/>
      <c r="PFN140" s="688"/>
      <c r="PFO140" s="688"/>
      <c r="PFP140" s="688"/>
      <c r="PFQ140" s="688"/>
      <c r="PFR140" s="688"/>
      <c r="PFS140" s="688"/>
      <c r="PFT140" s="688"/>
      <c r="PFU140" s="688"/>
      <c r="PFV140" s="688"/>
      <c r="PFW140" s="688"/>
      <c r="PFX140" s="688"/>
      <c r="PFY140" s="688"/>
      <c r="PFZ140" s="688"/>
      <c r="PGA140" s="688"/>
      <c r="PGB140" s="688"/>
      <c r="PGC140" s="688"/>
      <c r="PGD140" s="688"/>
      <c r="PGE140" s="688"/>
      <c r="PGF140" s="688"/>
      <c r="PGG140" s="688"/>
      <c r="PGH140" s="688"/>
      <c r="PGI140" s="688"/>
      <c r="PGJ140" s="688"/>
      <c r="PGK140" s="688"/>
      <c r="PGL140" s="688"/>
      <c r="PGM140" s="688"/>
      <c r="PGN140" s="688"/>
      <c r="PGO140" s="688"/>
      <c r="PGP140" s="688"/>
      <c r="PGQ140" s="688"/>
      <c r="PGR140" s="688"/>
      <c r="PGS140" s="688"/>
      <c r="PGT140" s="688"/>
      <c r="PGU140" s="688"/>
      <c r="PGV140" s="688"/>
      <c r="PGW140" s="688"/>
      <c r="PGX140" s="688"/>
      <c r="PGY140" s="688"/>
      <c r="PGZ140" s="688"/>
      <c r="PHA140" s="688"/>
      <c r="PHB140" s="688"/>
      <c r="PHC140" s="688"/>
      <c r="PHD140" s="688"/>
      <c r="PHE140" s="688"/>
      <c r="PHF140" s="688"/>
      <c r="PHG140" s="688"/>
      <c r="PHH140" s="688"/>
      <c r="PHI140" s="688"/>
      <c r="PHJ140" s="688"/>
      <c r="PHK140" s="688"/>
      <c r="PHL140" s="688"/>
      <c r="PHM140" s="688"/>
      <c r="PHN140" s="688"/>
      <c r="PHO140" s="688"/>
      <c r="PHP140" s="688"/>
      <c r="PHQ140" s="688"/>
      <c r="PHR140" s="688"/>
      <c r="PHS140" s="688"/>
      <c r="PHT140" s="688"/>
      <c r="PHU140" s="688"/>
      <c r="PHV140" s="688"/>
      <c r="PHW140" s="688"/>
      <c r="PHX140" s="688"/>
      <c r="PHY140" s="688"/>
      <c r="PHZ140" s="688"/>
      <c r="PIA140" s="688"/>
      <c r="PIB140" s="688"/>
      <c r="PIC140" s="688"/>
      <c r="PID140" s="688"/>
      <c r="PIE140" s="688"/>
      <c r="PIF140" s="688"/>
      <c r="PIG140" s="688"/>
      <c r="PIH140" s="688"/>
      <c r="PII140" s="688"/>
      <c r="PIJ140" s="688"/>
      <c r="PIK140" s="688"/>
      <c r="PIL140" s="688"/>
      <c r="PIM140" s="688"/>
      <c r="PIN140" s="688"/>
      <c r="PIO140" s="688"/>
      <c r="PIP140" s="688"/>
      <c r="PIQ140" s="688"/>
      <c r="PIR140" s="688"/>
      <c r="PIS140" s="688"/>
      <c r="PIT140" s="688"/>
      <c r="PIU140" s="688"/>
      <c r="PIV140" s="688"/>
      <c r="PIW140" s="688"/>
      <c r="PIX140" s="688"/>
      <c r="PIY140" s="688"/>
      <c r="PIZ140" s="688"/>
      <c r="PJA140" s="688"/>
      <c r="PJB140" s="688"/>
      <c r="PJC140" s="688"/>
      <c r="PJD140" s="688"/>
      <c r="PJE140" s="688"/>
      <c r="PJF140" s="688"/>
      <c r="PJG140" s="688"/>
      <c r="PJH140" s="688"/>
      <c r="PJI140" s="688"/>
      <c r="PJJ140" s="688"/>
      <c r="PJK140" s="688"/>
      <c r="PJL140" s="688"/>
      <c r="PJM140" s="688"/>
      <c r="PJN140" s="688"/>
      <c r="PJO140" s="688"/>
      <c r="PJP140" s="688"/>
      <c r="PJQ140" s="688"/>
      <c r="PJR140" s="688"/>
      <c r="PJS140" s="688"/>
      <c r="PJT140" s="688"/>
      <c r="PJU140" s="688"/>
      <c r="PJV140" s="688"/>
      <c r="PJW140" s="688"/>
      <c r="PJX140" s="688"/>
      <c r="PJY140" s="688"/>
      <c r="PJZ140" s="688"/>
      <c r="PKA140" s="688"/>
      <c r="PKB140" s="688"/>
      <c r="PKC140" s="688"/>
      <c r="PKD140" s="688"/>
      <c r="PKE140" s="688"/>
      <c r="PKF140" s="688"/>
      <c r="PKG140" s="688"/>
      <c r="PKH140" s="688"/>
      <c r="PKI140" s="688"/>
      <c r="PKJ140" s="688"/>
      <c r="PKK140" s="688"/>
      <c r="PKL140" s="688"/>
      <c r="PKM140" s="688"/>
      <c r="PKN140" s="688"/>
      <c r="PKO140" s="688"/>
      <c r="PKP140" s="688"/>
      <c r="PKQ140" s="688"/>
      <c r="PKR140" s="688"/>
      <c r="PKS140" s="688"/>
      <c r="PKT140" s="688"/>
      <c r="PKU140" s="688"/>
      <c r="PKV140" s="688"/>
      <c r="PKW140" s="688"/>
      <c r="PKX140" s="688"/>
      <c r="PKY140" s="688"/>
      <c r="PKZ140" s="688"/>
      <c r="PLA140" s="688"/>
      <c r="PLB140" s="688"/>
      <c r="PLC140" s="688"/>
      <c r="PLD140" s="688"/>
      <c r="PLE140" s="688"/>
      <c r="PLF140" s="688"/>
      <c r="PLG140" s="688"/>
      <c r="PLH140" s="688"/>
      <c r="PLI140" s="688"/>
      <c r="PLJ140" s="688"/>
      <c r="PLK140" s="688"/>
      <c r="PLL140" s="688"/>
      <c r="PLM140" s="688"/>
      <c r="PLN140" s="688"/>
      <c r="PLO140" s="688"/>
      <c r="PLP140" s="688"/>
      <c r="PLQ140" s="688"/>
      <c r="PLR140" s="688"/>
      <c r="PLS140" s="688"/>
      <c r="PLT140" s="688"/>
      <c r="PLU140" s="688"/>
      <c r="PLV140" s="688"/>
      <c r="PLW140" s="688"/>
      <c r="PLX140" s="688"/>
      <c r="PLY140" s="688"/>
      <c r="PLZ140" s="688"/>
      <c r="PMA140" s="688"/>
      <c r="PMB140" s="688"/>
      <c r="PMC140" s="688"/>
      <c r="PMD140" s="688"/>
      <c r="PME140" s="688"/>
      <c r="PMF140" s="688"/>
      <c r="PMG140" s="688"/>
      <c r="PMH140" s="688"/>
      <c r="PMI140" s="688"/>
      <c r="PMJ140" s="688"/>
      <c r="PMK140" s="688"/>
      <c r="PML140" s="688"/>
      <c r="PMM140" s="688"/>
      <c r="PMN140" s="688"/>
      <c r="PMO140" s="688"/>
      <c r="PMP140" s="688"/>
      <c r="PMQ140" s="688"/>
      <c r="PMR140" s="688"/>
      <c r="PMS140" s="688"/>
      <c r="PMT140" s="688"/>
      <c r="PMU140" s="688"/>
      <c r="PMV140" s="688"/>
      <c r="PMW140" s="688"/>
      <c r="PMX140" s="688"/>
      <c r="PMY140" s="688"/>
      <c r="PMZ140" s="688"/>
      <c r="PNA140" s="688"/>
      <c r="PNB140" s="688"/>
      <c r="PNC140" s="688"/>
      <c r="PND140" s="688"/>
      <c r="PNE140" s="688"/>
      <c r="PNF140" s="688"/>
      <c r="PNG140" s="688"/>
      <c r="PNH140" s="688"/>
      <c r="PNI140" s="688"/>
      <c r="PNJ140" s="688"/>
      <c r="PNK140" s="688"/>
      <c r="PNL140" s="688"/>
      <c r="PNM140" s="688"/>
      <c r="PNN140" s="688"/>
      <c r="PNO140" s="688"/>
      <c r="PNP140" s="688"/>
      <c r="PNQ140" s="688"/>
      <c r="PNR140" s="688"/>
      <c r="PNS140" s="688"/>
      <c r="PNT140" s="688"/>
      <c r="PNU140" s="688"/>
      <c r="PNV140" s="688"/>
      <c r="PNW140" s="688"/>
      <c r="PNX140" s="688"/>
      <c r="PNY140" s="688"/>
      <c r="PNZ140" s="688"/>
      <c r="POA140" s="688"/>
      <c r="POB140" s="688"/>
      <c r="POC140" s="688"/>
      <c r="POD140" s="688"/>
      <c r="POE140" s="688"/>
      <c r="POF140" s="688"/>
      <c r="POG140" s="688"/>
      <c r="POH140" s="688"/>
      <c r="POI140" s="688"/>
      <c r="POJ140" s="688"/>
      <c r="POK140" s="688"/>
      <c r="POL140" s="688"/>
      <c r="POM140" s="688"/>
      <c r="PON140" s="688"/>
      <c r="POO140" s="688"/>
      <c r="POP140" s="688"/>
      <c r="POQ140" s="688"/>
      <c r="POR140" s="688"/>
      <c r="POS140" s="688"/>
      <c r="POT140" s="688"/>
      <c r="POU140" s="688"/>
      <c r="POV140" s="688"/>
      <c r="POW140" s="688"/>
      <c r="POX140" s="688"/>
      <c r="POY140" s="688"/>
      <c r="POZ140" s="688"/>
      <c r="PPA140" s="688"/>
      <c r="PPB140" s="688"/>
      <c r="PPC140" s="688"/>
      <c r="PPD140" s="688"/>
      <c r="PPE140" s="688"/>
      <c r="PPF140" s="688"/>
      <c r="PPG140" s="688"/>
      <c r="PPH140" s="688"/>
      <c r="PPI140" s="688"/>
      <c r="PPJ140" s="688"/>
      <c r="PPK140" s="688"/>
      <c r="PPL140" s="688"/>
      <c r="PPM140" s="688"/>
      <c r="PPN140" s="688"/>
      <c r="PPO140" s="688"/>
      <c r="PPP140" s="688"/>
      <c r="PPQ140" s="688"/>
      <c r="PPR140" s="688"/>
      <c r="PPS140" s="688"/>
      <c r="PPT140" s="688"/>
      <c r="PPU140" s="688"/>
      <c r="PPV140" s="688"/>
      <c r="PPW140" s="688"/>
      <c r="PPX140" s="688"/>
      <c r="PPY140" s="688"/>
      <c r="PPZ140" s="688"/>
      <c r="PQA140" s="688"/>
      <c r="PQB140" s="688"/>
      <c r="PQC140" s="688"/>
      <c r="PQD140" s="688"/>
      <c r="PQE140" s="688"/>
      <c r="PQF140" s="688"/>
      <c r="PQG140" s="688"/>
      <c r="PQH140" s="688"/>
      <c r="PQI140" s="688"/>
      <c r="PQJ140" s="688"/>
      <c r="PQK140" s="688"/>
      <c r="PQL140" s="688"/>
      <c r="PQM140" s="688"/>
      <c r="PQN140" s="688"/>
      <c r="PQO140" s="688"/>
      <c r="PQP140" s="688"/>
      <c r="PQQ140" s="688"/>
      <c r="PQR140" s="688"/>
      <c r="PQS140" s="688"/>
      <c r="PQT140" s="688"/>
      <c r="PQU140" s="688"/>
      <c r="PQV140" s="688"/>
      <c r="PQW140" s="688"/>
      <c r="PQX140" s="688"/>
      <c r="PQY140" s="688"/>
      <c r="PQZ140" s="688"/>
      <c r="PRA140" s="688"/>
      <c r="PRB140" s="688"/>
      <c r="PRC140" s="688"/>
      <c r="PRD140" s="688"/>
      <c r="PRE140" s="688"/>
      <c r="PRF140" s="688"/>
      <c r="PRG140" s="688"/>
      <c r="PRH140" s="688"/>
      <c r="PRI140" s="688"/>
      <c r="PRJ140" s="688"/>
      <c r="PRK140" s="688"/>
      <c r="PRL140" s="688"/>
      <c r="PRM140" s="688"/>
      <c r="PRN140" s="688"/>
      <c r="PRO140" s="688"/>
      <c r="PRP140" s="688"/>
      <c r="PRQ140" s="688"/>
      <c r="PRR140" s="688"/>
      <c r="PRS140" s="688"/>
      <c r="PRT140" s="688"/>
      <c r="PRU140" s="688"/>
      <c r="PRV140" s="688"/>
      <c r="PRW140" s="688"/>
      <c r="PRX140" s="688"/>
      <c r="PRY140" s="688"/>
      <c r="PRZ140" s="688"/>
      <c r="PSA140" s="688"/>
      <c r="PSB140" s="688"/>
      <c r="PSC140" s="688"/>
      <c r="PSD140" s="688"/>
      <c r="PSE140" s="688"/>
      <c r="PSF140" s="688"/>
      <c r="PSG140" s="688"/>
      <c r="PSH140" s="688"/>
      <c r="PSI140" s="688"/>
      <c r="PSJ140" s="688"/>
      <c r="PSK140" s="688"/>
      <c r="PSL140" s="688"/>
      <c r="PSM140" s="688"/>
      <c r="PSN140" s="688"/>
      <c r="PSO140" s="688"/>
      <c r="PSP140" s="688"/>
      <c r="PSQ140" s="688"/>
      <c r="PSR140" s="688"/>
      <c r="PSS140" s="688"/>
      <c r="PST140" s="688"/>
      <c r="PSU140" s="688"/>
      <c r="PSV140" s="688"/>
      <c r="PSW140" s="688"/>
      <c r="PSX140" s="688"/>
      <c r="PSY140" s="688"/>
      <c r="PSZ140" s="688"/>
      <c r="PTA140" s="688"/>
      <c r="PTB140" s="688"/>
      <c r="PTC140" s="688"/>
      <c r="PTD140" s="688"/>
      <c r="PTE140" s="688"/>
      <c r="PTF140" s="688"/>
      <c r="PTG140" s="688"/>
      <c r="PTH140" s="688"/>
      <c r="PTI140" s="688"/>
      <c r="PTJ140" s="688"/>
      <c r="PTK140" s="688"/>
      <c r="PTL140" s="688"/>
      <c r="PTM140" s="688"/>
      <c r="PTN140" s="688"/>
      <c r="PTO140" s="688"/>
      <c r="PTP140" s="688"/>
      <c r="PTQ140" s="688"/>
      <c r="PTR140" s="688"/>
      <c r="PTS140" s="688"/>
      <c r="PTT140" s="688"/>
      <c r="PTU140" s="688"/>
      <c r="PTV140" s="688"/>
      <c r="PTW140" s="688"/>
      <c r="PTX140" s="688"/>
      <c r="PTY140" s="688"/>
      <c r="PTZ140" s="688"/>
      <c r="PUA140" s="688"/>
      <c r="PUB140" s="688"/>
      <c r="PUC140" s="688"/>
      <c r="PUD140" s="688"/>
      <c r="PUE140" s="688"/>
      <c r="PUF140" s="688"/>
      <c r="PUG140" s="688"/>
      <c r="PUH140" s="688"/>
      <c r="PUI140" s="688"/>
      <c r="PUJ140" s="688"/>
      <c r="PUK140" s="688"/>
      <c r="PUL140" s="688"/>
      <c r="PUM140" s="688"/>
      <c r="PUN140" s="688"/>
      <c r="PUO140" s="688"/>
      <c r="PUP140" s="688"/>
      <c r="PUQ140" s="688"/>
      <c r="PUR140" s="688"/>
      <c r="PUS140" s="688"/>
      <c r="PUT140" s="688"/>
      <c r="PUU140" s="688"/>
      <c r="PUV140" s="688"/>
      <c r="PUW140" s="688"/>
      <c r="PUX140" s="688"/>
      <c r="PUY140" s="688"/>
      <c r="PUZ140" s="688"/>
      <c r="PVA140" s="688"/>
      <c r="PVB140" s="688"/>
      <c r="PVC140" s="688"/>
      <c r="PVD140" s="688"/>
      <c r="PVE140" s="688"/>
      <c r="PVF140" s="688"/>
      <c r="PVG140" s="688"/>
      <c r="PVH140" s="688"/>
      <c r="PVI140" s="688"/>
      <c r="PVJ140" s="688"/>
      <c r="PVK140" s="688"/>
      <c r="PVL140" s="688"/>
      <c r="PVM140" s="688"/>
      <c r="PVN140" s="688"/>
      <c r="PVO140" s="688"/>
      <c r="PVP140" s="688"/>
      <c r="PVQ140" s="688"/>
      <c r="PVR140" s="688"/>
      <c r="PVS140" s="688"/>
      <c r="PVT140" s="688"/>
      <c r="PVU140" s="688"/>
      <c r="PVV140" s="688"/>
      <c r="PVW140" s="688"/>
      <c r="PVX140" s="688"/>
      <c r="PVY140" s="688"/>
      <c r="PVZ140" s="688"/>
      <c r="PWA140" s="688"/>
      <c r="PWB140" s="688"/>
      <c r="PWC140" s="688"/>
      <c r="PWD140" s="688"/>
      <c r="PWE140" s="688"/>
      <c r="PWF140" s="688"/>
      <c r="PWG140" s="688"/>
      <c r="PWH140" s="688"/>
      <c r="PWI140" s="688"/>
      <c r="PWJ140" s="688"/>
      <c r="PWK140" s="688"/>
      <c r="PWL140" s="688"/>
      <c r="PWM140" s="688"/>
      <c r="PWN140" s="688"/>
      <c r="PWO140" s="688"/>
      <c r="PWP140" s="688"/>
      <c r="PWQ140" s="688"/>
      <c r="PWR140" s="688"/>
      <c r="PWS140" s="688"/>
      <c r="PWT140" s="688"/>
      <c r="PWU140" s="688"/>
      <c r="PWV140" s="688"/>
      <c r="PWW140" s="688"/>
      <c r="PWX140" s="688"/>
      <c r="PWY140" s="688"/>
      <c r="PWZ140" s="688"/>
      <c r="PXA140" s="688"/>
      <c r="PXB140" s="688"/>
      <c r="PXC140" s="688"/>
      <c r="PXD140" s="688"/>
      <c r="PXE140" s="688"/>
      <c r="PXF140" s="688"/>
      <c r="PXG140" s="688"/>
      <c r="PXH140" s="688"/>
      <c r="PXI140" s="688"/>
      <c r="PXJ140" s="688"/>
      <c r="PXK140" s="688"/>
      <c r="PXL140" s="688"/>
      <c r="PXM140" s="688"/>
      <c r="PXN140" s="688"/>
      <c r="PXO140" s="688"/>
      <c r="PXP140" s="688"/>
      <c r="PXQ140" s="688"/>
      <c r="PXR140" s="688"/>
      <c r="PXS140" s="688"/>
      <c r="PXT140" s="688"/>
      <c r="PXU140" s="688"/>
      <c r="PXV140" s="688"/>
      <c r="PXW140" s="688"/>
      <c r="PXX140" s="688"/>
      <c r="PXY140" s="688"/>
      <c r="PXZ140" s="688"/>
      <c r="PYA140" s="688"/>
      <c r="PYB140" s="688"/>
      <c r="PYC140" s="688"/>
      <c r="PYD140" s="688"/>
      <c r="PYE140" s="688"/>
      <c r="PYF140" s="688"/>
      <c r="PYG140" s="688"/>
      <c r="PYH140" s="688"/>
      <c r="PYI140" s="688"/>
      <c r="PYJ140" s="688"/>
      <c r="PYK140" s="688"/>
      <c r="PYL140" s="688"/>
      <c r="PYM140" s="688"/>
      <c r="PYN140" s="688"/>
      <c r="PYO140" s="688"/>
      <c r="PYP140" s="688"/>
      <c r="PYQ140" s="688"/>
      <c r="PYR140" s="688"/>
      <c r="PYS140" s="688"/>
      <c r="PYT140" s="688"/>
      <c r="PYU140" s="688"/>
      <c r="PYV140" s="688"/>
      <c r="PYW140" s="688"/>
      <c r="PYX140" s="688"/>
      <c r="PYY140" s="688"/>
      <c r="PYZ140" s="688"/>
      <c r="PZA140" s="688"/>
      <c r="PZB140" s="688"/>
      <c r="PZC140" s="688"/>
      <c r="PZD140" s="688"/>
      <c r="PZE140" s="688"/>
      <c r="PZF140" s="688"/>
      <c r="PZG140" s="688"/>
      <c r="PZH140" s="688"/>
      <c r="PZI140" s="688"/>
      <c r="PZJ140" s="688"/>
      <c r="PZK140" s="688"/>
      <c r="PZL140" s="688"/>
      <c r="PZM140" s="688"/>
      <c r="PZN140" s="688"/>
      <c r="PZO140" s="688"/>
      <c r="PZP140" s="688"/>
      <c r="PZQ140" s="688"/>
      <c r="PZR140" s="688"/>
      <c r="PZS140" s="688"/>
      <c r="PZT140" s="688"/>
      <c r="PZU140" s="688"/>
      <c r="PZV140" s="688"/>
      <c r="PZW140" s="688"/>
      <c r="PZX140" s="688"/>
      <c r="PZY140" s="688"/>
      <c r="PZZ140" s="688"/>
      <c r="QAA140" s="688"/>
      <c r="QAB140" s="688"/>
      <c r="QAC140" s="688"/>
      <c r="QAD140" s="688"/>
      <c r="QAE140" s="688"/>
      <c r="QAF140" s="688"/>
      <c r="QAG140" s="688"/>
      <c r="QAH140" s="688"/>
      <c r="QAI140" s="688"/>
      <c r="QAJ140" s="688"/>
      <c r="QAK140" s="688"/>
      <c r="QAL140" s="688"/>
      <c r="QAM140" s="688"/>
      <c r="QAN140" s="688"/>
      <c r="QAO140" s="688"/>
      <c r="QAP140" s="688"/>
      <c r="QAQ140" s="688"/>
      <c r="QAR140" s="688"/>
      <c r="QAS140" s="688"/>
      <c r="QAT140" s="688"/>
      <c r="QAU140" s="688"/>
      <c r="QAV140" s="688"/>
      <c r="QAW140" s="688"/>
      <c r="QAX140" s="688"/>
      <c r="QAY140" s="688"/>
      <c r="QAZ140" s="688"/>
      <c r="QBA140" s="688"/>
      <c r="QBB140" s="688"/>
      <c r="QBC140" s="688"/>
      <c r="QBD140" s="688"/>
      <c r="QBE140" s="688"/>
      <c r="QBF140" s="688"/>
      <c r="QBG140" s="688"/>
      <c r="QBH140" s="688"/>
      <c r="QBI140" s="688"/>
      <c r="QBJ140" s="688"/>
      <c r="QBK140" s="688"/>
      <c r="QBL140" s="688"/>
      <c r="QBM140" s="688"/>
      <c r="QBN140" s="688"/>
      <c r="QBO140" s="688"/>
      <c r="QBP140" s="688"/>
      <c r="QBQ140" s="688"/>
      <c r="QBR140" s="688"/>
      <c r="QBS140" s="688"/>
      <c r="QBT140" s="688"/>
      <c r="QBU140" s="688"/>
      <c r="QBV140" s="688"/>
      <c r="QBW140" s="688"/>
      <c r="QBX140" s="688"/>
      <c r="QBY140" s="688"/>
      <c r="QBZ140" s="688"/>
      <c r="QCA140" s="688"/>
      <c r="QCB140" s="688"/>
      <c r="QCC140" s="688"/>
      <c r="QCD140" s="688"/>
      <c r="QCE140" s="688"/>
      <c r="QCF140" s="688"/>
      <c r="QCG140" s="688"/>
      <c r="QCH140" s="688"/>
      <c r="QCI140" s="688"/>
      <c r="QCJ140" s="688"/>
      <c r="QCK140" s="688"/>
      <c r="QCL140" s="688"/>
      <c r="QCM140" s="688"/>
      <c r="QCN140" s="688"/>
      <c r="QCO140" s="688"/>
      <c r="QCP140" s="688"/>
      <c r="QCQ140" s="688"/>
      <c r="QCR140" s="688"/>
      <c r="QCS140" s="688"/>
      <c r="QCT140" s="688"/>
      <c r="QCU140" s="688"/>
      <c r="QCV140" s="688"/>
      <c r="QCW140" s="688"/>
      <c r="QCX140" s="688"/>
      <c r="QCY140" s="688"/>
      <c r="QCZ140" s="688"/>
      <c r="QDA140" s="688"/>
      <c r="QDB140" s="688"/>
      <c r="QDC140" s="688"/>
      <c r="QDD140" s="688"/>
      <c r="QDE140" s="688"/>
      <c r="QDF140" s="688"/>
      <c r="QDG140" s="688"/>
      <c r="QDH140" s="688"/>
      <c r="QDI140" s="688"/>
      <c r="QDJ140" s="688"/>
      <c r="QDK140" s="688"/>
      <c r="QDL140" s="688"/>
      <c r="QDM140" s="688"/>
      <c r="QDN140" s="688"/>
      <c r="QDO140" s="688"/>
      <c r="QDP140" s="688"/>
      <c r="QDQ140" s="688"/>
      <c r="QDR140" s="688"/>
      <c r="QDS140" s="688"/>
      <c r="QDT140" s="688"/>
      <c r="QDU140" s="688"/>
      <c r="QDV140" s="688"/>
      <c r="QDW140" s="688"/>
      <c r="QDX140" s="688"/>
      <c r="QDY140" s="688"/>
      <c r="QDZ140" s="688"/>
      <c r="QEA140" s="688"/>
      <c r="QEB140" s="688"/>
      <c r="QEC140" s="688"/>
      <c r="QED140" s="688"/>
      <c r="QEE140" s="688"/>
      <c r="QEF140" s="688"/>
      <c r="QEG140" s="688"/>
      <c r="QEH140" s="688"/>
      <c r="QEI140" s="688"/>
      <c r="QEJ140" s="688"/>
      <c r="QEK140" s="688"/>
      <c r="QEL140" s="688"/>
      <c r="QEM140" s="688"/>
      <c r="QEN140" s="688"/>
      <c r="QEO140" s="688"/>
      <c r="QEP140" s="688"/>
      <c r="QEQ140" s="688"/>
      <c r="QER140" s="688"/>
      <c r="QES140" s="688"/>
      <c r="QET140" s="688"/>
      <c r="QEU140" s="688"/>
      <c r="QEV140" s="688"/>
      <c r="QEW140" s="688"/>
      <c r="QEX140" s="688"/>
      <c r="QEY140" s="688"/>
      <c r="QEZ140" s="688"/>
      <c r="QFA140" s="688"/>
      <c r="QFB140" s="688"/>
      <c r="QFC140" s="688"/>
      <c r="QFD140" s="688"/>
      <c r="QFE140" s="688"/>
      <c r="QFF140" s="688"/>
      <c r="QFG140" s="688"/>
      <c r="QFH140" s="688"/>
      <c r="QFI140" s="688"/>
      <c r="QFJ140" s="688"/>
      <c r="QFK140" s="688"/>
      <c r="QFL140" s="688"/>
      <c r="QFM140" s="688"/>
      <c r="QFN140" s="688"/>
      <c r="QFO140" s="688"/>
      <c r="QFP140" s="688"/>
      <c r="QFQ140" s="688"/>
      <c r="QFR140" s="688"/>
      <c r="QFS140" s="688"/>
      <c r="QFT140" s="688"/>
      <c r="QFU140" s="688"/>
      <c r="QFV140" s="688"/>
      <c r="QFW140" s="688"/>
      <c r="QFX140" s="688"/>
      <c r="QFY140" s="688"/>
      <c r="QFZ140" s="688"/>
      <c r="QGA140" s="688"/>
      <c r="QGB140" s="688"/>
      <c r="QGC140" s="688"/>
      <c r="QGD140" s="688"/>
      <c r="QGE140" s="688"/>
      <c r="QGF140" s="688"/>
      <c r="QGG140" s="688"/>
      <c r="QGH140" s="688"/>
      <c r="QGI140" s="688"/>
      <c r="QGJ140" s="688"/>
      <c r="QGK140" s="688"/>
      <c r="QGL140" s="688"/>
      <c r="QGM140" s="688"/>
      <c r="QGN140" s="688"/>
      <c r="QGO140" s="688"/>
      <c r="QGP140" s="688"/>
      <c r="QGQ140" s="688"/>
      <c r="QGR140" s="688"/>
      <c r="QGS140" s="688"/>
      <c r="QGT140" s="688"/>
      <c r="QGU140" s="688"/>
      <c r="QGV140" s="688"/>
      <c r="QGW140" s="688"/>
      <c r="QGX140" s="688"/>
      <c r="QGY140" s="688"/>
      <c r="QGZ140" s="688"/>
      <c r="QHA140" s="688"/>
      <c r="QHB140" s="688"/>
      <c r="QHC140" s="688"/>
      <c r="QHD140" s="688"/>
      <c r="QHE140" s="688"/>
      <c r="QHF140" s="688"/>
      <c r="QHG140" s="688"/>
      <c r="QHH140" s="688"/>
      <c r="QHI140" s="688"/>
      <c r="QHJ140" s="688"/>
      <c r="QHK140" s="688"/>
      <c r="QHL140" s="688"/>
      <c r="QHM140" s="688"/>
      <c r="QHN140" s="688"/>
      <c r="QHO140" s="688"/>
      <c r="QHP140" s="688"/>
      <c r="QHQ140" s="688"/>
      <c r="QHR140" s="688"/>
      <c r="QHS140" s="688"/>
      <c r="QHT140" s="688"/>
      <c r="QHU140" s="688"/>
      <c r="QHV140" s="688"/>
      <c r="QHW140" s="688"/>
      <c r="QHX140" s="688"/>
      <c r="QHY140" s="688"/>
      <c r="QHZ140" s="688"/>
      <c r="QIA140" s="688"/>
      <c r="QIB140" s="688"/>
      <c r="QIC140" s="688"/>
      <c r="QID140" s="688"/>
      <c r="QIE140" s="688"/>
      <c r="QIF140" s="688"/>
      <c r="QIG140" s="688"/>
      <c r="QIH140" s="688"/>
      <c r="QII140" s="688"/>
      <c r="QIJ140" s="688"/>
      <c r="QIK140" s="688"/>
      <c r="QIL140" s="688"/>
      <c r="QIM140" s="688"/>
      <c r="QIN140" s="688"/>
      <c r="QIO140" s="688"/>
      <c r="QIP140" s="688"/>
      <c r="QIQ140" s="688"/>
      <c r="QIR140" s="688"/>
      <c r="QIS140" s="688"/>
      <c r="QIT140" s="688"/>
      <c r="QIU140" s="688"/>
      <c r="QIV140" s="688"/>
      <c r="QIW140" s="688"/>
      <c r="QIX140" s="688"/>
      <c r="QIY140" s="688"/>
      <c r="QIZ140" s="688"/>
      <c r="QJA140" s="688"/>
      <c r="QJB140" s="688"/>
      <c r="QJC140" s="688"/>
      <c r="QJD140" s="688"/>
      <c r="QJE140" s="688"/>
      <c r="QJF140" s="688"/>
      <c r="QJG140" s="688"/>
      <c r="QJH140" s="688"/>
      <c r="QJI140" s="688"/>
      <c r="QJJ140" s="688"/>
      <c r="QJK140" s="688"/>
      <c r="QJL140" s="688"/>
      <c r="QJM140" s="688"/>
      <c r="QJN140" s="688"/>
      <c r="QJO140" s="688"/>
      <c r="QJP140" s="688"/>
      <c r="QJQ140" s="688"/>
      <c r="QJR140" s="688"/>
      <c r="QJS140" s="688"/>
      <c r="QJT140" s="688"/>
      <c r="QJU140" s="688"/>
      <c r="QJV140" s="688"/>
      <c r="QJW140" s="688"/>
      <c r="QJX140" s="688"/>
      <c r="QJY140" s="688"/>
      <c r="QJZ140" s="688"/>
      <c r="QKA140" s="688"/>
      <c r="QKB140" s="688"/>
      <c r="QKC140" s="688"/>
      <c r="QKD140" s="688"/>
      <c r="QKE140" s="688"/>
      <c r="QKF140" s="688"/>
      <c r="QKG140" s="688"/>
      <c r="QKH140" s="688"/>
      <c r="QKI140" s="688"/>
      <c r="QKJ140" s="688"/>
      <c r="QKK140" s="688"/>
      <c r="QKL140" s="688"/>
      <c r="QKM140" s="688"/>
      <c r="QKN140" s="688"/>
      <c r="QKO140" s="688"/>
      <c r="QKP140" s="688"/>
      <c r="QKQ140" s="688"/>
      <c r="QKR140" s="688"/>
      <c r="QKS140" s="688"/>
      <c r="QKT140" s="688"/>
      <c r="QKU140" s="688"/>
      <c r="QKV140" s="688"/>
      <c r="QKW140" s="688"/>
      <c r="QKX140" s="688"/>
      <c r="QKY140" s="688"/>
      <c r="QKZ140" s="688"/>
      <c r="QLA140" s="688"/>
      <c r="QLB140" s="688"/>
      <c r="QLC140" s="688"/>
      <c r="QLD140" s="688"/>
      <c r="QLE140" s="688"/>
      <c r="QLF140" s="688"/>
      <c r="QLG140" s="688"/>
      <c r="QLH140" s="688"/>
      <c r="QLI140" s="688"/>
      <c r="QLJ140" s="688"/>
      <c r="QLK140" s="688"/>
      <c r="QLL140" s="688"/>
      <c r="QLM140" s="688"/>
      <c r="QLN140" s="688"/>
      <c r="QLO140" s="688"/>
      <c r="QLP140" s="688"/>
      <c r="QLQ140" s="688"/>
      <c r="QLR140" s="688"/>
      <c r="QLS140" s="688"/>
      <c r="QLT140" s="688"/>
      <c r="QLU140" s="688"/>
      <c r="QLV140" s="688"/>
      <c r="QLW140" s="688"/>
      <c r="QLX140" s="688"/>
      <c r="QLY140" s="688"/>
      <c r="QLZ140" s="688"/>
      <c r="QMA140" s="688"/>
      <c r="QMB140" s="688"/>
      <c r="QMC140" s="688"/>
      <c r="QMD140" s="688"/>
      <c r="QME140" s="688"/>
      <c r="QMF140" s="688"/>
      <c r="QMG140" s="688"/>
      <c r="QMH140" s="688"/>
      <c r="QMI140" s="688"/>
      <c r="QMJ140" s="688"/>
      <c r="QMK140" s="688"/>
      <c r="QML140" s="688"/>
      <c r="QMM140" s="688"/>
      <c r="QMN140" s="688"/>
      <c r="QMO140" s="688"/>
      <c r="QMP140" s="688"/>
      <c r="QMQ140" s="688"/>
      <c r="QMR140" s="688"/>
      <c r="QMS140" s="688"/>
      <c r="QMT140" s="688"/>
      <c r="QMU140" s="688"/>
      <c r="QMV140" s="688"/>
      <c r="QMW140" s="688"/>
      <c r="QMX140" s="688"/>
      <c r="QMY140" s="688"/>
      <c r="QMZ140" s="688"/>
      <c r="QNA140" s="688"/>
      <c r="QNB140" s="688"/>
      <c r="QNC140" s="688"/>
      <c r="QND140" s="688"/>
      <c r="QNE140" s="688"/>
      <c r="QNF140" s="688"/>
      <c r="QNG140" s="688"/>
      <c r="QNH140" s="688"/>
      <c r="QNI140" s="688"/>
      <c r="QNJ140" s="688"/>
      <c r="QNK140" s="688"/>
      <c r="QNL140" s="688"/>
      <c r="QNM140" s="688"/>
      <c r="QNN140" s="688"/>
      <c r="QNO140" s="688"/>
      <c r="QNP140" s="688"/>
      <c r="QNQ140" s="688"/>
      <c r="QNR140" s="688"/>
      <c r="QNS140" s="688"/>
      <c r="QNT140" s="688"/>
      <c r="QNU140" s="688"/>
      <c r="QNV140" s="688"/>
      <c r="QNW140" s="688"/>
      <c r="QNX140" s="688"/>
      <c r="QNY140" s="688"/>
      <c r="QNZ140" s="688"/>
      <c r="QOA140" s="688"/>
      <c r="QOB140" s="688"/>
      <c r="QOC140" s="688"/>
      <c r="QOD140" s="688"/>
      <c r="QOE140" s="688"/>
      <c r="QOF140" s="688"/>
      <c r="QOG140" s="688"/>
      <c r="QOH140" s="688"/>
      <c r="QOI140" s="688"/>
      <c r="QOJ140" s="688"/>
      <c r="QOK140" s="688"/>
      <c r="QOL140" s="688"/>
      <c r="QOM140" s="688"/>
      <c r="QON140" s="688"/>
      <c r="QOO140" s="688"/>
      <c r="QOP140" s="688"/>
      <c r="QOQ140" s="688"/>
      <c r="QOR140" s="688"/>
      <c r="QOS140" s="688"/>
      <c r="QOT140" s="688"/>
      <c r="QOU140" s="688"/>
      <c r="QOV140" s="688"/>
      <c r="QOW140" s="688"/>
      <c r="QOX140" s="688"/>
      <c r="QOY140" s="688"/>
      <c r="QOZ140" s="688"/>
      <c r="QPA140" s="688"/>
      <c r="QPB140" s="688"/>
      <c r="QPC140" s="688"/>
      <c r="QPD140" s="688"/>
      <c r="QPE140" s="688"/>
      <c r="QPF140" s="688"/>
      <c r="QPG140" s="688"/>
      <c r="QPH140" s="688"/>
      <c r="QPI140" s="688"/>
      <c r="QPJ140" s="688"/>
      <c r="QPK140" s="688"/>
      <c r="QPL140" s="688"/>
      <c r="QPM140" s="688"/>
      <c r="QPN140" s="688"/>
      <c r="QPO140" s="688"/>
      <c r="QPP140" s="688"/>
      <c r="QPQ140" s="688"/>
      <c r="QPR140" s="688"/>
      <c r="QPS140" s="688"/>
      <c r="QPT140" s="688"/>
      <c r="QPU140" s="688"/>
      <c r="QPV140" s="688"/>
      <c r="QPW140" s="688"/>
      <c r="QPX140" s="688"/>
      <c r="QPY140" s="688"/>
      <c r="QPZ140" s="688"/>
      <c r="QQA140" s="688"/>
      <c r="QQB140" s="688"/>
      <c r="QQC140" s="688"/>
      <c r="QQD140" s="688"/>
      <c r="QQE140" s="688"/>
      <c r="QQF140" s="688"/>
      <c r="QQG140" s="688"/>
      <c r="QQH140" s="688"/>
      <c r="QQI140" s="688"/>
      <c r="QQJ140" s="688"/>
      <c r="QQK140" s="688"/>
      <c r="QQL140" s="688"/>
      <c r="QQM140" s="688"/>
      <c r="QQN140" s="688"/>
      <c r="QQO140" s="688"/>
      <c r="QQP140" s="688"/>
      <c r="QQQ140" s="688"/>
      <c r="QQR140" s="688"/>
      <c r="QQS140" s="688"/>
      <c r="QQT140" s="688"/>
      <c r="QQU140" s="688"/>
      <c r="QQV140" s="688"/>
      <c r="QQW140" s="688"/>
      <c r="QQX140" s="688"/>
      <c r="QQY140" s="688"/>
      <c r="QQZ140" s="688"/>
      <c r="QRA140" s="688"/>
      <c r="QRB140" s="688"/>
      <c r="QRC140" s="688"/>
      <c r="QRD140" s="688"/>
      <c r="QRE140" s="688"/>
      <c r="QRF140" s="688"/>
      <c r="QRG140" s="688"/>
      <c r="QRH140" s="688"/>
      <c r="QRI140" s="688"/>
      <c r="QRJ140" s="688"/>
      <c r="QRK140" s="688"/>
      <c r="QRL140" s="688"/>
      <c r="QRM140" s="688"/>
      <c r="QRN140" s="688"/>
      <c r="QRO140" s="688"/>
      <c r="QRP140" s="688"/>
      <c r="QRQ140" s="688"/>
      <c r="QRR140" s="688"/>
      <c r="QRS140" s="688"/>
      <c r="QRT140" s="688"/>
      <c r="QRU140" s="688"/>
      <c r="QRV140" s="688"/>
      <c r="QRW140" s="688"/>
      <c r="QRX140" s="688"/>
      <c r="QRY140" s="688"/>
      <c r="QRZ140" s="688"/>
      <c r="QSA140" s="688"/>
      <c r="QSB140" s="688"/>
      <c r="QSC140" s="688"/>
      <c r="QSD140" s="688"/>
      <c r="QSE140" s="688"/>
      <c r="QSF140" s="688"/>
      <c r="QSG140" s="688"/>
      <c r="QSH140" s="688"/>
      <c r="QSI140" s="688"/>
      <c r="QSJ140" s="688"/>
      <c r="QSK140" s="688"/>
      <c r="QSL140" s="688"/>
      <c r="QSM140" s="688"/>
      <c r="QSN140" s="688"/>
      <c r="QSO140" s="688"/>
      <c r="QSP140" s="688"/>
      <c r="QSQ140" s="688"/>
      <c r="QSR140" s="688"/>
      <c r="QSS140" s="688"/>
      <c r="QST140" s="688"/>
      <c r="QSU140" s="688"/>
      <c r="QSV140" s="688"/>
      <c r="QSW140" s="688"/>
      <c r="QSX140" s="688"/>
      <c r="QSY140" s="688"/>
      <c r="QSZ140" s="688"/>
      <c r="QTA140" s="688"/>
      <c r="QTB140" s="688"/>
      <c r="QTC140" s="688"/>
      <c r="QTD140" s="688"/>
      <c r="QTE140" s="688"/>
      <c r="QTF140" s="688"/>
      <c r="QTG140" s="688"/>
      <c r="QTH140" s="688"/>
      <c r="QTI140" s="688"/>
      <c r="QTJ140" s="688"/>
      <c r="QTK140" s="688"/>
      <c r="QTL140" s="688"/>
      <c r="QTM140" s="688"/>
      <c r="QTN140" s="688"/>
      <c r="QTO140" s="688"/>
      <c r="QTP140" s="688"/>
      <c r="QTQ140" s="688"/>
      <c r="QTR140" s="688"/>
      <c r="QTS140" s="688"/>
      <c r="QTT140" s="688"/>
      <c r="QTU140" s="688"/>
      <c r="QTV140" s="688"/>
      <c r="QTW140" s="688"/>
      <c r="QTX140" s="688"/>
      <c r="QTY140" s="688"/>
      <c r="QTZ140" s="688"/>
      <c r="QUA140" s="688"/>
      <c r="QUB140" s="688"/>
      <c r="QUC140" s="688"/>
      <c r="QUD140" s="688"/>
      <c r="QUE140" s="688"/>
      <c r="QUF140" s="688"/>
      <c r="QUG140" s="688"/>
      <c r="QUH140" s="688"/>
      <c r="QUI140" s="688"/>
      <c r="QUJ140" s="688"/>
      <c r="QUK140" s="688"/>
      <c r="QUL140" s="688"/>
      <c r="QUM140" s="688"/>
      <c r="QUN140" s="688"/>
      <c r="QUO140" s="688"/>
      <c r="QUP140" s="688"/>
      <c r="QUQ140" s="688"/>
      <c r="QUR140" s="688"/>
      <c r="QUS140" s="688"/>
      <c r="QUT140" s="688"/>
      <c r="QUU140" s="688"/>
      <c r="QUV140" s="688"/>
      <c r="QUW140" s="688"/>
      <c r="QUX140" s="688"/>
      <c r="QUY140" s="688"/>
      <c r="QUZ140" s="688"/>
      <c r="QVA140" s="688"/>
      <c r="QVB140" s="688"/>
      <c r="QVC140" s="688"/>
      <c r="QVD140" s="688"/>
      <c r="QVE140" s="688"/>
      <c r="QVF140" s="688"/>
      <c r="QVG140" s="688"/>
      <c r="QVH140" s="688"/>
      <c r="QVI140" s="688"/>
      <c r="QVJ140" s="688"/>
      <c r="QVK140" s="688"/>
      <c r="QVL140" s="688"/>
      <c r="QVM140" s="688"/>
      <c r="QVN140" s="688"/>
      <c r="QVO140" s="688"/>
      <c r="QVP140" s="688"/>
      <c r="QVQ140" s="688"/>
      <c r="QVR140" s="688"/>
      <c r="QVS140" s="688"/>
      <c r="QVT140" s="688"/>
      <c r="QVU140" s="688"/>
      <c r="QVV140" s="688"/>
      <c r="QVW140" s="688"/>
      <c r="QVX140" s="688"/>
      <c r="QVY140" s="688"/>
      <c r="QVZ140" s="688"/>
      <c r="QWA140" s="688"/>
      <c r="QWB140" s="688"/>
      <c r="QWC140" s="688"/>
      <c r="QWD140" s="688"/>
      <c r="QWE140" s="688"/>
      <c r="QWF140" s="688"/>
      <c r="QWG140" s="688"/>
      <c r="QWH140" s="688"/>
      <c r="QWI140" s="688"/>
      <c r="QWJ140" s="688"/>
      <c r="QWK140" s="688"/>
      <c r="QWL140" s="688"/>
      <c r="QWM140" s="688"/>
      <c r="QWN140" s="688"/>
      <c r="QWO140" s="688"/>
      <c r="QWP140" s="688"/>
      <c r="QWQ140" s="688"/>
      <c r="QWR140" s="688"/>
      <c r="QWS140" s="688"/>
      <c r="QWT140" s="688"/>
      <c r="QWU140" s="688"/>
      <c r="QWV140" s="688"/>
      <c r="QWW140" s="688"/>
      <c r="QWX140" s="688"/>
      <c r="QWY140" s="688"/>
      <c r="QWZ140" s="688"/>
      <c r="QXA140" s="688"/>
      <c r="QXB140" s="688"/>
      <c r="QXC140" s="688"/>
      <c r="QXD140" s="688"/>
      <c r="QXE140" s="688"/>
      <c r="QXF140" s="688"/>
      <c r="QXG140" s="688"/>
      <c r="QXH140" s="688"/>
      <c r="QXI140" s="688"/>
      <c r="QXJ140" s="688"/>
      <c r="QXK140" s="688"/>
      <c r="QXL140" s="688"/>
      <c r="QXM140" s="688"/>
      <c r="QXN140" s="688"/>
      <c r="QXO140" s="688"/>
      <c r="QXP140" s="688"/>
      <c r="QXQ140" s="688"/>
      <c r="QXR140" s="688"/>
      <c r="QXS140" s="688"/>
      <c r="QXT140" s="688"/>
      <c r="QXU140" s="688"/>
      <c r="QXV140" s="688"/>
      <c r="QXW140" s="688"/>
      <c r="QXX140" s="688"/>
      <c r="QXY140" s="688"/>
      <c r="QXZ140" s="688"/>
      <c r="QYA140" s="688"/>
      <c r="QYB140" s="688"/>
      <c r="QYC140" s="688"/>
      <c r="QYD140" s="688"/>
      <c r="QYE140" s="688"/>
      <c r="QYF140" s="688"/>
      <c r="QYG140" s="688"/>
      <c r="QYH140" s="688"/>
      <c r="QYI140" s="688"/>
      <c r="QYJ140" s="688"/>
      <c r="QYK140" s="688"/>
      <c r="QYL140" s="688"/>
      <c r="QYM140" s="688"/>
      <c r="QYN140" s="688"/>
      <c r="QYO140" s="688"/>
      <c r="QYP140" s="688"/>
      <c r="QYQ140" s="688"/>
      <c r="QYR140" s="688"/>
      <c r="QYS140" s="688"/>
      <c r="QYT140" s="688"/>
      <c r="QYU140" s="688"/>
      <c r="QYV140" s="688"/>
      <c r="QYW140" s="688"/>
      <c r="QYX140" s="688"/>
      <c r="QYY140" s="688"/>
      <c r="QYZ140" s="688"/>
      <c r="QZA140" s="688"/>
      <c r="QZB140" s="688"/>
      <c r="QZC140" s="688"/>
      <c r="QZD140" s="688"/>
      <c r="QZE140" s="688"/>
      <c r="QZF140" s="688"/>
      <c r="QZG140" s="688"/>
      <c r="QZH140" s="688"/>
      <c r="QZI140" s="688"/>
      <c r="QZJ140" s="688"/>
      <c r="QZK140" s="688"/>
      <c r="QZL140" s="688"/>
      <c r="QZM140" s="688"/>
      <c r="QZN140" s="688"/>
      <c r="QZO140" s="688"/>
      <c r="QZP140" s="688"/>
      <c r="QZQ140" s="688"/>
      <c r="QZR140" s="688"/>
      <c r="QZS140" s="688"/>
      <c r="QZT140" s="688"/>
      <c r="QZU140" s="688"/>
      <c r="QZV140" s="688"/>
      <c r="QZW140" s="688"/>
      <c r="QZX140" s="688"/>
      <c r="QZY140" s="688"/>
      <c r="QZZ140" s="688"/>
      <c r="RAA140" s="688"/>
      <c r="RAB140" s="688"/>
      <c r="RAC140" s="688"/>
      <c r="RAD140" s="688"/>
      <c r="RAE140" s="688"/>
      <c r="RAF140" s="688"/>
      <c r="RAG140" s="688"/>
      <c r="RAH140" s="688"/>
      <c r="RAI140" s="688"/>
      <c r="RAJ140" s="688"/>
      <c r="RAK140" s="688"/>
      <c r="RAL140" s="688"/>
      <c r="RAM140" s="688"/>
      <c r="RAN140" s="688"/>
      <c r="RAO140" s="688"/>
      <c r="RAP140" s="688"/>
      <c r="RAQ140" s="688"/>
      <c r="RAR140" s="688"/>
      <c r="RAS140" s="688"/>
      <c r="RAT140" s="688"/>
      <c r="RAU140" s="688"/>
      <c r="RAV140" s="688"/>
      <c r="RAW140" s="688"/>
      <c r="RAX140" s="688"/>
      <c r="RAY140" s="688"/>
      <c r="RAZ140" s="688"/>
      <c r="RBA140" s="688"/>
      <c r="RBB140" s="688"/>
      <c r="RBC140" s="688"/>
      <c r="RBD140" s="688"/>
      <c r="RBE140" s="688"/>
      <c r="RBF140" s="688"/>
      <c r="RBG140" s="688"/>
      <c r="RBH140" s="688"/>
      <c r="RBI140" s="688"/>
      <c r="RBJ140" s="688"/>
      <c r="RBK140" s="688"/>
      <c r="RBL140" s="688"/>
      <c r="RBM140" s="688"/>
      <c r="RBN140" s="688"/>
      <c r="RBO140" s="688"/>
      <c r="RBP140" s="688"/>
      <c r="RBQ140" s="688"/>
      <c r="RBR140" s="688"/>
      <c r="RBS140" s="688"/>
      <c r="RBT140" s="688"/>
      <c r="RBU140" s="688"/>
      <c r="RBV140" s="688"/>
      <c r="RBW140" s="688"/>
      <c r="RBX140" s="688"/>
      <c r="RBY140" s="688"/>
      <c r="RBZ140" s="688"/>
      <c r="RCA140" s="688"/>
      <c r="RCB140" s="688"/>
      <c r="RCC140" s="688"/>
      <c r="RCD140" s="688"/>
      <c r="RCE140" s="688"/>
      <c r="RCF140" s="688"/>
      <c r="RCG140" s="688"/>
      <c r="RCH140" s="688"/>
      <c r="RCI140" s="688"/>
      <c r="RCJ140" s="688"/>
      <c r="RCK140" s="688"/>
      <c r="RCL140" s="688"/>
      <c r="RCM140" s="688"/>
      <c r="RCN140" s="688"/>
      <c r="RCO140" s="688"/>
      <c r="RCP140" s="688"/>
      <c r="RCQ140" s="688"/>
      <c r="RCR140" s="688"/>
      <c r="RCS140" s="688"/>
      <c r="RCT140" s="688"/>
      <c r="RCU140" s="688"/>
      <c r="RCV140" s="688"/>
      <c r="RCW140" s="688"/>
      <c r="RCX140" s="688"/>
      <c r="RCY140" s="688"/>
      <c r="RCZ140" s="688"/>
      <c r="RDA140" s="688"/>
      <c r="RDB140" s="688"/>
      <c r="RDC140" s="688"/>
      <c r="RDD140" s="688"/>
      <c r="RDE140" s="688"/>
      <c r="RDF140" s="688"/>
      <c r="RDG140" s="688"/>
      <c r="RDH140" s="688"/>
      <c r="RDI140" s="688"/>
      <c r="RDJ140" s="688"/>
      <c r="RDK140" s="688"/>
      <c r="RDL140" s="688"/>
      <c r="RDM140" s="688"/>
      <c r="RDN140" s="688"/>
      <c r="RDO140" s="688"/>
      <c r="RDP140" s="688"/>
      <c r="RDQ140" s="688"/>
      <c r="RDR140" s="688"/>
      <c r="RDS140" s="688"/>
      <c r="RDT140" s="688"/>
      <c r="RDU140" s="688"/>
      <c r="RDV140" s="688"/>
      <c r="RDW140" s="688"/>
      <c r="RDX140" s="688"/>
      <c r="RDY140" s="688"/>
      <c r="RDZ140" s="688"/>
      <c r="REA140" s="688"/>
      <c r="REB140" s="688"/>
      <c r="REC140" s="688"/>
      <c r="RED140" s="688"/>
      <c r="REE140" s="688"/>
      <c r="REF140" s="688"/>
      <c r="REG140" s="688"/>
      <c r="REH140" s="688"/>
      <c r="REI140" s="688"/>
      <c r="REJ140" s="688"/>
      <c r="REK140" s="688"/>
      <c r="REL140" s="688"/>
      <c r="REM140" s="688"/>
      <c r="REN140" s="688"/>
      <c r="REO140" s="688"/>
      <c r="REP140" s="688"/>
      <c r="REQ140" s="688"/>
      <c r="RER140" s="688"/>
      <c r="RES140" s="688"/>
      <c r="RET140" s="688"/>
      <c r="REU140" s="688"/>
      <c r="REV140" s="688"/>
      <c r="REW140" s="688"/>
      <c r="REX140" s="688"/>
      <c r="REY140" s="688"/>
      <c r="REZ140" s="688"/>
      <c r="RFA140" s="688"/>
      <c r="RFB140" s="688"/>
      <c r="RFC140" s="688"/>
      <c r="RFD140" s="688"/>
      <c r="RFE140" s="688"/>
      <c r="RFF140" s="688"/>
      <c r="RFG140" s="688"/>
      <c r="RFH140" s="688"/>
      <c r="RFI140" s="688"/>
      <c r="RFJ140" s="688"/>
      <c r="RFK140" s="688"/>
      <c r="RFL140" s="688"/>
      <c r="RFM140" s="688"/>
      <c r="RFN140" s="688"/>
      <c r="RFO140" s="688"/>
      <c r="RFP140" s="688"/>
      <c r="RFQ140" s="688"/>
      <c r="RFR140" s="688"/>
      <c r="RFS140" s="688"/>
      <c r="RFT140" s="688"/>
      <c r="RFU140" s="688"/>
      <c r="RFV140" s="688"/>
      <c r="RFW140" s="688"/>
      <c r="RFX140" s="688"/>
      <c r="RFY140" s="688"/>
      <c r="RFZ140" s="688"/>
      <c r="RGA140" s="688"/>
      <c r="RGB140" s="688"/>
      <c r="RGC140" s="688"/>
      <c r="RGD140" s="688"/>
      <c r="RGE140" s="688"/>
      <c r="RGF140" s="688"/>
      <c r="RGG140" s="688"/>
      <c r="RGH140" s="688"/>
      <c r="RGI140" s="688"/>
      <c r="RGJ140" s="688"/>
      <c r="RGK140" s="688"/>
      <c r="RGL140" s="688"/>
      <c r="RGM140" s="688"/>
      <c r="RGN140" s="688"/>
      <c r="RGO140" s="688"/>
      <c r="RGP140" s="688"/>
      <c r="RGQ140" s="688"/>
      <c r="RGR140" s="688"/>
      <c r="RGS140" s="688"/>
      <c r="RGT140" s="688"/>
      <c r="RGU140" s="688"/>
      <c r="RGV140" s="688"/>
      <c r="RGW140" s="688"/>
      <c r="RGX140" s="688"/>
      <c r="RGY140" s="688"/>
      <c r="RGZ140" s="688"/>
      <c r="RHA140" s="688"/>
      <c r="RHB140" s="688"/>
      <c r="RHC140" s="688"/>
      <c r="RHD140" s="688"/>
      <c r="RHE140" s="688"/>
      <c r="RHF140" s="688"/>
      <c r="RHG140" s="688"/>
      <c r="RHH140" s="688"/>
      <c r="RHI140" s="688"/>
      <c r="RHJ140" s="688"/>
      <c r="RHK140" s="688"/>
      <c r="RHL140" s="688"/>
      <c r="RHM140" s="688"/>
      <c r="RHN140" s="688"/>
      <c r="RHO140" s="688"/>
      <c r="RHP140" s="688"/>
      <c r="RHQ140" s="688"/>
      <c r="RHR140" s="688"/>
      <c r="RHS140" s="688"/>
      <c r="RHT140" s="688"/>
      <c r="RHU140" s="688"/>
      <c r="RHV140" s="688"/>
      <c r="RHW140" s="688"/>
      <c r="RHX140" s="688"/>
      <c r="RHY140" s="688"/>
      <c r="RHZ140" s="688"/>
      <c r="RIA140" s="688"/>
      <c r="RIB140" s="688"/>
      <c r="RIC140" s="688"/>
      <c r="RID140" s="688"/>
      <c r="RIE140" s="688"/>
      <c r="RIF140" s="688"/>
      <c r="RIG140" s="688"/>
      <c r="RIH140" s="688"/>
      <c r="RII140" s="688"/>
      <c r="RIJ140" s="688"/>
      <c r="RIK140" s="688"/>
      <c r="RIL140" s="688"/>
      <c r="RIM140" s="688"/>
      <c r="RIN140" s="688"/>
      <c r="RIO140" s="688"/>
      <c r="RIP140" s="688"/>
      <c r="RIQ140" s="688"/>
      <c r="RIR140" s="688"/>
      <c r="RIS140" s="688"/>
      <c r="RIT140" s="688"/>
      <c r="RIU140" s="688"/>
      <c r="RIV140" s="688"/>
      <c r="RIW140" s="688"/>
      <c r="RIX140" s="688"/>
      <c r="RIY140" s="688"/>
      <c r="RIZ140" s="688"/>
      <c r="RJA140" s="688"/>
      <c r="RJB140" s="688"/>
      <c r="RJC140" s="688"/>
      <c r="RJD140" s="688"/>
      <c r="RJE140" s="688"/>
      <c r="RJF140" s="688"/>
      <c r="RJG140" s="688"/>
      <c r="RJH140" s="688"/>
      <c r="RJI140" s="688"/>
      <c r="RJJ140" s="688"/>
      <c r="RJK140" s="688"/>
      <c r="RJL140" s="688"/>
      <c r="RJM140" s="688"/>
      <c r="RJN140" s="688"/>
      <c r="RJO140" s="688"/>
      <c r="RJP140" s="688"/>
      <c r="RJQ140" s="688"/>
      <c r="RJR140" s="688"/>
      <c r="RJS140" s="688"/>
      <c r="RJT140" s="688"/>
      <c r="RJU140" s="688"/>
      <c r="RJV140" s="688"/>
      <c r="RJW140" s="688"/>
      <c r="RJX140" s="688"/>
      <c r="RJY140" s="688"/>
      <c r="RJZ140" s="688"/>
      <c r="RKA140" s="688"/>
      <c r="RKB140" s="688"/>
      <c r="RKC140" s="688"/>
      <c r="RKD140" s="688"/>
      <c r="RKE140" s="688"/>
      <c r="RKF140" s="688"/>
      <c r="RKG140" s="688"/>
      <c r="RKH140" s="688"/>
      <c r="RKI140" s="688"/>
      <c r="RKJ140" s="688"/>
      <c r="RKK140" s="688"/>
      <c r="RKL140" s="688"/>
      <c r="RKM140" s="688"/>
      <c r="RKN140" s="688"/>
      <c r="RKO140" s="688"/>
      <c r="RKP140" s="688"/>
      <c r="RKQ140" s="688"/>
      <c r="RKR140" s="688"/>
      <c r="RKS140" s="688"/>
      <c r="RKT140" s="688"/>
      <c r="RKU140" s="688"/>
      <c r="RKV140" s="688"/>
      <c r="RKW140" s="688"/>
      <c r="RKX140" s="688"/>
      <c r="RKY140" s="688"/>
      <c r="RKZ140" s="688"/>
      <c r="RLA140" s="688"/>
      <c r="RLB140" s="688"/>
      <c r="RLC140" s="688"/>
      <c r="RLD140" s="688"/>
      <c r="RLE140" s="688"/>
      <c r="RLF140" s="688"/>
      <c r="RLG140" s="688"/>
      <c r="RLH140" s="688"/>
      <c r="RLI140" s="688"/>
      <c r="RLJ140" s="688"/>
      <c r="RLK140" s="688"/>
      <c r="RLL140" s="688"/>
      <c r="RLM140" s="688"/>
      <c r="RLN140" s="688"/>
      <c r="RLO140" s="688"/>
      <c r="RLP140" s="688"/>
      <c r="RLQ140" s="688"/>
      <c r="RLR140" s="688"/>
      <c r="RLS140" s="688"/>
      <c r="RLT140" s="688"/>
      <c r="RLU140" s="688"/>
      <c r="RLV140" s="688"/>
      <c r="RLW140" s="688"/>
      <c r="RLX140" s="688"/>
      <c r="RLY140" s="688"/>
      <c r="RLZ140" s="688"/>
      <c r="RMA140" s="688"/>
      <c r="RMB140" s="688"/>
      <c r="RMC140" s="688"/>
      <c r="RMD140" s="688"/>
      <c r="RME140" s="688"/>
      <c r="RMF140" s="688"/>
      <c r="RMG140" s="688"/>
      <c r="RMH140" s="688"/>
      <c r="RMI140" s="688"/>
      <c r="RMJ140" s="688"/>
      <c r="RMK140" s="688"/>
      <c r="RML140" s="688"/>
      <c r="RMM140" s="688"/>
      <c r="RMN140" s="688"/>
      <c r="RMO140" s="688"/>
      <c r="RMP140" s="688"/>
      <c r="RMQ140" s="688"/>
      <c r="RMR140" s="688"/>
      <c r="RMS140" s="688"/>
      <c r="RMT140" s="688"/>
      <c r="RMU140" s="688"/>
      <c r="RMV140" s="688"/>
      <c r="RMW140" s="688"/>
      <c r="RMX140" s="688"/>
      <c r="RMY140" s="688"/>
      <c r="RMZ140" s="688"/>
      <c r="RNA140" s="688"/>
      <c r="RNB140" s="688"/>
      <c r="RNC140" s="688"/>
      <c r="RND140" s="688"/>
      <c r="RNE140" s="688"/>
      <c r="RNF140" s="688"/>
      <c r="RNG140" s="688"/>
      <c r="RNH140" s="688"/>
      <c r="RNI140" s="688"/>
      <c r="RNJ140" s="688"/>
      <c r="RNK140" s="688"/>
      <c r="RNL140" s="688"/>
      <c r="RNM140" s="688"/>
      <c r="RNN140" s="688"/>
      <c r="RNO140" s="688"/>
      <c r="RNP140" s="688"/>
      <c r="RNQ140" s="688"/>
      <c r="RNR140" s="688"/>
      <c r="RNS140" s="688"/>
      <c r="RNT140" s="688"/>
      <c r="RNU140" s="688"/>
      <c r="RNV140" s="688"/>
      <c r="RNW140" s="688"/>
      <c r="RNX140" s="688"/>
      <c r="RNY140" s="688"/>
      <c r="RNZ140" s="688"/>
      <c r="ROA140" s="688"/>
      <c r="ROB140" s="688"/>
      <c r="ROC140" s="688"/>
      <c r="ROD140" s="688"/>
      <c r="ROE140" s="688"/>
      <c r="ROF140" s="688"/>
      <c r="ROG140" s="688"/>
      <c r="ROH140" s="688"/>
      <c r="ROI140" s="688"/>
      <c r="ROJ140" s="688"/>
      <c r="ROK140" s="688"/>
      <c r="ROL140" s="688"/>
      <c r="ROM140" s="688"/>
      <c r="RON140" s="688"/>
      <c r="ROO140" s="688"/>
      <c r="ROP140" s="688"/>
      <c r="ROQ140" s="688"/>
      <c r="ROR140" s="688"/>
      <c r="ROS140" s="688"/>
      <c r="ROT140" s="688"/>
      <c r="ROU140" s="688"/>
      <c r="ROV140" s="688"/>
      <c r="ROW140" s="688"/>
      <c r="ROX140" s="688"/>
      <c r="ROY140" s="688"/>
      <c r="ROZ140" s="688"/>
      <c r="RPA140" s="688"/>
      <c r="RPB140" s="688"/>
      <c r="RPC140" s="688"/>
      <c r="RPD140" s="688"/>
      <c r="RPE140" s="688"/>
      <c r="RPF140" s="688"/>
      <c r="RPG140" s="688"/>
      <c r="RPH140" s="688"/>
      <c r="RPI140" s="688"/>
      <c r="RPJ140" s="688"/>
      <c r="RPK140" s="688"/>
      <c r="RPL140" s="688"/>
      <c r="RPM140" s="688"/>
      <c r="RPN140" s="688"/>
      <c r="RPO140" s="688"/>
      <c r="RPP140" s="688"/>
      <c r="RPQ140" s="688"/>
      <c r="RPR140" s="688"/>
      <c r="RPS140" s="688"/>
      <c r="RPT140" s="688"/>
      <c r="RPU140" s="688"/>
      <c r="RPV140" s="688"/>
      <c r="RPW140" s="688"/>
      <c r="RPX140" s="688"/>
      <c r="RPY140" s="688"/>
      <c r="RPZ140" s="688"/>
      <c r="RQA140" s="688"/>
      <c r="RQB140" s="688"/>
      <c r="RQC140" s="688"/>
      <c r="RQD140" s="688"/>
      <c r="RQE140" s="688"/>
      <c r="RQF140" s="688"/>
      <c r="RQG140" s="688"/>
      <c r="RQH140" s="688"/>
      <c r="RQI140" s="688"/>
      <c r="RQJ140" s="688"/>
      <c r="RQK140" s="688"/>
      <c r="RQL140" s="688"/>
      <c r="RQM140" s="688"/>
      <c r="RQN140" s="688"/>
      <c r="RQO140" s="688"/>
      <c r="RQP140" s="688"/>
      <c r="RQQ140" s="688"/>
      <c r="RQR140" s="688"/>
      <c r="RQS140" s="688"/>
      <c r="RQT140" s="688"/>
      <c r="RQU140" s="688"/>
      <c r="RQV140" s="688"/>
      <c r="RQW140" s="688"/>
      <c r="RQX140" s="688"/>
      <c r="RQY140" s="688"/>
      <c r="RQZ140" s="688"/>
      <c r="RRA140" s="688"/>
      <c r="RRB140" s="688"/>
      <c r="RRC140" s="688"/>
      <c r="RRD140" s="688"/>
      <c r="RRE140" s="688"/>
      <c r="RRF140" s="688"/>
      <c r="RRG140" s="688"/>
      <c r="RRH140" s="688"/>
      <c r="RRI140" s="688"/>
      <c r="RRJ140" s="688"/>
      <c r="RRK140" s="688"/>
      <c r="RRL140" s="688"/>
      <c r="RRM140" s="688"/>
      <c r="RRN140" s="688"/>
      <c r="RRO140" s="688"/>
      <c r="RRP140" s="688"/>
      <c r="RRQ140" s="688"/>
      <c r="RRR140" s="688"/>
      <c r="RRS140" s="688"/>
      <c r="RRT140" s="688"/>
      <c r="RRU140" s="688"/>
      <c r="RRV140" s="688"/>
      <c r="RRW140" s="688"/>
      <c r="RRX140" s="688"/>
      <c r="RRY140" s="688"/>
      <c r="RRZ140" s="688"/>
      <c r="RSA140" s="688"/>
      <c r="RSB140" s="688"/>
      <c r="RSC140" s="688"/>
      <c r="RSD140" s="688"/>
      <c r="RSE140" s="688"/>
      <c r="RSF140" s="688"/>
      <c r="RSG140" s="688"/>
      <c r="RSH140" s="688"/>
      <c r="RSI140" s="688"/>
      <c r="RSJ140" s="688"/>
      <c r="RSK140" s="688"/>
      <c r="RSL140" s="688"/>
      <c r="RSM140" s="688"/>
      <c r="RSN140" s="688"/>
      <c r="RSO140" s="688"/>
      <c r="RSP140" s="688"/>
      <c r="RSQ140" s="688"/>
      <c r="RSR140" s="688"/>
      <c r="RSS140" s="688"/>
      <c r="RST140" s="688"/>
      <c r="RSU140" s="688"/>
      <c r="RSV140" s="688"/>
      <c r="RSW140" s="688"/>
      <c r="RSX140" s="688"/>
      <c r="RSY140" s="688"/>
      <c r="RSZ140" s="688"/>
      <c r="RTA140" s="688"/>
      <c r="RTB140" s="688"/>
      <c r="RTC140" s="688"/>
      <c r="RTD140" s="688"/>
      <c r="RTE140" s="688"/>
      <c r="RTF140" s="688"/>
      <c r="RTG140" s="688"/>
      <c r="RTH140" s="688"/>
      <c r="RTI140" s="688"/>
      <c r="RTJ140" s="688"/>
      <c r="RTK140" s="688"/>
      <c r="RTL140" s="688"/>
      <c r="RTM140" s="688"/>
      <c r="RTN140" s="688"/>
      <c r="RTO140" s="688"/>
      <c r="RTP140" s="688"/>
      <c r="RTQ140" s="688"/>
      <c r="RTR140" s="688"/>
      <c r="RTS140" s="688"/>
      <c r="RTT140" s="688"/>
      <c r="RTU140" s="688"/>
      <c r="RTV140" s="688"/>
      <c r="RTW140" s="688"/>
      <c r="RTX140" s="688"/>
      <c r="RTY140" s="688"/>
      <c r="RTZ140" s="688"/>
      <c r="RUA140" s="688"/>
      <c r="RUB140" s="688"/>
      <c r="RUC140" s="688"/>
      <c r="RUD140" s="688"/>
      <c r="RUE140" s="688"/>
      <c r="RUF140" s="688"/>
      <c r="RUG140" s="688"/>
      <c r="RUH140" s="688"/>
      <c r="RUI140" s="688"/>
      <c r="RUJ140" s="688"/>
      <c r="RUK140" s="688"/>
      <c r="RUL140" s="688"/>
      <c r="RUM140" s="688"/>
      <c r="RUN140" s="688"/>
      <c r="RUO140" s="688"/>
      <c r="RUP140" s="688"/>
      <c r="RUQ140" s="688"/>
      <c r="RUR140" s="688"/>
      <c r="RUS140" s="688"/>
      <c r="RUT140" s="688"/>
      <c r="RUU140" s="688"/>
      <c r="RUV140" s="688"/>
      <c r="RUW140" s="688"/>
      <c r="RUX140" s="688"/>
      <c r="RUY140" s="688"/>
      <c r="RUZ140" s="688"/>
      <c r="RVA140" s="688"/>
      <c r="RVB140" s="688"/>
      <c r="RVC140" s="688"/>
      <c r="RVD140" s="688"/>
      <c r="RVE140" s="688"/>
      <c r="RVF140" s="688"/>
      <c r="RVG140" s="688"/>
      <c r="RVH140" s="688"/>
      <c r="RVI140" s="688"/>
      <c r="RVJ140" s="688"/>
      <c r="RVK140" s="688"/>
      <c r="RVL140" s="688"/>
      <c r="RVM140" s="688"/>
      <c r="RVN140" s="688"/>
      <c r="RVO140" s="688"/>
      <c r="RVP140" s="688"/>
      <c r="RVQ140" s="688"/>
      <c r="RVR140" s="688"/>
      <c r="RVS140" s="688"/>
      <c r="RVT140" s="688"/>
      <c r="RVU140" s="688"/>
      <c r="RVV140" s="688"/>
      <c r="RVW140" s="688"/>
      <c r="RVX140" s="688"/>
      <c r="RVY140" s="688"/>
      <c r="RVZ140" s="688"/>
      <c r="RWA140" s="688"/>
      <c r="RWB140" s="688"/>
      <c r="RWC140" s="688"/>
      <c r="RWD140" s="688"/>
      <c r="RWE140" s="688"/>
      <c r="RWF140" s="688"/>
      <c r="RWG140" s="688"/>
      <c r="RWH140" s="688"/>
      <c r="RWI140" s="688"/>
      <c r="RWJ140" s="688"/>
      <c r="RWK140" s="688"/>
      <c r="RWL140" s="688"/>
      <c r="RWM140" s="688"/>
      <c r="RWN140" s="688"/>
      <c r="RWO140" s="688"/>
      <c r="RWP140" s="688"/>
      <c r="RWQ140" s="688"/>
      <c r="RWR140" s="688"/>
      <c r="RWS140" s="688"/>
      <c r="RWT140" s="688"/>
      <c r="RWU140" s="688"/>
      <c r="RWV140" s="688"/>
      <c r="RWW140" s="688"/>
      <c r="RWX140" s="688"/>
      <c r="RWY140" s="688"/>
      <c r="RWZ140" s="688"/>
      <c r="RXA140" s="688"/>
      <c r="RXB140" s="688"/>
      <c r="RXC140" s="688"/>
      <c r="RXD140" s="688"/>
      <c r="RXE140" s="688"/>
      <c r="RXF140" s="688"/>
      <c r="RXG140" s="688"/>
      <c r="RXH140" s="688"/>
      <c r="RXI140" s="688"/>
      <c r="RXJ140" s="688"/>
      <c r="RXK140" s="688"/>
      <c r="RXL140" s="688"/>
      <c r="RXM140" s="688"/>
      <c r="RXN140" s="688"/>
      <c r="RXO140" s="688"/>
      <c r="RXP140" s="688"/>
      <c r="RXQ140" s="688"/>
      <c r="RXR140" s="688"/>
      <c r="RXS140" s="688"/>
      <c r="RXT140" s="688"/>
      <c r="RXU140" s="688"/>
      <c r="RXV140" s="688"/>
      <c r="RXW140" s="688"/>
      <c r="RXX140" s="688"/>
      <c r="RXY140" s="688"/>
      <c r="RXZ140" s="688"/>
      <c r="RYA140" s="688"/>
      <c r="RYB140" s="688"/>
      <c r="RYC140" s="688"/>
      <c r="RYD140" s="688"/>
      <c r="RYE140" s="688"/>
      <c r="RYF140" s="688"/>
      <c r="RYG140" s="688"/>
      <c r="RYH140" s="688"/>
      <c r="RYI140" s="688"/>
      <c r="RYJ140" s="688"/>
      <c r="RYK140" s="688"/>
      <c r="RYL140" s="688"/>
      <c r="RYM140" s="688"/>
      <c r="RYN140" s="688"/>
      <c r="RYO140" s="688"/>
      <c r="RYP140" s="688"/>
      <c r="RYQ140" s="688"/>
      <c r="RYR140" s="688"/>
      <c r="RYS140" s="688"/>
      <c r="RYT140" s="688"/>
      <c r="RYU140" s="688"/>
      <c r="RYV140" s="688"/>
      <c r="RYW140" s="688"/>
      <c r="RYX140" s="688"/>
      <c r="RYY140" s="688"/>
      <c r="RYZ140" s="688"/>
      <c r="RZA140" s="688"/>
      <c r="RZB140" s="688"/>
      <c r="RZC140" s="688"/>
      <c r="RZD140" s="688"/>
      <c r="RZE140" s="688"/>
      <c r="RZF140" s="688"/>
      <c r="RZG140" s="688"/>
      <c r="RZH140" s="688"/>
      <c r="RZI140" s="688"/>
      <c r="RZJ140" s="688"/>
      <c r="RZK140" s="688"/>
      <c r="RZL140" s="688"/>
      <c r="RZM140" s="688"/>
      <c r="RZN140" s="688"/>
      <c r="RZO140" s="688"/>
      <c r="RZP140" s="688"/>
      <c r="RZQ140" s="688"/>
      <c r="RZR140" s="688"/>
      <c r="RZS140" s="688"/>
      <c r="RZT140" s="688"/>
      <c r="RZU140" s="688"/>
      <c r="RZV140" s="688"/>
      <c r="RZW140" s="688"/>
      <c r="RZX140" s="688"/>
      <c r="RZY140" s="688"/>
      <c r="RZZ140" s="688"/>
      <c r="SAA140" s="688"/>
      <c r="SAB140" s="688"/>
      <c r="SAC140" s="688"/>
      <c r="SAD140" s="688"/>
      <c r="SAE140" s="688"/>
      <c r="SAF140" s="688"/>
      <c r="SAG140" s="688"/>
      <c r="SAH140" s="688"/>
      <c r="SAI140" s="688"/>
      <c r="SAJ140" s="688"/>
      <c r="SAK140" s="688"/>
      <c r="SAL140" s="688"/>
      <c r="SAM140" s="688"/>
      <c r="SAN140" s="688"/>
      <c r="SAO140" s="688"/>
      <c r="SAP140" s="688"/>
      <c r="SAQ140" s="688"/>
      <c r="SAR140" s="688"/>
      <c r="SAS140" s="688"/>
      <c r="SAT140" s="688"/>
      <c r="SAU140" s="688"/>
      <c r="SAV140" s="688"/>
      <c r="SAW140" s="688"/>
      <c r="SAX140" s="688"/>
      <c r="SAY140" s="688"/>
      <c r="SAZ140" s="688"/>
      <c r="SBA140" s="688"/>
      <c r="SBB140" s="688"/>
      <c r="SBC140" s="688"/>
      <c r="SBD140" s="688"/>
      <c r="SBE140" s="688"/>
      <c r="SBF140" s="688"/>
      <c r="SBG140" s="688"/>
      <c r="SBH140" s="688"/>
      <c r="SBI140" s="688"/>
      <c r="SBJ140" s="688"/>
      <c r="SBK140" s="688"/>
      <c r="SBL140" s="688"/>
      <c r="SBM140" s="688"/>
      <c r="SBN140" s="688"/>
      <c r="SBO140" s="688"/>
      <c r="SBP140" s="688"/>
      <c r="SBQ140" s="688"/>
      <c r="SBR140" s="688"/>
      <c r="SBS140" s="688"/>
      <c r="SBT140" s="688"/>
      <c r="SBU140" s="688"/>
      <c r="SBV140" s="688"/>
      <c r="SBW140" s="688"/>
      <c r="SBX140" s="688"/>
      <c r="SBY140" s="688"/>
      <c r="SBZ140" s="688"/>
      <c r="SCA140" s="688"/>
      <c r="SCB140" s="688"/>
      <c r="SCC140" s="688"/>
      <c r="SCD140" s="688"/>
      <c r="SCE140" s="688"/>
      <c r="SCF140" s="688"/>
      <c r="SCG140" s="688"/>
      <c r="SCH140" s="688"/>
      <c r="SCI140" s="688"/>
      <c r="SCJ140" s="688"/>
      <c r="SCK140" s="688"/>
      <c r="SCL140" s="688"/>
      <c r="SCM140" s="688"/>
      <c r="SCN140" s="688"/>
      <c r="SCO140" s="688"/>
      <c r="SCP140" s="688"/>
      <c r="SCQ140" s="688"/>
      <c r="SCR140" s="688"/>
      <c r="SCS140" s="688"/>
      <c r="SCT140" s="688"/>
      <c r="SCU140" s="688"/>
      <c r="SCV140" s="688"/>
      <c r="SCW140" s="688"/>
      <c r="SCX140" s="688"/>
      <c r="SCY140" s="688"/>
      <c r="SCZ140" s="688"/>
      <c r="SDA140" s="688"/>
      <c r="SDB140" s="688"/>
      <c r="SDC140" s="688"/>
      <c r="SDD140" s="688"/>
      <c r="SDE140" s="688"/>
      <c r="SDF140" s="688"/>
      <c r="SDG140" s="688"/>
      <c r="SDH140" s="688"/>
      <c r="SDI140" s="688"/>
      <c r="SDJ140" s="688"/>
      <c r="SDK140" s="688"/>
      <c r="SDL140" s="688"/>
      <c r="SDM140" s="688"/>
      <c r="SDN140" s="688"/>
      <c r="SDO140" s="688"/>
      <c r="SDP140" s="688"/>
      <c r="SDQ140" s="688"/>
      <c r="SDR140" s="688"/>
      <c r="SDS140" s="688"/>
      <c r="SDT140" s="688"/>
      <c r="SDU140" s="688"/>
      <c r="SDV140" s="688"/>
      <c r="SDW140" s="688"/>
      <c r="SDX140" s="688"/>
      <c r="SDY140" s="688"/>
      <c r="SDZ140" s="688"/>
      <c r="SEA140" s="688"/>
      <c r="SEB140" s="688"/>
      <c r="SEC140" s="688"/>
      <c r="SED140" s="688"/>
      <c r="SEE140" s="688"/>
      <c r="SEF140" s="688"/>
      <c r="SEG140" s="688"/>
      <c r="SEH140" s="688"/>
      <c r="SEI140" s="688"/>
      <c r="SEJ140" s="688"/>
      <c r="SEK140" s="688"/>
      <c r="SEL140" s="688"/>
      <c r="SEM140" s="688"/>
      <c r="SEN140" s="688"/>
      <c r="SEO140" s="688"/>
      <c r="SEP140" s="688"/>
      <c r="SEQ140" s="688"/>
      <c r="SER140" s="688"/>
      <c r="SES140" s="688"/>
      <c r="SET140" s="688"/>
      <c r="SEU140" s="688"/>
      <c r="SEV140" s="688"/>
      <c r="SEW140" s="688"/>
      <c r="SEX140" s="688"/>
      <c r="SEY140" s="688"/>
      <c r="SEZ140" s="688"/>
      <c r="SFA140" s="688"/>
      <c r="SFB140" s="688"/>
      <c r="SFC140" s="688"/>
      <c r="SFD140" s="688"/>
      <c r="SFE140" s="688"/>
      <c r="SFF140" s="688"/>
      <c r="SFG140" s="688"/>
      <c r="SFH140" s="688"/>
      <c r="SFI140" s="688"/>
      <c r="SFJ140" s="688"/>
      <c r="SFK140" s="688"/>
      <c r="SFL140" s="688"/>
      <c r="SFM140" s="688"/>
      <c r="SFN140" s="688"/>
      <c r="SFO140" s="688"/>
      <c r="SFP140" s="688"/>
      <c r="SFQ140" s="688"/>
      <c r="SFR140" s="688"/>
      <c r="SFS140" s="688"/>
      <c r="SFT140" s="688"/>
      <c r="SFU140" s="688"/>
      <c r="SFV140" s="688"/>
      <c r="SFW140" s="688"/>
      <c r="SFX140" s="688"/>
      <c r="SFY140" s="688"/>
      <c r="SFZ140" s="688"/>
      <c r="SGA140" s="688"/>
      <c r="SGB140" s="688"/>
      <c r="SGC140" s="688"/>
      <c r="SGD140" s="688"/>
      <c r="SGE140" s="688"/>
      <c r="SGF140" s="688"/>
      <c r="SGG140" s="688"/>
      <c r="SGH140" s="688"/>
      <c r="SGI140" s="688"/>
      <c r="SGJ140" s="688"/>
      <c r="SGK140" s="688"/>
      <c r="SGL140" s="688"/>
      <c r="SGM140" s="688"/>
      <c r="SGN140" s="688"/>
      <c r="SGO140" s="688"/>
      <c r="SGP140" s="688"/>
      <c r="SGQ140" s="688"/>
      <c r="SGR140" s="688"/>
      <c r="SGS140" s="688"/>
      <c r="SGT140" s="688"/>
      <c r="SGU140" s="688"/>
      <c r="SGV140" s="688"/>
      <c r="SGW140" s="688"/>
      <c r="SGX140" s="688"/>
      <c r="SGY140" s="688"/>
      <c r="SGZ140" s="688"/>
      <c r="SHA140" s="688"/>
      <c r="SHB140" s="688"/>
      <c r="SHC140" s="688"/>
      <c r="SHD140" s="688"/>
      <c r="SHE140" s="688"/>
      <c r="SHF140" s="688"/>
      <c r="SHG140" s="688"/>
      <c r="SHH140" s="688"/>
      <c r="SHI140" s="688"/>
      <c r="SHJ140" s="688"/>
      <c r="SHK140" s="688"/>
      <c r="SHL140" s="688"/>
      <c r="SHM140" s="688"/>
      <c r="SHN140" s="688"/>
      <c r="SHO140" s="688"/>
      <c r="SHP140" s="688"/>
      <c r="SHQ140" s="688"/>
      <c r="SHR140" s="688"/>
      <c r="SHS140" s="688"/>
      <c r="SHT140" s="688"/>
      <c r="SHU140" s="688"/>
      <c r="SHV140" s="688"/>
      <c r="SHW140" s="688"/>
      <c r="SHX140" s="688"/>
      <c r="SHY140" s="688"/>
      <c r="SHZ140" s="688"/>
      <c r="SIA140" s="688"/>
      <c r="SIB140" s="688"/>
      <c r="SIC140" s="688"/>
      <c r="SID140" s="688"/>
      <c r="SIE140" s="688"/>
      <c r="SIF140" s="688"/>
      <c r="SIG140" s="688"/>
      <c r="SIH140" s="688"/>
      <c r="SII140" s="688"/>
      <c r="SIJ140" s="688"/>
      <c r="SIK140" s="688"/>
      <c r="SIL140" s="688"/>
      <c r="SIM140" s="688"/>
      <c r="SIN140" s="688"/>
      <c r="SIO140" s="688"/>
      <c r="SIP140" s="688"/>
      <c r="SIQ140" s="688"/>
      <c r="SIR140" s="688"/>
      <c r="SIS140" s="688"/>
      <c r="SIT140" s="688"/>
      <c r="SIU140" s="688"/>
      <c r="SIV140" s="688"/>
      <c r="SIW140" s="688"/>
      <c r="SIX140" s="688"/>
      <c r="SIY140" s="688"/>
      <c r="SIZ140" s="688"/>
      <c r="SJA140" s="688"/>
      <c r="SJB140" s="688"/>
      <c r="SJC140" s="688"/>
      <c r="SJD140" s="688"/>
      <c r="SJE140" s="688"/>
      <c r="SJF140" s="688"/>
      <c r="SJG140" s="688"/>
      <c r="SJH140" s="688"/>
      <c r="SJI140" s="688"/>
      <c r="SJJ140" s="688"/>
      <c r="SJK140" s="688"/>
      <c r="SJL140" s="688"/>
      <c r="SJM140" s="688"/>
      <c r="SJN140" s="688"/>
      <c r="SJO140" s="688"/>
      <c r="SJP140" s="688"/>
      <c r="SJQ140" s="688"/>
      <c r="SJR140" s="688"/>
      <c r="SJS140" s="688"/>
      <c r="SJT140" s="688"/>
      <c r="SJU140" s="688"/>
      <c r="SJV140" s="688"/>
      <c r="SJW140" s="688"/>
      <c r="SJX140" s="688"/>
      <c r="SJY140" s="688"/>
      <c r="SJZ140" s="688"/>
      <c r="SKA140" s="688"/>
      <c r="SKB140" s="688"/>
      <c r="SKC140" s="688"/>
      <c r="SKD140" s="688"/>
      <c r="SKE140" s="688"/>
      <c r="SKF140" s="688"/>
      <c r="SKG140" s="688"/>
      <c r="SKH140" s="688"/>
      <c r="SKI140" s="688"/>
      <c r="SKJ140" s="688"/>
      <c r="SKK140" s="688"/>
      <c r="SKL140" s="688"/>
      <c r="SKM140" s="688"/>
      <c r="SKN140" s="688"/>
      <c r="SKO140" s="688"/>
      <c r="SKP140" s="688"/>
      <c r="SKQ140" s="688"/>
      <c r="SKR140" s="688"/>
      <c r="SKS140" s="688"/>
      <c r="SKT140" s="688"/>
      <c r="SKU140" s="688"/>
      <c r="SKV140" s="688"/>
      <c r="SKW140" s="688"/>
      <c r="SKX140" s="688"/>
      <c r="SKY140" s="688"/>
      <c r="SKZ140" s="688"/>
      <c r="SLA140" s="688"/>
      <c r="SLB140" s="688"/>
      <c r="SLC140" s="688"/>
      <c r="SLD140" s="688"/>
      <c r="SLE140" s="688"/>
      <c r="SLF140" s="688"/>
      <c r="SLG140" s="688"/>
      <c r="SLH140" s="688"/>
      <c r="SLI140" s="688"/>
      <c r="SLJ140" s="688"/>
      <c r="SLK140" s="688"/>
      <c r="SLL140" s="688"/>
      <c r="SLM140" s="688"/>
      <c r="SLN140" s="688"/>
      <c r="SLO140" s="688"/>
      <c r="SLP140" s="688"/>
      <c r="SLQ140" s="688"/>
      <c r="SLR140" s="688"/>
      <c r="SLS140" s="688"/>
      <c r="SLT140" s="688"/>
      <c r="SLU140" s="688"/>
      <c r="SLV140" s="688"/>
      <c r="SLW140" s="688"/>
      <c r="SLX140" s="688"/>
      <c r="SLY140" s="688"/>
      <c r="SLZ140" s="688"/>
      <c r="SMA140" s="688"/>
      <c r="SMB140" s="688"/>
      <c r="SMC140" s="688"/>
      <c r="SMD140" s="688"/>
      <c r="SME140" s="688"/>
      <c r="SMF140" s="688"/>
      <c r="SMG140" s="688"/>
      <c r="SMH140" s="688"/>
      <c r="SMI140" s="688"/>
      <c r="SMJ140" s="688"/>
      <c r="SMK140" s="688"/>
      <c r="SML140" s="688"/>
      <c r="SMM140" s="688"/>
      <c r="SMN140" s="688"/>
      <c r="SMO140" s="688"/>
      <c r="SMP140" s="688"/>
      <c r="SMQ140" s="688"/>
      <c r="SMR140" s="688"/>
      <c r="SMS140" s="688"/>
      <c r="SMT140" s="688"/>
      <c r="SMU140" s="688"/>
      <c r="SMV140" s="688"/>
      <c r="SMW140" s="688"/>
      <c r="SMX140" s="688"/>
      <c r="SMY140" s="688"/>
      <c r="SMZ140" s="688"/>
      <c r="SNA140" s="688"/>
      <c r="SNB140" s="688"/>
      <c r="SNC140" s="688"/>
      <c r="SND140" s="688"/>
      <c r="SNE140" s="688"/>
      <c r="SNF140" s="688"/>
      <c r="SNG140" s="688"/>
      <c r="SNH140" s="688"/>
      <c r="SNI140" s="688"/>
      <c r="SNJ140" s="688"/>
      <c r="SNK140" s="688"/>
      <c r="SNL140" s="688"/>
      <c r="SNM140" s="688"/>
      <c r="SNN140" s="688"/>
      <c r="SNO140" s="688"/>
      <c r="SNP140" s="688"/>
      <c r="SNQ140" s="688"/>
      <c r="SNR140" s="688"/>
      <c r="SNS140" s="688"/>
      <c r="SNT140" s="688"/>
      <c r="SNU140" s="688"/>
      <c r="SNV140" s="688"/>
      <c r="SNW140" s="688"/>
      <c r="SNX140" s="688"/>
      <c r="SNY140" s="688"/>
      <c r="SNZ140" s="688"/>
      <c r="SOA140" s="688"/>
      <c r="SOB140" s="688"/>
      <c r="SOC140" s="688"/>
      <c r="SOD140" s="688"/>
      <c r="SOE140" s="688"/>
      <c r="SOF140" s="688"/>
      <c r="SOG140" s="688"/>
      <c r="SOH140" s="688"/>
      <c r="SOI140" s="688"/>
      <c r="SOJ140" s="688"/>
      <c r="SOK140" s="688"/>
      <c r="SOL140" s="688"/>
      <c r="SOM140" s="688"/>
      <c r="SON140" s="688"/>
      <c r="SOO140" s="688"/>
      <c r="SOP140" s="688"/>
      <c r="SOQ140" s="688"/>
      <c r="SOR140" s="688"/>
      <c r="SOS140" s="688"/>
      <c r="SOT140" s="688"/>
      <c r="SOU140" s="688"/>
      <c r="SOV140" s="688"/>
      <c r="SOW140" s="688"/>
      <c r="SOX140" s="688"/>
      <c r="SOY140" s="688"/>
      <c r="SOZ140" s="688"/>
      <c r="SPA140" s="688"/>
      <c r="SPB140" s="688"/>
      <c r="SPC140" s="688"/>
      <c r="SPD140" s="688"/>
      <c r="SPE140" s="688"/>
      <c r="SPF140" s="688"/>
      <c r="SPG140" s="688"/>
      <c r="SPH140" s="688"/>
      <c r="SPI140" s="688"/>
      <c r="SPJ140" s="688"/>
      <c r="SPK140" s="688"/>
      <c r="SPL140" s="688"/>
      <c r="SPM140" s="688"/>
      <c r="SPN140" s="688"/>
      <c r="SPO140" s="688"/>
      <c r="SPP140" s="688"/>
      <c r="SPQ140" s="688"/>
      <c r="SPR140" s="688"/>
      <c r="SPS140" s="688"/>
      <c r="SPT140" s="688"/>
      <c r="SPU140" s="688"/>
      <c r="SPV140" s="688"/>
      <c r="SPW140" s="688"/>
      <c r="SPX140" s="688"/>
      <c r="SPY140" s="688"/>
      <c r="SPZ140" s="688"/>
      <c r="SQA140" s="688"/>
      <c r="SQB140" s="688"/>
      <c r="SQC140" s="688"/>
      <c r="SQD140" s="688"/>
      <c r="SQE140" s="688"/>
      <c r="SQF140" s="688"/>
      <c r="SQG140" s="688"/>
      <c r="SQH140" s="688"/>
      <c r="SQI140" s="688"/>
      <c r="SQJ140" s="688"/>
      <c r="SQK140" s="688"/>
      <c r="SQL140" s="688"/>
      <c r="SQM140" s="688"/>
      <c r="SQN140" s="688"/>
      <c r="SQO140" s="688"/>
      <c r="SQP140" s="688"/>
      <c r="SQQ140" s="688"/>
      <c r="SQR140" s="688"/>
      <c r="SQS140" s="688"/>
      <c r="SQT140" s="688"/>
      <c r="SQU140" s="688"/>
      <c r="SQV140" s="688"/>
      <c r="SQW140" s="688"/>
      <c r="SQX140" s="688"/>
      <c r="SQY140" s="688"/>
      <c r="SQZ140" s="688"/>
      <c r="SRA140" s="688"/>
      <c r="SRB140" s="688"/>
      <c r="SRC140" s="688"/>
      <c r="SRD140" s="688"/>
      <c r="SRE140" s="688"/>
      <c r="SRF140" s="688"/>
      <c r="SRG140" s="688"/>
      <c r="SRH140" s="688"/>
      <c r="SRI140" s="688"/>
      <c r="SRJ140" s="688"/>
      <c r="SRK140" s="688"/>
      <c r="SRL140" s="688"/>
      <c r="SRM140" s="688"/>
      <c r="SRN140" s="688"/>
      <c r="SRO140" s="688"/>
      <c r="SRP140" s="688"/>
      <c r="SRQ140" s="688"/>
      <c r="SRR140" s="688"/>
      <c r="SRS140" s="688"/>
      <c r="SRT140" s="688"/>
      <c r="SRU140" s="688"/>
      <c r="SRV140" s="688"/>
      <c r="SRW140" s="688"/>
      <c r="SRX140" s="688"/>
      <c r="SRY140" s="688"/>
      <c r="SRZ140" s="688"/>
      <c r="SSA140" s="688"/>
      <c r="SSB140" s="688"/>
      <c r="SSC140" s="688"/>
      <c r="SSD140" s="688"/>
      <c r="SSE140" s="688"/>
      <c r="SSF140" s="688"/>
      <c r="SSG140" s="688"/>
      <c r="SSH140" s="688"/>
      <c r="SSI140" s="688"/>
      <c r="SSJ140" s="688"/>
      <c r="SSK140" s="688"/>
      <c r="SSL140" s="688"/>
      <c r="SSM140" s="688"/>
      <c r="SSN140" s="688"/>
      <c r="SSO140" s="688"/>
      <c r="SSP140" s="688"/>
      <c r="SSQ140" s="688"/>
      <c r="SSR140" s="688"/>
      <c r="SSS140" s="688"/>
      <c r="SST140" s="688"/>
      <c r="SSU140" s="688"/>
      <c r="SSV140" s="688"/>
      <c r="SSW140" s="688"/>
      <c r="SSX140" s="688"/>
      <c r="SSY140" s="688"/>
      <c r="SSZ140" s="688"/>
      <c r="STA140" s="688"/>
      <c r="STB140" s="688"/>
      <c r="STC140" s="688"/>
      <c r="STD140" s="688"/>
      <c r="STE140" s="688"/>
      <c r="STF140" s="688"/>
      <c r="STG140" s="688"/>
      <c r="STH140" s="688"/>
      <c r="STI140" s="688"/>
      <c r="STJ140" s="688"/>
      <c r="STK140" s="688"/>
      <c r="STL140" s="688"/>
      <c r="STM140" s="688"/>
      <c r="STN140" s="688"/>
      <c r="STO140" s="688"/>
      <c r="STP140" s="688"/>
      <c r="STQ140" s="688"/>
      <c r="STR140" s="688"/>
      <c r="STS140" s="688"/>
      <c r="STT140" s="688"/>
      <c r="STU140" s="688"/>
      <c r="STV140" s="688"/>
      <c r="STW140" s="688"/>
      <c r="STX140" s="688"/>
      <c r="STY140" s="688"/>
      <c r="STZ140" s="688"/>
      <c r="SUA140" s="688"/>
      <c r="SUB140" s="688"/>
      <c r="SUC140" s="688"/>
      <c r="SUD140" s="688"/>
      <c r="SUE140" s="688"/>
      <c r="SUF140" s="688"/>
      <c r="SUG140" s="688"/>
      <c r="SUH140" s="688"/>
      <c r="SUI140" s="688"/>
      <c r="SUJ140" s="688"/>
      <c r="SUK140" s="688"/>
      <c r="SUL140" s="688"/>
      <c r="SUM140" s="688"/>
      <c r="SUN140" s="688"/>
      <c r="SUO140" s="688"/>
      <c r="SUP140" s="688"/>
      <c r="SUQ140" s="688"/>
      <c r="SUR140" s="688"/>
      <c r="SUS140" s="688"/>
      <c r="SUT140" s="688"/>
      <c r="SUU140" s="688"/>
      <c r="SUV140" s="688"/>
      <c r="SUW140" s="688"/>
      <c r="SUX140" s="688"/>
      <c r="SUY140" s="688"/>
      <c r="SUZ140" s="688"/>
      <c r="SVA140" s="688"/>
      <c r="SVB140" s="688"/>
      <c r="SVC140" s="688"/>
      <c r="SVD140" s="688"/>
      <c r="SVE140" s="688"/>
      <c r="SVF140" s="688"/>
      <c r="SVG140" s="688"/>
      <c r="SVH140" s="688"/>
      <c r="SVI140" s="688"/>
      <c r="SVJ140" s="688"/>
      <c r="SVK140" s="688"/>
      <c r="SVL140" s="688"/>
      <c r="SVM140" s="688"/>
      <c r="SVN140" s="688"/>
      <c r="SVO140" s="688"/>
      <c r="SVP140" s="688"/>
      <c r="SVQ140" s="688"/>
      <c r="SVR140" s="688"/>
      <c r="SVS140" s="688"/>
      <c r="SVT140" s="688"/>
      <c r="SVU140" s="688"/>
      <c r="SVV140" s="688"/>
      <c r="SVW140" s="688"/>
      <c r="SVX140" s="688"/>
      <c r="SVY140" s="688"/>
      <c r="SVZ140" s="688"/>
      <c r="SWA140" s="688"/>
      <c r="SWB140" s="688"/>
      <c r="SWC140" s="688"/>
      <c r="SWD140" s="688"/>
      <c r="SWE140" s="688"/>
      <c r="SWF140" s="688"/>
      <c r="SWG140" s="688"/>
      <c r="SWH140" s="688"/>
      <c r="SWI140" s="688"/>
      <c r="SWJ140" s="688"/>
      <c r="SWK140" s="688"/>
      <c r="SWL140" s="688"/>
      <c r="SWM140" s="688"/>
      <c r="SWN140" s="688"/>
      <c r="SWO140" s="688"/>
      <c r="SWP140" s="688"/>
      <c r="SWQ140" s="688"/>
      <c r="SWR140" s="688"/>
      <c r="SWS140" s="688"/>
      <c r="SWT140" s="688"/>
      <c r="SWU140" s="688"/>
      <c r="SWV140" s="688"/>
      <c r="SWW140" s="688"/>
      <c r="SWX140" s="688"/>
      <c r="SWY140" s="688"/>
      <c r="SWZ140" s="688"/>
      <c r="SXA140" s="688"/>
      <c r="SXB140" s="688"/>
      <c r="SXC140" s="688"/>
      <c r="SXD140" s="688"/>
      <c r="SXE140" s="688"/>
      <c r="SXF140" s="688"/>
      <c r="SXG140" s="688"/>
      <c r="SXH140" s="688"/>
      <c r="SXI140" s="688"/>
      <c r="SXJ140" s="688"/>
      <c r="SXK140" s="688"/>
      <c r="SXL140" s="688"/>
      <c r="SXM140" s="688"/>
      <c r="SXN140" s="688"/>
      <c r="SXO140" s="688"/>
      <c r="SXP140" s="688"/>
      <c r="SXQ140" s="688"/>
      <c r="SXR140" s="688"/>
      <c r="SXS140" s="688"/>
      <c r="SXT140" s="688"/>
      <c r="SXU140" s="688"/>
      <c r="SXV140" s="688"/>
      <c r="SXW140" s="688"/>
      <c r="SXX140" s="688"/>
      <c r="SXY140" s="688"/>
      <c r="SXZ140" s="688"/>
      <c r="SYA140" s="688"/>
      <c r="SYB140" s="688"/>
      <c r="SYC140" s="688"/>
      <c r="SYD140" s="688"/>
      <c r="SYE140" s="688"/>
      <c r="SYF140" s="688"/>
      <c r="SYG140" s="688"/>
      <c r="SYH140" s="688"/>
      <c r="SYI140" s="688"/>
      <c r="SYJ140" s="688"/>
      <c r="SYK140" s="688"/>
      <c r="SYL140" s="688"/>
      <c r="SYM140" s="688"/>
      <c r="SYN140" s="688"/>
      <c r="SYO140" s="688"/>
      <c r="SYP140" s="688"/>
      <c r="SYQ140" s="688"/>
      <c r="SYR140" s="688"/>
      <c r="SYS140" s="688"/>
      <c r="SYT140" s="688"/>
      <c r="SYU140" s="688"/>
      <c r="SYV140" s="688"/>
      <c r="SYW140" s="688"/>
      <c r="SYX140" s="688"/>
      <c r="SYY140" s="688"/>
      <c r="SYZ140" s="688"/>
      <c r="SZA140" s="688"/>
      <c r="SZB140" s="688"/>
      <c r="SZC140" s="688"/>
      <c r="SZD140" s="688"/>
      <c r="SZE140" s="688"/>
      <c r="SZF140" s="688"/>
      <c r="SZG140" s="688"/>
      <c r="SZH140" s="688"/>
      <c r="SZI140" s="688"/>
      <c r="SZJ140" s="688"/>
      <c r="SZK140" s="688"/>
      <c r="SZL140" s="688"/>
      <c r="SZM140" s="688"/>
      <c r="SZN140" s="688"/>
      <c r="SZO140" s="688"/>
      <c r="SZP140" s="688"/>
      <c r="SZQ140" s="688"/>
      <c r="SZR140" s="688"/>
      <c r="SZS140" s="688"/>
      <c r="SZT140" s="688"/>
      <c r="SZU140" s="688"/>
      <c r="SZV140" s="688"/>
      <c r="SZW140" s="688"/>
      <c r="SZX140" s="688"/>
      <c r="SZY140" s="688"/>
      <c r="SZZ140" s="688"/>
      <c r="TAA140" s="688"/>
      <c r="TAB140" s="688"/>
      <c r="TAC140" s="688"/>
      <c r="TAD140" s="688"/>
      <c r="TAE140" s="688"/>
      <c r="TAF140" s="688"/>
      <c r="TAG140" s="688"/>
      <c r="TAH140" s="688"/>
      <c r="TAI140" s="688"/>
      <c r="TAJ140" s="688"/>
      <c r="TAK140" s="688"/>
      <c r="TAL140" s="688"/>
      <c r="TAM140" s="688"/>
      <c r="TAN140" s="688"/>
      <c r="TAO140" s="688"/>
      <c r="TAP140" s="688"/>
      <c r="TAQ140" s="688"/>
      <c r="TAR140" s="688"/>
      <c r="TAS140" s="688"/>
      <c r="TAT140" s="688"/>
      <c r="TAU140" s="688"/>
      <c r="TAV140" s="688"/>
      <c r="TAW140" s="688"/>
      <c r="TAX140" s="688"/>
      <c r="TAY140" s="688"/>
      <c r="TAZ140" s="688"/>
      <c r="TBA140" s="688"/>
      <c r="TBB140" s="688"/>
      <c r="TBC140" s="688"/>
      <c r="TBD140" s="688"/>
      <c r="TBE140" s="688"/>
      <c r="TBF140" s="688"/>
      <c r="TBG140" s="688"/>
      <c r="TBH140" s="688"/>
      <c r="TBI140" s="688"/>
      <c r="TBJ140" s="688"/>
      <c r="TBK140" s="688"/>
      <c r="TBL140" s="688"/>
      <c r="TBM140" s="688"/>
      <c r="TBN140" s="688"/>
      <c r="TBO140" s="688"/>
      <c r="TBP140" s="688"/>
      <c r="TBQ140" s="688"/>
      <c r="TBR140" s="688"/>
      <c r="TBS140" s="688"/>
      <c r="TBT140" s="688"/>
      <c r="TBU140" s="688"/>
      <c r="TBV140" s="688"/>
      <c r="TBW140" s="688"/>
      <c r="TBX140" s="688"/>
      <c r="TBY140" s="688"/>
      <c r="TBZ140" s="688"/>
      <c r="TCA140" s="688"/>
      <c r="TCB140" s="688"/>
      <c r="TCC140" s="688"/>
      <c r="TCD140" s="688"/>
      <c r="TCE140" s="688"/>
      <c r="TCF140" s="688"/>
      <c r="TCG140" s="688"/>
      <c r="TCH140" s="688"/>
      <c r="TCI140" s="688"/>
      <c r="TCJ140" s="688"/>
      <c r="TCK140" s="688"/>
      <c r="TCL140" s="688"/>
      <c r="TCM140" s="688"/>
      <c r="TCN140" s="688"/>
      <c r="TCO140" s="688"/>
      <c r="TCP140" s="688"/>
      <c r="TCQ140" s="688"/>
      <c r="TCR140" s="688"/>
      <c r="TCS140" s="688"/>
      <c r="TCT140" s="688"/>
      <c r="TCU140" s="688"/>
      <c r="TCV140" s="688"/>
      <c r="TCW140" s="688"/>
      <c r="TCX140" s="688"/>
      <c r="TCY140" s="688"/>
      <c r="TCZ140" s="688"/>
      <c r="TDA140" s="688"/>
      <c r="TDB140" s="688"/>
      <c r="TDC140" s="688"/>
      <c r="TDD140" s="688"/>
      <c r="TDE140" s="688"/>
      <c r="TDF140" s="688"/>
      <c r="TDG140" s="688"/>
      <c r="TDH140" s="688"/>
      <c r="TDI140" s="688"/>
      <c r="TDJ140" s="688"/>
      <c r="TDK140" s="688"/>
      <c r="TDL140" s="688"/>
      <c r="TDM140" s="688"/>
      <c r="TDN140" s="688"/>
      <c r="TDO140" s="688"/>
      <c r="TDP140" s="688"/>
      <c r="TDQ140" s="688"/>
      <c r="TDR140" s="688"/>
      <c r="TDS140" s="688"/>
      <c r="TDT140" s="688"/>
      <c r="TDU140" s="688"/>
      <c r="TDV140" s="688"/>
      <c r="TDW140" s="688"/>
      <c r="TDX140" s="688"/>
      <c r="TDY140" s="688"/>
      <c r="TDZ140" s="688"/>
      <c r="TEA140" s="688"/>
      <c r="TEB140" s="688"/>
      <c r="TEC140" s="688"/>
      <c r="TED140" s="688"/>
      <c r="TEE140" s="688"/>
      <c r="TEF140" s="688"/>
      <c r="TEG140" s="688"/>
      <c r="TEH140" s="688"/>
      <c r="TEI140" s="688"/>
      <c r="TEJ140" s="688"/>
      <c r="TEK140" s="688"/>
      <c r="TEL140" s="688"/>
      <c r="TEM140" s="688"/>
      <c r="TEN140" s="688"/>
      <c r="TEO140" s="688"/>
      <c r="TEP140" s="688"/>
      <c r="TEQ140" s="688"/>
      <c r="TER140" s="688"/>
      <c r="TES140" s="688"/>
      <c r="TET140" s="688"/>
      <c r="TEU140" s="688"/>
      <c r="TEV140" s="688"/>
      <c r="TEW140" s="688"/>
      <c r="TEX140" s="688"/>
      <c r="TEY140" s="688"/>
      <c r="TEZ140" s="688"/>
      <c r="TFA140" s="688"/>
      <c r="TFB140" s="688"/>
      <c r="TFC140" s="688"/>
      <c r="TFD140" s="688"/>
      <c r="TFE140" s="688"/>
      <c r="TFF140" s="688"/>
      <c r="TFG140" s="688"/>
      <c r="TFH140" s="688"/>
      <c r="TFI140" s="688"/>
      <c r="TFJ140" s="688"/>
      <c r="TFK140" s="688"/>
      <c r="TFL140" s="688"/>
      <c r="TFM140" s="688"/>
      <c r="TFN140" s="688"/>
      <c r="TFO140" s="688"/>
      <c r="TFP140" s="688"/>
      <c r="TFQ140" s="688"/>
      <c r="TFR140" s="688"/>
      <c r="TFS140" s="688"/>
      <c r="TFT140" s="688"/>
      <c r="TFU140" s="688"/>
      <c r="TFV140" s="688"/>
      <c r="TFW140" s="688"/>
      <c r="TFX140" s="688"/>
      <c r="TFY140" s="688"/>
      <c r="TFZ140" s="688"/>
      <c r="TGA140" s="688"/>
      <c r="TGB140" s="688"/>
      <c r="TGC140" s="688"/>
      <c r="TGD140" s="688"/>
      <c r="TGE140" s="688"/>
      <c r="TGF140" s="688"/>
      <c r="TGG140" s="688"/>
      <c r="TGH140" s="688"/>
      <c r="TGI140" s="688"/>
      <c r="TGJ140" s="688"/>
      <c r="TGK140" s="688"/>
      <c r="TGL140" s="688"/>
      <c r="TGM140" s="688"/>
      <c r="TGN140" s="688"/>
      <c r="TGO140" s="688"/>
      <c r="TGP140" s="688"/>
      <c r="TGQ140" s="688"/>
      <c r="TGR140" s="688"/>
      <c r="TGS140" s="688"/>
      <c r="TGT140" s="688"/>
      <c r="TGU140" s="688"/>
      <c r="TGV140" s="688"/>
      <c r="TGW140" s="688"/>
      <c r="TGX140" s="688"/>
      <c r="TGY140" s="688"/>
      <c r="TGZ140" s="688"/>
      <c r="THA140" s="688"/>
      <c r="THB140" s="688"/>
      <c r="THC140" s="688"/>
      <c r="THD140" s="688"/>
      <c r="THE140" s="688"/>
      <c r="THF140" s="688"/>
      <c r="THG140" s="688"/>
      <c r="THH140" s="688"/>
      <c r="THI140" s="688"/>
      <c r="THJ140" s="688"/>
      <c r="THK140" s="688"/>
      <c r="THL140" s="688"/>
      <c r="THM140" s="688"/>
      <c r="THN140" s="688"/>
      <c r="THO140" s="688"/>
      <c r="THP140" s="688"/>
      <c r="THQ140" s="688"/>
      <c r="THR140" s="688"/>
      <c r="THS140" s="688"/>
      <c r="THT140" s="688"/>
      <c r="THU140" s="688"/>
      <c r="THV140" s="688"/>
      <c r="THW140" s="688"/>
      <c r="THX140" s="688"/>
      <c r="THY140" s="688"/>
      <c r="THZ140" s="688"/>
      <c r="TIA140" s="688"/>
      <c r="TIB140" s="688"/>
      <c r="TIC140" s="688"/>
      <c r="TID140" s="688"/>
      <c r="TIE140" s="688"/>
      <c r="TIF140" s="688"/>
      <c r="TIG140" s="688"/>
      <c r="TIH140" s="688"/>
      <c r="TII140" s="688"/>
      <c r="TIJ140" s="688"/>
      <c r="TIK140" s="688"/>
      <c r="TIL140" s="688"/>
      <c r="TIM140" s="688"/>
      <c r="TIN140" s="688"/>
      <c r="TIO140" s="688"/>
      <c r="TIP140" s="688"/>
      <c r="TIQ140" s="688"/>
      <c r="TIR140" s="688"/>
      <c r="TIS140" s="688"/>
      <c r="TIT140" s="688"/>
      <c r="TIU140" s="688"/>
      <c r="TIV140" s="688"/>
      <c r="TIW140" s="688"/>
      <c r="TIX140" s="688"/>
      <c r="TIY140" s="688"/>
      <c r="TIZ140" s="688"/>
      <c r="TJA140" s="688"/>
      <c r="TJB140" s="688"/>
      <c r="TJC140" s="688"/>
      <c r="TJD140" s="688"/>
      <c r="TJE140" s="688"/>
      <c r="TJF140" s="688"/>
      <c r="TJG140" s="688"/>
      <c r="TJH140" s="688"/>
      <c r="TJI140" s="688"/>
      <c r="TJJ140" s="688"/>
      <c r="TJK140" s="688"/>
      <c r="TJL140" s="688"/>
      <c r="TJM140" s="688"/>
      <c r="TJN140" s="688"/>
      <c r="TJO140" s="688"/>
      <c r="TJP140" s="688"/>
      <c r="TJQ140" s="688"/>
      <c r="TJR140" s="688"/>
      <c r="TJS140" s="688"/>
      <c r="TJT140" s="688"/>
      <c r="TJU140" s="688"/>
      <c r="TJV140" s="688"/>
      <c r="TJW140" s="688"/>
      <c r="TJX140" s="688"/>
      <c r="TJY140" s="688"/>
      <c r="TJZ140" s="688"/>
      <c r="TKA140" s="688"/>
      <c r="TKB140" s="688"/>
      <c r="TKC140" s="688"/>
      <c r="TKD140" s="688"/>
      <c r="TKE140" s="688"/>
      <c r="TKF140" s="688"/>
      <c r="TKG140" s="688"/>
      <c r="TKH140" s="688"/>
      <c r="TKI140" s="688"/>
      <c r="TKJ140" s="688"/>
      <c r="TKK140" s="688"/>
      <c r="TKL140" s="688"/>
      <c r="TKM140" s="688"/>
      <c r="TKN140" s="688"/>
      <c r="TKO140" s="688"/>
      <c r="TKP140" s="688"/>
      <c r="TKQ140" s="688"/>
      <c r="TKR140" s="688"/>
      <c r="TKS140" s="688"/>
      <c r="TKT140" s="688"/>
      <c r="TKU140" s="688"/>
      <c r="TKV140" s="688"/>
      <c r="TKW140" s="688"/>
      <c r="TKX140" s="688"/>
      <c r="TKY140" s="688"/>
      <c r="TKZ140" s="688"/>
      <c r="TLA140" s="688"/>
      <c r="TLB140" s="688"/>
      <c r="TLC140" s="688"/>
      <c r="TLD140" s="688"/>
      <c r="TLE140" s="688"/>
      <c r="TLF140" s="688"/>
      <c r="TLG140" s="688"/>
      <c r="TLH140" s="688"/>
      <c r="TLI140" s="688"/>
      <c r="TLJ140" s="688"/>
      <c r="TLK140" s="688"/>
      <c r="TLL140" s="688"/>
      <c r="TLM140" s="688"/>
      <c r="TLN140" s="688"/>
      <c r="TLO140" s="688"/>
      <c r="TLP140" s="688"/>
      <c r="TLQ140" s="688"/>
      <c r="TLR140" s="688"/>
      <c r="TLS140" s="688"/>
      <c r="TLT140" s="688"/>
      <c r="TLU140" s="688"/>
      <c r="TLV140" s="688"/>
      <c r="TLW140" s="688"/>
      <c r="TLX140" s="688"/>
      <c r="TLY140" s="688"/>
      <c r="TLZ140" s="688"/>
      <c r="TMA140" s="688"/>
      <c r="TMB140" s="688"/>
      <c r="TMC140" s="688"/>
      <c r="TMD140" s="688"/>
      <c r="TME140" s="688"/>
      <c r="TMF140" s="688"/>
      <c r="TMG140" s="688"/>
      <c r="TMH140" s="688"/>
      <c r="TMI140" s="688"/>
      <c r="TMJ140" s="688"/>
      <c r="TMK140" s="688"/>
      <c r="TML140" s="688"/>
      <c r="TMM140" s="688"/>
      <c r="TMN140" s="688"/>
      <c r="TMO140" s="688"/>
      <c r="TMP140" s="688"/>
      <c r="TMQ140" s="688"/>
      <c r="TMR140" s="688"/>
      <c r="TMS140" s="688"/>
      <c r="TMT140" s="688"/>
      <c r="TMU140" s="688"/>
      <c r="TMV140" s="688"/>
      <c r="TMW140" s="688"/>
      <c r="TMX140" s="688"/>
      <c r="TMY140" s="688"/>
      <c r="TMZ140" s="688"/>
      <c r="TNA140" s="688"/>
      <c r="TNB140" s="688"/>
      <c r="TNC140" s="688"/>
      <c r="TND140" s="688"/>
      <c r="TNE140" s="688"/>
      <c r="TNF140" s="688"/>
      <c r="TNG140" s="688"/>
      <c r="TNH140" s="688"/>
      <c r="TNI140" s="688"/>
      <c r="TNJ140" s="688"/>
      <c r="TNK140" s="688"/>
      <c r="TNL140" s="688"/>
      <c r="TNM140" s="688"/>
      <c r="TNN140" s="688"/>
      <c r="TNO140" s="688"/>
      <c r="TNP140" s="688"/>
      <c r="TNQ140" s="688"/>
      <c r="TNR140" s="688"/>
      <c r="TNS140" s="688"/>
      <c r="TNT140" s="688"/>
      <c r="TNU140" s="688"/>
      <c r="TNV140" s="688"/>
      <c r="TNW140" s="688"/>
      <c r="TNX140" s="688"/>
      <c r="TNY140" s="688"/>
      <c r="TNZ140" s="688"/>
      <c r="TOA140" s="688"/>
      <c r="TOB140" s="688"/>
      <c r="TOC140" s="688"/>
      <c r="TOD140" s="688"/>
      <c r="TOE140" s="688"/>
      <c r="TOF140" s="688"/>
      <c r="TOG140" s="688"/>
      <c r="TOH140" s="688"/>
      <c r="TOI140" s="688"/>
      <c r="TOJ140" s="688"/>
      <c r="TOK140" s="688"/>
      <c r="TOL140" s="688"/>
      <c r="TOM140" s="688"/>
      <c r="TON140" s="688"/>
      <c r="TOO140" s="688"/>
      <c r="TOP140" s="688"/>
      <c r="TOQ140" s="688"/>
      <c r="TOR140" s="688"/>
      <c r="TOS140" s="688"/>
      <c r="TOT140" s="688"/>
      <c r="TOU140" s="688"/>
      <c r="TOV140" s="688"/>
      <c r="TOW140" s="688"/>
      <c r="TOX140" s="688"/>
      <c r="TOY140" s="688"/>
      <c r="TOZ140" s="688"/>
      <c r="TPA140" s="688"/>
      <c r="TPB140" s="688"/>
      <c r="TPC140" s="688"/>
      <c r="TPD140" s="688"/>
      <c r="TPE140" s="688"/>
      <c r="TPF140" s="688"/>
      <c r="TPG140" s="688"/>
      <c r="TPH140" s="688"/>
      <c r="TPI140" s="688"/>
      <c r="TPJ140" s="688"/>
      <c r="TPK140" s="688"/>
      <c r="TPL140" s="688"/>
      <c r="TPM140" s="688"/>
      <c r="TPN140" s="688"/>
      <c r="TPO140" s="688"/>
      <c r="TPP140" s="688"/>
      <c r="TPQ140" s="688"/>
      <c r="TPR140" s="688"/>
      <c r="TPS140" s="688"/>
      <c r="TPT140" s="688"/>
      <c r="TPU140" s="688"/>
      <c r="TPV140" s="688"/>
      <c r="TPW140" s="688"/>
      <c r="TPX140" s="688"/>
      <c r="TPY140" s="688"/>
      <c r="TPZ140" s="688"/>
      <c r="TQA140" s="688"/>
      <c r="TQB140" s="688"/>
      <c r="TQC140" s="688"/>
      <c r="TQD140" s="688"/>
      <c r="TQE140" s="688"/>
      <c r="TQF140" s="688"/>
      <c r="TQG140" s="688"/>
      <c r="TQH140" s="688"/>
      <c r="TQI140" s="688"/>
      <c r="TQJ140" s="688"/>
      <c r="TQK140" s="688"/>
      <c r="TQL140" s="688"/>
      <c r="TQM140" s="688"/>
      <c r="TQN140" s="688"/>
      <c r="TQO140" s="688"/>
      <c r="TQP140" s="688"/>
      <c r="TQQ140" s="688"/>
      <c r="TQR140" s="688"/>
      <c r="TQS140" s="688"/>
      <c r="TQT140" s="688"/>
      <c r="TQU140" s="688"/>
      <c r="TQV140" s="688"/>
      <c r="TQW140" s="688"/>
      <c r="TQX140" s="688"/>
      <c r="TQY140" s="688"/>
      <c r="TQZ140" s="688"/>
      <c r="TRA140" s="688"/>
      <c r="TRB140" s="688"/>
      <c r="TRC140" s="688"/>
      <c r="TRD140" s="688"/>
      <c r="TRE140" s="688"/>
      <c r="TRF140" s="688"/>
      <c r="TRG140" s="688"/>
      <c r="TRH140" s="688"/>
      <c r="TRI140" s="688"/>
      <c r="TRJ140" s="688"/>
      <c r="TRK140" s="688"/>
      <c r="TRL140" s="688"/>
      <c r="TRM140" s="688"/>
      <c r="TRN140" s="688"/>
      <c r="TRO140" s="688"/>
      <c r="TRP140" s="688"/>
      <c r="TRQ140" s="688"/>
      <c r="TRR140" s="688"/>
      <c r="TRS140" s="688"/>
      <c r="TRT140" s="688"/>
      <c r="TRU140" s="688"/>
      <c r="TRV140" s="688"/>
      <c r="TRW140" s="688"/>
      <c r="TRX140" s="688"/>
      <c r="TRY140" s="688"/>
      <c r="TRZ140" s="688"/>
      <c r="TSA140" s="688"/>
      <c r="TSB140" s="688"/>
      <c r="TSC140" s="688"/>
      <c r="TSD140" s="688"/>
      <c r="TSE140" s="688"/>
      <c r="TSF140" s="688"/>
      <c r="TSG140" s="688"/>
      <c r="TSH140" s="688"/>
      <c r="TSI140" s="688"/>
      <c r="TSJ140" s="688"/>
      <c r="TSK140" s="688"/>
      <c r="TSL140" s="688"/>
      <c r="TSM140" s="688"/>
      <c r="TSN140" s="688"/>
      <c r="TSO140" s="688"/>
      <c r="TSP140" s="688"/>
      <c r="TSQ140" s="688"/>
      <c r="TSR140" s="688"/>
      <c r="TSS140" s="688"/>
      <c r="TST140" s="688"/>
      <c r="TSU140" s="688"/>
      <c r="TSV140" s="688"/>
      <c r="TSW140" s="688"/>
      <c r="TSX140" s="688"/>
      <c r="TSY140" s="688"/>
      <c r="TSZ140" s="688"/>
      <c r="TTA140" s="688"/>
      <c r="TTB140" s="688"/>
      <c r="TTC140" s="688"/>
      <c r="TTD140" s="688"/>
      <c r="TTE140" s="688"/>
      <c r="TTF140" s="688"/>
      <c r="TTG140" s="688"/>
      <c r="TTH140" s="688"/>
      <c r="TTI140" s="688"/>
      <c r="TTJ140" s="688"/>
      <c r="TTK140" s="688"/>
      <c r="TTL140" s="688"/>
      <c r="TTM140" s="688"/>
      <c r="TTN140" s="688"/>
      <c r="TTO140" s="688"/>
      <c r="TTP140" s="688"/>
      <c r="TTQ140" s="688"/>
      <c r="TTR140" s="688"/>
      <c r="TTS140" s="688"/>
      <c r="TTT140" s="688"/>
      <c r="TTU140" s="688"/>
      <c r="TTV140" s="688"/>
      <c r="TTW140" s="688"/>
      <c r="TTX140" s="688"/>
      <c r="TTY140" s="688"/>
      <c r="TTZ140" s="688"/>
      <c r="TUA140" s="688"/>
      <c r="TUB140" s="688"/>
      <c r="TUC140" s="688"/>
      <c r="TUD140" s="688"/>
      <c r="TUE140" s="688"/>
      <c r="TUF140" s="688"/>
      <c r="TUG140" s="688"/>
      <c r="TUH140" s="688"/>
      <c r="TUI140" s="688"/>
      <c r="TUJ140" s="688"/>
      <c r="TUK140" s="688"/>
      <c r="TUL140" s="688"/>
      <c r="TUM140" s="688"/>
      <c r="TUN140" s="688"/>
      <c r="TUO140" s="688"/>
      <c r="TUP140" s="688"/>
      <c r="TUQ140" s="688"/>
      <c r="TUR140" s="688"/>
      <c r="TUS140" s="688"/>
      <c r="TUT140" s="688"/>
      <c r="TUU140" s="688"/>
      <c r="TUV140" s="688"/>
      <c r="TUW140" s="688"/>
      <c r="TUX140" s="688"/>
      <c r="TUY140" s="688"/>
      <c r="TUZ140" s="688"/>
      <c r="TVA140" s="688"/>
      <c r="TVB140" s="688"/>
      <c r="TVC140" s="688"/>
      <c r="TVD140" s="688"/>
      <c r="TVE140" s="688"/>
      <c r="TVF140" s="688"/>
      <c r="TVG140" s="688"/>
      <c r="TVH140" s="688"/>
      <c r="TVI140" s="688"/>
      <c r="TVJ140" s="688"/>
      <c r="TVK140" s="688"/>
      <c r="TVL140" s="688"/>
      <c r="TVM140" s="688"/>
      <c r="TVN140" s="688"/>
      <c r="TVO140" s="688"/>
      <c r="TVP140" s="688"/>
      <c r="TVQ140" s="688"/>
      <c r="TVR140" s="688"/>
      <c r="TVS140" s="688"/>
      <c r="TVT140" s="688"/>
      <c r="TVU140" s="688"/>
      <c r="TVV140" s="688"/>
      <c r="TVW140" s="688"/>
      <c r="TVX140" s="688"/>
      <c r="TVY140" s="688"/>
      <c r="TVZ140" s="688"/>
      <c r="TWA140" s="688"/>
      <c r="TWB140" s="688"/>
      <c r="TWC140" s="688"/>
      <c r="TWD140" s="688"/>
      <c r="TWE140" s="688"/>
      <c r="TWF140" s="688"/>
      <c r="TWG140" s="688"/>
      <c r="TWH140" s="688"/>
      <c r="TWI140" s="688"/>
      <c r="TWJ140" s="688"/>
      <c r="TWK140" s="688"/>
      <c r="TWL140" s="688"/>
      <c r="TWM140" s="688"/>
      <c r="TWN140" s="688"/>
      <c r="TWO140" s="688"/>
      <c r="TWP140" s="688"/>
      <c r="TWQ140" s="688"/>
      <c r="TWR140" s="688"/>
      <c r="TWS140" s="688"/>
      <c r="TWT140" s="688"/>
      <c r="TWU140" s="688"/>
      <c r="TWV140" s="688"/>
      <c r="TWW140" s="688"/>
      <c r="TWX140" s="688"/>
      <c r="TWY140" s="688"/>
      <c r="TWZ140" s="688"/>
      <c r="TXA140" s="688"/>
      <c r="TXB140" s="688"/>
      <c r="TXC140" s="688"/>
      <c r="TXD140" s="688"/>
      <c r="TXE140" s="688"/>
      <c r="TXF140" s="688"/>
      <c r="TXG140" s="688"/>
      <c r="TXH140" s="688"/>
      <c r="TXI140" s="688"/>
      <c r="TXJ140" s="688"/>
      <c r="TXK140" s="688"/>
      <c r="TXL140" s="688"/>
      <c r="TXM140" s="688"/>
      <c r="TXN140" s="688"/>
      <c r="TXO140" s="688"/>
      <c r="TXP140" s="688"/>
      <c r="TXQ140" s="688"/>
      <c r="TXR140" s="688"/>
      <c r="TXS140" s="688"/>
      <c r="TXT140" s="688"/>
      <c r="TXU140" s="688"/>
      <c r="TXV140" s="688"/>
      <c r="TXW140" s="688"/>
      <c r="TXX140" s="688"/>
      <c r="TXY140" s="688"/>
      <c r="TXZ140" s="688"/>
      <c r="TYA140" s="688"/>
      <c r="TYB140" s="688"/>
      <c r="TYC140" s="688"/>
      <c r="TYD140" s="688"/>
      <c r="TYE140" s="688"/>
      <c r="TYF140" s="688"/>
      <c r="TYG140" s="688"/>
      <c r="TYH140" s="688"/>
      <c r="TYI140" s="688"/>
      <c r="TYJ140" s="688"/>
      <c r="TYK140" s="688"/>
      <c r="TYL140" s="688"/>
      <c r="TYM140" s="688"/>
      <c r="TYN140" s="688"/>
      <c r="TYO140" s="688"/>
      <c r="TYP140" s="688"/>
      <c r="TYQ140" s="688"/>
      <c r="TYR140" s="688"/>
      <c r="TYS140" s="688"/>
      <c r="TYT140" s="688"/>
      <c r="TYU140" s="688"/>
      <c r="TYV140" s="688"/>
      <c r="TYW140" s="688"/>
      <c r="TYX140" s="688"/>
      <c r="TYY140" s="688"/>
      <c r="TYZ140" s="688"/>
      <c r="TZA140" s="688"/>
      <c r="TZB140" s="688"/>
      <c r="TZC140" s="688"/>
      <c r="TZD140" s="688"/>
      <c r="TZE140" s="688"/>
      <c r="TZF140" s="688"/>
      <c r="TZG140" s="688"/>
      <c r="TZH140" s="688"/>
      <c r="TZI140" s="688"/>
      <c r="TZJ140" s="688"/>
      <c r="TZK140" s="688"/>
      <c r="TZL140" s="688"/>
      <c r="TZM140" s="688"/>
      <c r="TZN140" s="688"/>
      <c r="TZO140" s="688"/>
      <c r="TZP140" s="688"/>
      <c r="TZQ140" s="688"/>
      <c r="TZR140" s="688"/>
      <c r="TZS140" s="688"/>
      <c r="TZT140" s="688"/>
      <c r="TZU140" s="688"/>
      <c r="TZV140" s="688"/>
      <c r="TZW140" s="688"/>
      <c r="TZX140" s="688"/>
      <c r="TZY140" s="688"/>
      <c r="TZZ140" s="688"/>
      <c r="UAA140" s="688"/>
      <c r="UAB140" s="688"/>
      <c r="UAC140" s="688"/>
      <c r="UAD140" s="688"/>
      <c r="UAE140" s="688"/>
      <c r="UAF140" s="688"/>
      <c r="UAG140" s="688"/>
      <c r="UAH140" s="688"/>
      <c r="UAI140" s="688"/>
      <c r="UAJ140" s="688"/>
      <c r="UAK140" s="688"/>
      <c r="UAL140" s="688"/>
      <c r="UAM140" s="688"/>
      <c r="UAN140" s="688"/>
      <c r="UAO140" s="688"/>
      <c r="UAP140" s="688"/>
      <c r="UAQ140" s="688"/>
      <c r="UAR140" s="688"/>
      <c r="UAS140" s="688"/>
      <c r="UAT140" s="688"/>
      <c r="UAU140" s="688"/>
      <c r="UAV140" s="688"/>
      <c r="UAW140" s="688"/>
      <c r="UAX140" s="688"/>
      <c r="UAY140" s="688"/>
      <c r="UAZ140" s="688"/>
      <c r="UBA140" s="688"/>
      <c r="UBB140" s="688"/>
      <c r="UBC140" s="688"/>
      <c r="UBD140" s="688"/>
      <c r="UBE140" s="688"/>
      <c r="UBF140" s="688"/>
      <c r="UBG140" s="688"/>
      <c r="UBH140" s="688"/>
      <c r="UBI140" s="688"/>
      <c r="UBJ140" s="688"/>
      <c r="UBK140" s="688"/>
      <c r="UBL140" s="688"/>
      <c r="UBM140" s="688"/>
      <c r="UBN140" s="688"/>
      <c r="UBO140" s="688"/>
      <c r="UBP140" s="688"/>
      <c r="UBQ140" s="688"/>
      <c r="UBR140" s="688"/>
      <c r="UBS140" s="688"/>
      <c r="UBT140" s="688"/>
      <c r="UBU140" s="688"/>
      <c r="UBV140" s="688"/>
      <c r="UBW140" s="688"/>
      <c r="UBX140" s="688"/>
      <c r="UBY140" s="688"/>
      <c r="UBZ140" s="688"/>
      <c r="UCA140" s="688"/>
      <c r="UCB140" s="688"/>
      <c r="UCC140" s="688"/>
      <c r="UCD140" s="688"/>
      <c r="UCE140" s="688"/>
      <c r="UCF140" s="688"/>
      <c r="UCG140" s="688"/>
      <c r="UCH140" s="688"/>
      <c r="UCI140" s="688"/>
      <c r="UCJ140" s="688"/>
      <c r="UCK140" s="688"/>
      <c r="UCL140" s="688"/>
      <c r="UCM140" s="688"/>
      <c r="UCN140" s="688"/>
      <c r="UCO140" s="688"/>
      <c r="UCP140" s="688"/>
      <c r="UCQ140" s="688"/>
      <c r="UCR140" s="688"/>
      <c r="UCS140" s="688"/>
      <c r="UCT140" s="688"/>
      <c r="UCU140" s="688"/>
      <c r="UCV140" s="688"/>
      <c r="UCW140" s="688"/>
      <c r="UCX140" s="688"/>
      <c r="UCY140" s="688"/>
      <c r="UCZ140" s="688"/>
      <c r="UDA140" s="688"/>
      <c r="UDB140" s="688"/>
      <c r="UDC140" s="688"/>
      <c r="UDD140" s="688"/>
      <c r="UDE140" s="688"/>
      <c r="UDF140" s="688"/>
      <c r="UDG140" s="688"/>
      <c r="UDH140" s="688"/>
      <c r="UDI140" s="688"/>
      <c r="UDJ140" s="688"/>
      <c r="UDK140" s="688"/>
      <c r="UDL140" s="688"/>
      <c r="UDM140" s="688"/>
      <c r="UDN140" s="688"/>
      <c r="UDO140" s="688"/>
      <c r="UDP140" s="688"/>
      <c r="UDQ140" s="688"/>
      <c r="UDR140" s="688"/>
      <c r="UDS140" s="688"/>
      <c r="UDT140" s="688"/>
      <c r="UDU140" s="688"/>
      <c r="UDV140" s="688"/>
      <c r="UDW140" s="688"/>
      <c r="UDX140" s="688"/>
      <c r="UDY140" s="688"/>
      <c r="UDZ140" s="688"/>
      <c r="UEA140" s="688"/>
      <c r="UEB140" s="688"/>
      <c r="UEC140" s="688"/>
      <c r="UED140" s="688"/>
      <c r="UEE140" s="688"/>
      <c r="UEF140" s="688"/>
      <c r="UEG140" s="688"/>
      <c r="UEH140" s="688"/>
      <c r="UEI140" s="688"/>
      <c r="UEJ140" s="688"/>
      <c r="UEK140" s="688"/>
      <c r="UEL140" s="688"/>
      <c r="UEM140" s="688"/>
      <c r="UEN140" s="688"/>
      <c r="UEO140" s="688"/>
      <c r="UEP140" s="688"/>
      <c r="UEQ140" s="688"/>
      <c r="UER140" s="688"/>
      <c r="UES140" s="688"/>
      <c r="UET140" s="688"/>
      <c r="UEU140" s="688"/>
      <c r="UEV140" s="688"/>
      <c r="UEW140" s="688"/>
      <c r="UEX140" s="688"/>
      <c r="UEY140" s="688"/>
      <c r="UEZ140" s="688"/>
      <c r="UFA140" s="688"/>
      <c r="UFB140" s="688"/>
      <c r="UFC140" s="688"/>
      <c r="UFD140" s="688"/>
      <c r="UFE140" s="688"/>
      <c r="UFF140" s="688"/>
      <c r="UFG140" s="688"/>
      <c r="UFH140" s="688"/>
      <c r="UFI140" s="688"/>
      <c r="UFJ140" s="688"/>
      <c r="UFK140" s="688"/>
      <c r="UFL140" s="688"/>
      <c r="UFM140" s="688"/>
      <c r="UFN140" s="688"/>
      <c r="UFO140" s="688"/>
      <c r="UFP140" s="688"/>
      <c r="UFQ140" s="688"/>
      <c r="UFR140" s="688"/>
      <c r="UFS140" s="688"/>
      <c r="UFT140" s="688"/>
      <c r="UFU140" s="688"/>
      <c r="UFV140" s="688"/>
      <c r="UFW140" s="688"/>
      <c r="UFX140" s="688"/>
      <c r="UFY140" s="688"/>
      <c r="UFZ140" s="688"/>
      <c r="UGA140" s="688"/>
      <c r="UGB140" s="688"/>
      <c r="UGC140" s="688"/>
      <c r="UGD140" s="688"/>
      <c r="UGE140" s="688"/>
      <c r="UGF140" s="688"/>
      <c r="UGG140" s="688"/>
      <c r="UGH140" s="688"/>
      <c r="UGI140" s="688"/>
      <c r="UGJ140" s="688"/>
      <c r="UGK140" s="688"/>
      <c r="UGL140" s="688"/>
      <c r="UGM140" s="688"/>
      <c r="UGN140" s="688"/>
      <c r="UGO140" s="688"/>
      <c r="UGP140" s="688"/>
      <c r="UGQ140" s="688"/>
      <c r="UGR140" s="688"/>
      <c r="UGS140" s="688"/>
      <c r="UGT140" s="688"/>
      <c r="UGU140" s="688"/>
      <c r="UGV140" s="688"/>
      <c r="UGW140" s="688"/>
      <c r="UGX140" s="688"/>
      <c r="UGY140" s="688"/>
      <c r="UGZ140" s="688"/>
      <c r="UHA140" s="688"/>
      <c r="UHB140" s="688"/>
      <c r="UHC140" s="688"/>
      <c r="UHD140" s="688"/>
      <c r="UHE140" s="688"/>
      <c r="UHF140" s="688"/>
      <c r="UHG140" s="688"/>
      <c r="UHH140" s="688"/>
      <c r="UHI140" s="688"/>
      <c r="UHJ140" s="688"/>
      <c r="UHK140" s="688"/>
      <c r="UHL140" s="688"/>
      <c r="UHM140" s="688"/>
      <c r="UHN140" s="688"/>
      <c r="UHO140" s="688"/>
      <c r="UHP140" s="688"/>
      <c r="UHQ140" s="688"/>
      <c r="UHR140" s="688"/>
      <c r="UHS140" s="688"/>
      <c r="UHT140" s="688"/>
      <c r="UHU140" s="688"/>
      <c r="UHV140" s="688"/>
      <c r="UHW140" s="688"/>
      <c r="UHX140" s="688"/>
      <c r="UHY140" s="688"/>
      <c r="UHZ140" s="688"/>
      <c r="UIA140" s="688"/>
      <c r="UIB140" s="688"/>
      <c r="UIC140" s="688"/>
      <c r="UID140" s="688"/>
      <c r="UIE140" s="688"/>
      <c r="UIF140" s="688"/>
      <c r="UIG140" s="688"/>
      <c r="UIH140" s="688"/>
      <c r="UII140" s="688"/>
      <c r="UIJ140" s="688"/>
      <c r="UIK140" s="688"/>
      <c r="UIL140" s="688"/>
      <c r="UIM140" s="688"/>
      <c r="UIN140" s="688"/>
      <c r="UIO140" s="688"/>
      <c r="UIP140" s="688"/>
      <c r="UIQ140" s="688"/>
      <c r="UIR140" s="688"/>
      <c r="UIS140" s="688"/>
      <c r="UIT140" s="688"/>
      <c r="UIU140" s="688"/>
      <c r="UIV140" s="688"/>
      <c r="UIW140" s="688"/>
      <c r="UIX140" s="688"/>
      <c r="UIY140" s="688"/>
      <c r="UIZ140" s="688"/>
      <c r="UJA140" s="688"/>
      <c r="UJB140" s="688"/>
      <c r="UJC140" s="688"/>
      <c r="UJD140" s="688"/>
      <c r="UJE140" s="688"/>
      <c r="UJF140" s="688"/>
      <c r="UJG140" s="688"/>
      <c r="UJH140" s="688"/>
      <c r="UJI140" s="688"/>
      <c r="UJJ140" s="688"/>
      <c r="UJK140" s="688"/>
      <c r="UJL140" s="688"/>
      <c r="UJM140" s="688"/>
      <c r="UJN140" s="688"/>
      <c r="UJO140" s="688"/>
      <c r="UJP140" s="688"/>
      <c r="UJQ140" s="688"/>
      <c r="UJR140" s="688"/>
      <c r="UJS140" s="688"/>
      <c r="UJT140" s="688"/>
      <c r="UJU140" s="688"/>
      <c r="UJV140" s="688"/>
      <c r="UJW140" s="688"/>
      <c r="UJX140" s="688"/>
      <c r="UJY140" s="688"/>
      <c r="UJZ140" s="688"/>
      <c r="UKA140" s="688"/>
      <c r="UKB140" s="688"/>
      <c r="UKC140" s="688"/>
      <c r="UKD140" s="688"/>
      <c r="UKE140" s="688"/>
      <c r="UKF140" s="688"/>
      <c r="UKG140" s="688"/>
      <c r="UKH140" s="688"/>
      <c r="UKI140" s="688"/>
      <c r="UKJ140" s="688"/>
      <c r="UKK140" s="688"/>
      <c r="UKL140" s="688"/>
      <c r="UKM140" s="688"/>
      <c r="UKN140" s="688"/>
      <c r="UKO140" s="688"/>
      <c r="UKP140" s="688"/>
      <c r="UKQ140" s="688"/>
      <c r="UKR140" s="688"/>
      <c r="UKS140" s="688"/>
      <c r="UKT140" s="688"/>
      <c r="UKU140" s="688"/>
      <c r="UKV140" s="688"/>
      <c r="UKW140" s="688"/>
      <c r="UKX140" s="688"/>
      <c r="UKY140" s="688"/>
      <c r="UKZ140" s="688"/>
      <c r="ULA140" s="688"/>
      <c r="ULB140" s="688"/>
      <c r="ULC140" s="688"/>
      <c r="ULD140" s="688"/>
      <c r="ULE140" s="688"/>
      <c r="ULF140" s="688"/>
      <c r="ULG140" s="688"/>
      <c r="ULH140" s="688"/>
      <c r="ULI140" s="688"/>
      <c r="ULJ140" s="688"/>
      <c r="ULK140" s="688"/>
      <c r="ULL140" s="688"/>
      <c r="ULM140" s="688"/>
      <c r="ULN140" s="688"/>
      <c r="ULO140" s="688"/>
      <c r="ULP140" s="688"/>
      <c r="ULQ140" s="688"/>
      <c r="ULR140" s="688"/>
      <c r="ULS140" s="688"/>
      <c r="ULT140" s="688"/>
      <c r="ULU140" s="688"/>
      <c r="ULV140" s="688"/>
      <c r="ULW140" s="688"/>
      <c r="ULX140" s="688"/>
      <c r="ULY140" s="688"/>
      <c r="ULZ140" s="688"/>
      <c r="UMA140" s="688"/>
      <c r="UMB140" s="688"/>
      <c r="UMC140" s="688"/>
      <c r="UMD140" s="688"/>
      <c r="UME140" s="688"/>
      <c r="UMF140" s="688"/>
      <c r="UMG140" s="688"/>
      <c r="UMH140" s="688"/>
      <c r="UMI140" s="688"/>
      <c r="UMJ140" s="688"/>
      <c r="UMK140" s="688"/>
      <c r="UML140" s="688"/>
      <c r="UMM140" s="688"/>
      <c r="UMN140" s="688"/>
      <c r="UMO140" s="688"/>
      <c r="UMP140" s="688"/>
      <c r="UMQ140" s="688"/>
      <c r="UMR140" s="688"/>
      <c r="UMS140" s="688"/>
      <c r="UMT140" s="688"/>
      <c r="UMU140" s="688"/>
      <c r="UMV140" s="688"/>
      <c r="UMW140" s="688"/>
      <c r="UMX140" s="688"/>
      <c r="UMY140" s="688"/>
      <c r="UMZ140" s="688"/>
      <c r="UNA140" s="688"/>
      <c r="UNB140" s="688"/>
      <c r="UNC140" s="688"/>
      <c r="UND140" s="688"/>
      <c r="UNE140" s="688"/>
      <c r="UNF140" s="688"/>
      <c r="UNG140" s="688"/>
      <c r="UNH140" s="688"/>
      <c r="UNI140" s="688"/>
      <c r="UNJ140" s="688"/>
      <c r="UNK140" s="688"/>
      <c r="UNL140" s="688"/>
      <c r="UNM140" s="688"/>
      <c r="UNN140" s="688"/>
      <c r="UNO140" s="688"/>
      <c r="UNP140" s="688"/>
      <c r="UNQ140" s="688"/>
      <c r="UNR140" s="688"/>
      <c r="UNS140" s="688"/>
      <c r="UNT140" s="688"/>
      <c r="UNU140" s="688"/>
      <c r="UNV140" s="688"/>
      <c r="UNW140" s="688"/>
      <c r="UNX140" s="688"/>
      <c r="UNY140" s="688"/>
      <c r="UNZ140" s="688"/>
      <c r="UOA140" s="688"/>
      <c r="UOB140" s="688"/>
      <c r="UOC140" s="688"/>
      <c r="UOD140" s="688"/>
      <c r="UOE140" s="688"/>
      <c r="UOF140" s="688"/>
      <c r="UOG140" s="688"/>
      <c r="UOH140" s="688"/>
      <c r="UOI140" s="688"/>
      <c r="UOJ140" s="688"/>
      <c r="UOK140" s="688"/>
      <c r="UOL140" s="688"/>
      <c r="UOM140" s="688"/>
      <c r="UON140" s="688"/>
      <c r="UOO140" s="688"/>
      <c r="UOP140" s="688"/>
      <c r="UOQ140" s="688"/>
      <c r="UOR140" s="688"/>
      <c r="UOS140" s="688"/>
      <c r="UOT140" s="688"/>
      <c r="UOU140" s="688"/>
      <c r="UOV140" s="688"/>
      <c r="UOW140" s="688"/>
      <c r="UOX140" s="688"/>
      <c r="UOY140" s="688"/>
      <c r="UOZ140" s="688"/>
      <c r="UPA140" s="688"/>
      <c r="UPB140" s="688"/>
      <c r="UPC140" s="688"/>
      <c r="UPD140" s="688"/>
      <c r="UPE140" s="688"/>
      <c r="UPF140" s="688"/>
      <c r="UPG140" s="688"/>
      <c r="UPH140" s="688"/>
      <c r="UPI140" s="688"/>
      <c r="UPJ140" s="688"/>
      <c r="UPK140" s="688"/>
      <c r="UPL140" s="688"/>
      <c r="UPM140" s="688"/>
      <c r="UPN140" s="688"/>
      <c r="UPO140" s="688"/>
      <c r="UPP140" s="688"/>
      <c r="UPQ140" s="688"/>
      <c r="UPR140" s="688"/>
      <c r="UPS140" s="688"/>
      <c r="UPT140" s="688"/>
      <c r="UPU140" s="688"/>
      <c r="UPV140" s="688"/>
      <c r="UPW140" s="688"/>
      <c r="UPX140" s="688"/>
      <c r="UPY140" s="688"/>
      <c r="UPZ140" s="688"/>
      <c r="UQA140" s="688"/>
      <c r="UQB140" s="688"/>
      <c r="UQC140" s="688"/>
      <c r="UQD140" s="688"/>
      <c r="UQE140" s="688"/>
      <c r="UQF140" s="688"/>
      <c r="UQG140" s="688"/>
      <c r="UQH140" s="688"/>
      <c r="UQI140" s="688"/>
      <c r="UQJ140" s="688"/>
      <c r="UQK140" s="688"/>
      <c r="UQL140" s="688"/>
      <c r="UQM140" s="688"/>
      <c r="UQN140" s="688"/>
      <c r="UQO140" s="688"/>
      <c r="UQP140" s="688"/>
      <c r="UQQ140" s="688"/>
      <c r="UQR140" s="688"/>
      <c r="UQS140" s="688"/>
      <c r="UQT140" s="688"/>
      <c r="UQU140" s="688"/>
      <c r="UQV140" s="688"/>
      <c r="UQW140" s="688"/>
      <c r="UQX140" s="688"/>
      <c r="UQY140" s="688"/>
      <c r="UQZ140" s="688"/>
      <c r="URA140" s="688"/>
      <c r="URB140" s="688"/>
      <c r="URC140" s="688"/>
      <c r="URD140" s="688"/>
      <c r="URE140" s="688"/>
      <c r="URF140" s="688"/>
      <c r="URG140" s="688"/>
      <c r="URH140" s="688"/>
      <c r="URI140" s="688"/>
      <c r="URJ140" s="688"/>
      <c r="URK140" s="688"/>
      <c r="URL140" s="688"/>
      <c r="URM140" s="688"/>
      <c r="URN140" s="688"/>
      <c r="URO140" s="688"/>
      <c r="URP140" s="688"/>
      <c r="URQ140" s="688"/>
      <c r="URR140" s="688"/>
      <c r="URS140" s="688"/>
      <c r="URT140" s="688"/>
      <c r="URU140" s="688"/>
      <c r="URV140" s="688"/>
      <c r="URW140" s="688"/>
      <c r="URX140" s="688"/>
      <c r="URY140" s="688"/>
      <c r="URZ140" s="688"/>
      <c r="USA140" s="688"/>
      <c r="USB140" s="688"/>
      <c r="USC140" s="688"/>
      <c r="USD140" s="688"/>
      <c r="USE140" s="688"/>
      <c r="USF140" s="688"/>
      <c r="USG140" s="688"/>
      <c r="USH140" s="688"/>
      <c r="USI140" s="688"/>
      <c r="USJ140" s="688"/>
      <c r="USK140" s="688"/>
      <c r="USL140" s="688"/>
      <c r="USM140" s="688"/>
      <c r="USN140" s="688"/>
      <c r="USO140" s="688"/>
      <c r="USP140" s="688"/>
      <c r="USQ140" s="688"/>
      <c r="USR140" s="688"/>
      <c r="USS140" s="688"/>
      <c r="UST140" s="688"/>
      <c r="USU140" s="688"/>
      <c r="USV140" s="688"/>
      <c r="USW140" s="688"/>
      <c r="USX140" s="688"/>
      <c r="USY140" s="688"/>
      <c r="USZ140" s="688"/>
      <c r="UTA140" s="688"/>
      <c r="UTB140" s="688"/>
      <c r="UTC140" s="688"/>
      <c r="UTD140" s="688"/>
      <c r="UTE140" s="688"/>
      <c r="UTF140" s="688"/>
      <c r="UTG140" s="688"/>
      <c r="UTH140" s="688"/>
      <c r="UTI140" s="688"/>
      <c r="UTJ140" s="688"/>
      <c r="UTK140" s="688"/>
      <c r="UTL140" s="688"/>
      <c r="UTM140" s="688"/>
      <c r="UTN140" s="688"/>
      <c r="UTO140" s="688"/>
      <c r="UTP140" s="688"/>
      <c r="UTQ140" s="688"/>
      <c r="UTR140" s="688"/>
      <c r="UTS140" s="688"/>
      <c r="UTT140" s="688"/>
      <c r="UTU140" s="688"/>
      <c r="UTV140" s="688"/>
      <c r="UTW140" s="688"/>
      <c r="UTX140" s="688"/>
      <c r="UTY140" s="688"/>
      <c r="UTZ140" s="688"/>
      <c r="UUA140" s="688"/>
      <c r="UUB140" s="688"/>
      <c r="UUC140" s="688"/>
      <c r="UUD140" s="688"/>
      <c r="UUE140" s="688"/>
      <c r="UUF140" s="688"/>
      <c r="UUG140" s="688"/>
      <c r="UUH140" s="688"/>
      <c r="UUI140" s="688"/>
      <c r="UUJ140" s="688"/>
      <c r="UUK140" s="688"/>
      <c r="UUL140" s="688"/>
      <c r="UUM140" s="688"/>
      <c r="UUN140" s="688"/>
      <c r="UUO140" s="688"/>
      <c r="UUP140" s="688"/>
      <c r="UUQ140" s="688"/>
      <c r="UUR140" s="688"/>
      <c r="UUS140" s="688"/>
      <c r="UUT140" s="688"/>
      <c r="UUU140" s="688"/>
      <c r="UUV140" s="688"/>
      <c r="UUW140" s="688"/>
      <c r="UUX140" s="688"/>
      <c r="UUY140" s="688"/>
      <c r="UUZ140" s="688"/>
      <c r="UVA140" s="688"/>
      <c r="UVB140" s="688"/>
      <c r="UVC140" s="688"/>
      <c r="UVD140" s="688"/>
      <c r="UVE140" s="688"/>
      <c r="UVF140" s="688"/>
      <c r="UVG140" s="688"/>
      <c r="UVH140" s="688"/>
      <c r="UVI140" s="688"/>
      <c r="UVJ140" s="688"/>
      <c r="UVK140" s="688"/>
      <c r="UVL140" s="688"/>
      <c r="UVM140" s="688"/>
      <c r="UVN140" s="688"/>
      <c r="UVO140" s="688"/>
      <c r="UVP140" s="688"/>
      <c r="UVQ140" s="688"/>
      <c r="UVR140" s="688"/>
      <c r="UVS140" s="688"/>
      <c r="UVT140" s="688"/>
      <c r="UVU140" s="688"/>
      <c r="UVV140" s="688"/>
      <c r="UVW140" s="688"/>
      <c r="UVX140" s="688"/>
      <c r="UVY140" s="688"/>
      <c r="UVZ140" s="688"/>
      <c r="UWA140" s="688"/>
      <c r="UWB140" s="688"/>
      <c r="UWC140" s="688"/>
      <c r="UWD140" s="688"/>
      <c r="UWE140" s="688"/>
      <c r="UWF140" s="688"/>
      <c r="UWG140" s="688"/>
      <c r="UWH140" s="688"/>
      <c r="UWI140" s="688"/>
      <c r="UWJ140" s="688"/>
      <c r="UWK140" s="688"/>
      <c r="UWL140" s="688"/>
      <c r="UWM140" s="688"/>
      <c r="UWN140" s="688"/>
      <c r="UWO140" s="688"/>
      <c r="UWP140" s="688"/>
      <c r="UWQ140" s="688"/>
      <c r="UWR140" s="688"/>
      <c r="UWS140" s="688"/>
      <c r="UWT140" s="688"/>
      <c r="UWU140" s="688"/>
      <c r="UWV140" s="688"/>
      <c r="UWW140" s="688"/>
      <c r="UWX140" s="688"/>
      <c r="UWY140" s="688"/>
      <c r="UWZ140" s="688"/>
      <c r="UXA140" s="688"/>
      <c r="UXB140" s="688"/>
      <c r="UXC140" s="688"/>
      <c r="UXD140" s="688"/>
      <c r="UXE140" s="688"/>
      <c r="UXF140" s="688"/>
      <c r="UXG140" s="688"/>
      <c r="UXH140" s="688"/>
      <c r="UXI140" s="688"/>
      <c r="UXJ140" s="688"/>
      <c r="UXK140" s="688"/>
      <c r="UXL140" s="688"/>
      <c r="UXM140" s="688"/>
      <c r="UXN140" s="688"/>
      <c r="UXO140" s="688"/>
      <c r="UXP140" s="688"/>
      <c r="UXQ140" s="688"/>
      <c r="UXR140" s="688"/>
      <c r="UXS140" s="688"/>
      <c r="UXT140" s="688"/>
      <c r="UXU140" s="688"/>
      <c r="UXV140" s="688"/>
      <c r="UXW140" s="688"/>
      <c r="UXX140" s="688"/>
      <c r="UXY140" s="688"/>
      <c r="UXZ140" s="688"/>
      <c r="UYA140" s="688"/>
      <c r="UYB140" s="688"/>
      <c r="UYC140" s="688"/>
      <c r="UYD140" s="688"/>
      <c r="UYE140" s="688"/>
      <c r="UYF140" s="688"/>
      <c r="UYG140" s="688"/>
      <c r="UYH140" s="688"/>
      <c r="UYI140" s="688"/>
      <c r="UYJ140" s="688"/>
      <c r="UYK140" s="688"/>
      <c r="UYL140" s="688"/>
      <c r="UYM140" s="688"/>
      <c r="UYN140" s="688"/>
      <c r="UYO140" s="688"/>
      <c r="UYP140" s="688"/>
      <c r="UYQ140" s="688"/>
      <c r="UYR140" s="688"/>
      <c r="UYS140" s="688"/>
      <c r="UYT140" s="688"/>
      <c r="UYU140" s="688"/>
      <c r="UYV140" s="688"/>
      <c r="UYW140" s="688"/>
      <c r="UYX140" s="688"/>
      <c r="UYY140" s="688"/>
      <c r="UYZ140" s="688"/>
      <c r="UZA140" s="688"/>
      <c r="UZB140" s="688"/>
      <c r="UZC140" s="688"/>
      <c r="UZD140" s="688"/>
      <c r="UZE140" s="688"/>
      <c r="UZF140" s="688"/>
      <c r="UZG140" s="688"/>
      <c r="UZH140" s="688"/>
      <c r="UZI140" s="688"/>
      <c r="UZJ140" s="688"/>
      <c r="UZK140" s="688"/>
      <c r="UZL140" s="688"/>
      <c r="UZM140" s="688"/>
      <c r="UZN140" s="688"/>
      <c r="UZO140" s="688"/>
      <c r="UZP140" s="688"/>
      <c r="UZQ140" s="688"/>
      <c r="UZR140" s="688"/>
      <c r="UZS140" s="688"/>
      <c r="UZT140" s="688"/>
      <c r="UZU140" s="688"/>
      <c r="UZV140" s="688"/>
      <c r="UZW140" s="688"/>
      <c r="UZX140" s="688"/>
      <c r="UZY140" s="688"/>
      <c r="UZZ140" s="688"/>
      <c r="VAA140" s="688"/>
      <c r="VAB140" s="688"/>
      <c r="VAC140" s="688"/>
      <c r="VAD140" s="688"/>
      <c r="VAE140" s="688"/>
      <c r="VAF140" s="688"/>
      <c r="VAG140" s="688"/>
      <c r="VAH140" s="688"/>
      <c r="VAI140" s="688"/>
      <c r="VAJ140" s="688"/>
      <c r="VAK140" s="688"/>
      <c r="VAL140" s="688"/>
      <c r="VAM140" s="688"/>
      <c r="VAN140" s="688"/>
      <c r="VAO140" s="688"/>
      <c r="VAP140" s="688"/>
      <c r="VAQ140" s="688"/>
      <c r="VAR140" s="688"/>
      <c r="VAS140" s="688"/>
      <c r="VAT140" s="688"/>
      <c r="VAU140" s="688"/>
      <c r="VAV140" s="688"/>
      <c r="VAW140" s="688"/>
      <c r="VAX140" s="688"/>
      <c r="VAY140" s="688"/>
      <c r="VAZ140" s="688"/>
      <c r="VBA140" s="688"/>
      <c r="VBB140" s="688"/>
      <c r="VBC140" s="688"/>
      <c r="VBD140" s="688"/>
      <c r="VBE140" s="688"/>
      <c r="VBF140" s="688"/>
      <c r="VBG140" s="688"/>
      <c r="VBH140" s="688"/>
      <c r="VBI140" s="688"/>
      <c r="VBJ140" s="688"/>
      <c r="VBK140" s="688"/>
      <c r="VBL140" s="688"/>
      <c r="VBM140" s="688"/>
      <c r="VBN140" s="688"/>
      <c r="VBO140" s="688"/>
      <c r="VBP140" s="688"/>
      <c r="VBQ140" s="688"/>
      <c r="VBR140" s="688"/>
      <c r="VBS140" s="688"/>
      <c r="VBT140" s="688"/>
      <c r="VBU140" s="688"/>
      <c r="VBV140" s="688"/>
      <c r="VBW140" s="688"/>
      <c r="VBX140" s="688"/>
      <c r="VBY140" s="688"/>
      <c r="VBZ140" s="688"/>
      <c r="VCA140" s="688"/>
      <c r="VCB140" s="688"/>
      <c r="VCC140" s="688"/>
      <c r="VCD140" s="688"/>
      <c r="VCE140" s="688"/>
      <c r="VCF140" s="688"/>
      <c r="VCG140" s="688"/>
      <c r="VCH140" s="688"/>
      <c r="VCI140" s="688"/>
      <c r="VCJ140" s="688"/>
      <c r="VCK140" s="688"/>
      <c r="VCL140" s="688"/>
      <c r="VCM140" s="688"/>
      <c r="VCN140" s="688"/>
      <c r="VCO140" s="688"/>
      <c r="VCP140" s="688"/>
      <c r="VCQ140" s="688"/>
      <c r="VCR140" s="688"/>
      <c r="VCS140" s="688"/>
      <c r="VCT140" s="688"/>
      <c r="VCU140" s="688"/>
      <c r="VCV140" s="688"/>
      <c r="VCW140" s="688"/>
      <c r="VCX140" s="688"/>
      <c r="VCY140" s="688"/>
      <c r="VCZ140" s="688"/>
      <c r="VDA140" s="688"/>
      <c r="VDB140" s="688"/>
      <c r="VDC140" s="688"/>
      <c r="VDD140" s="688"/>
      <c r="VDE140" s="688"/>
      <c r="VDF140" s="688"/>
      <c r="VDG140" s="688"/>
      <c r="VDH140" s="688"/>
      <c r="VDI140" s="688"/>
      <c r="VDJ140" s="688"/>
      <c r="VDK140" s="688"/>
      <c r="VDL140" s="688"/>
      <c r="VDM140" s="688"/>
      <c r="VDN140" s="688"/>
      <c r="VDO140" s="688"/>
      <c r="VDP140" s="688"/>
      <c r="VDQ140" s="688"/>
      <c r="VDR140" s="688"/>
      <c r="VDS140" s="688"/>
      <c r="VDT140" s="688"/>
      <c r="VDU140" s="688"/>
      <c r="VDV140" s="688"/>
      <c r="VDW140" s="688"/>
      <c r="VDX140" s="688"/>
      <c r="VDY140" s="688"/>
      <c r="VDZ140" s="688"/>
      <c r="VEA140" s="688"/>
      <c r="VEB140" s="688"/>
      <c r="VEC140" s="688"/>
      <c r="VED140" s="688"/>
      <c r="VEE140" s="688"/>
      <c r="VEF140" s="688"/>
      <c r="VEG140" s="688"/>
      <c r="VEH140" s="688"/>
      <c r="VEI140" s="688"/>
      <c r="VEJ140" s="688"/>
      <c r="VEK140" s="688"/>
      <c r="VEL140" s="688"/>
      <c r="VEM140" s="688"/>
      <c r="VEN140" s="688"/>
      <c r="VEO140" s="688"/>
      <c r="VEP140" s="688"/>
      <c r="VEQ140" s="688"/>
      <c r="VER140" s="688"/>
      <c r="VES140" s="688"/>
      <c r="VET140" s="688"/>
      <c r="VEU140" s="688"/>
      <c r="VEV140" s="688"/>
      <c r="VEW140" s="688"/>
      <c r="VEX140" s="688"/>
      <c r="VEY140" s="688"/>
      <c r="VEZ140" s="688"/>
      <c r="VFA140" s="688"/>
      <c r="VFB140" s="688"/>
      <c r="VFC140" s="688"/>
      <c r="VFD140" s="688"/>
      <c r="VFE140" s="688"/>
      <c r="VFF140" s="688"/>
      <c r="VFG140" s="688"/>
      <c r="VFH140" s="688"/>
      <c r="VFI140" s="688"/>
      <c r="VFJ140" s="688"/>
      <c r="VFK140" s="688"/>
      <c r="VFL140" s="688"/>
      <c r="VFM140" s="688"/>
      <c r="VFN140" s="688"/>
      <c r="VFO140" s="688"/>
      <c r="VFP140" s="688"/>
      <c r="VFQ140" s="688"/>
      <c r="VFR140" s="688"/>
      <c r="VFS140" s="688"/>
      <c r="VFT140" s="688"/>
      <c r="VFU140" s="688"/>
      <c r="VFV140" s="688"/>
      <c r="VFW140" s="688"/>
      <c r="VFX140" s="688"/>
      <c r="VFY140" s="688"/>
      <c r="VFZ140" s="688"/>
      <c r="VGA140" s="688"/>
      <c r="VGB140" s="688"/>
      <c r="VGC140" s="688"/>
      <c r="VGD140" s="688"/>
      <c r="VGE140" s="688"/>
      <c r="VGF140" s="688"/>
      <c r="VGG140" s="688"/>
      <c r="VGH140" s="688"/>
      <c r="VGI140" s="688"/>
      <c r="VGJ140" s="688"/>
      <c r="VGK140" s="688"/>
      <c r="VGL140" s="688"/>
      <c r="VGM140" s="688"/>
      <c r="VGN140" s="688"/>
      <c r="VGO140" s="688"/>
      <c r="VGP140" s="688"/>
      <c r="VGQ140" s="688"/>
      <c r="VGR140" s="688"/>
      <c r="VGS140" s="688"/>
      <c r="VGT140" s="688"/>
      <c r="VGU140" s="688"/>
      <c r="VGV140" s="688"/>
      <c r="VGW140" s="688"/>
      <c r="VGX140" s="688"/>
      <c r="VGY140" s="688"/>
      <c r="VGZ140" s="688"/>
      <c r="VHA140" s="688"/>
      <c r="VHB140" s="688"/>
      <c r="VHC140" s="688"/>
      <c r="VHD140" s="688"/>
      <c r="VHE140" s="688"/>
      <c r="VHF140" s="688"/>
      <c r="VHG140" s="688"/>
      <c r="VHH140" s="688"/>
      <c r="VHI140" s="688"/>
      <c r="VHJ140" s="688"/>
      <c r="VHK140" s="688"/>
      <c r="VHL140" s="688"/>
      <c r="VHM140" s="688"/>
      <c r="VHN140" s="688"/>
      <c r="VHO140" s="688"/>
      <c r="VHP140" s="688"/>
      <c r="VHQ140" s="688"/>
      <c r="VHR140" s="688"/>
      <c r="VHS140" s="688"/>
      <c r="VHT140" s="688"/>
      <c r="VHU140" s="688"/>
      <c r="VHV140" s="688"/>
      <c r="VHW140" s="688"/>
      <c r="VHX140" s="688"/>
      <c r="VHY140" s="688"/>
      <c r="VHZ140" s="688"/>
      <c r="VIA140" s="688"/>
      <c r="VIB140" s="688"/>
      <c r="VIC140" s="688"/>
      <c r="VID140" s="688"/>
      <c r="VIE140" s="688"/>
      <c r="VIF140" s="688"/>
      <c r="VIG140" s="688"/>
      <c r="VIH140" s="688"/>
      <c r="VII140" s="688"/>
      <c r="VIJ140" s="688"/>
      <c r="VIK140" s="688"/>
      <c r="VIL140" s="688"/>
      <c r="VIM140" s="688"/>
      <c r="VIN140" s="688"/>
      <c r="VIO140" s="688"/>
      <c r="VIP140" s="688"/>
      <c r="VIQ140" s="688"/>
      <c r="VIR140" s="688"/>
      <c r="VIS140" s="688"/>
      <c r="VIT140" s="688"/>
      <c r="VIU140" s="688"/>
      <c r="VIV140" s="688"/>
      <c r="VIW140" s="688"/>
      <c r="VIX140" s="688"/>
      <c r="VIY140" s="688"/>
      <c r="VIZ140" s="688"/>
      <c r="VJA140" s="688"/>
      <c r="VJB140" s="688"/>
      <c r="VJC140" s="688"/>
      <c r="VJD140" s="688"/>
      <c r="VJE140" s="688"/>
      <c r="VJF140" s="688"/>
      <c r="VJG140" s="688"/>
      <c r="VJH140" s="688"/>
      <c r="VJI140" s="688"/>
      <c r="VJJ140" s="688"/>
      <c r="VJK140" s="688"/>
      <c r="VJL140" s="688"/>
      <c r="VJM140" s="688"/>
      <c r="VJN140" s="688"/>
      <c r="VJO140" s="688"/>
      <c r="VJP140" s="688"/>
      <c r="VJQ140" s="688"/>
      <c r="VJR140" s="688"/>
      <c r="VJS140" s="688"/>
      <c r="VJT140" s="688"/>
      <c r="VJU140" s="688"/>
      <c r="VJV140" s="688"/>
      <c r="VJW140" s="688"/>
      <c r="VJX140" s="688"/>
      <c r="VJY140" s="688"/>
      <c r="VJZ140" s="688"/>
      <c r="VKA140" s="688"/>
      <c r="VKB140" s="688"/>
      <c r="VKC140" s="688"/>
      <c r="VKD140" s="688"/>
      <c r="VKE140" s="688"/>
      <c r="VKF140" s="688"/>
      <c r="VKG140" s="688"/>
      <c r="VKH140" s="688"/>
      <c r="VKI140" s="688"/>
      <c r="VKJ140" s="688"/>
      <c r="VKK140" s="688"/>
      <c r="VKL140" s="688"/>
      <c r="VKM140" s="688"/>
      <c r="VKN140" s="688"/>
      <c r="VKO140" s="688"/>
      <c r="VKP140" s="688"/>
      <c r="VKQ140" s="688"/>
      <c r="VKR140" s="688"/>
      <c r="VKS140" s="688"/>
      <c r="VKT140" s="688"/>
      <c r="VKU140" s="688"/>
      <c r="VKV140" s="688"/>
      <c r="VKW140" s="688"/>
      <c r="VKX140" s="688"/>
      <c r="VKY140" s="688"/>
      <c r="VKZ140" s="688"/>
      <c r="VLA140" s="688"/>
      <c r="VLB140" s="688"/>
      <c r="VLC140" s="688"/>
      <c r="VLD140" s="688"/>
      <c r="VLE140" s="688"/>
      <c r="VLF140" s="688"/>
      <c r="VLG140" s="688"/>
      <c r="VLH140" s="688"/>
      <c r="VLI140" s="688"/>
      <c r="VLJ140" s="688"/>
      <c r="VLK140" s="688"/>
      <c r="VLL140" s="688"/>
      <c r="VLM140" s="688"/>
      <c r="VLN140" s="688"/>
      <c r="VLO140" s="688"/>
      <c r="VLP140" s="688"/>
      <c r="VLQ140" s="688"/>
      <c r="VLR140" s="688"/>
      <c r="VLS140" s="688"/>
      <c r="VLT140" s="688"/>
      <c r="VLU140" s="688"/>
      <c r="VLV140" s="688"/>
      <c r="VLW140" s="688"/>
      <c r="VLX140" s="688"/>
      <c r="VLY140" s="688"/>
      <c r="VLZ140" s="688"/>
      <c r="VMA140" s="688"/>
      <c r="VMB140" s="688"/>
      <c r="VMC140" s="688"/>
      <c r="VMD140" s="688"/>
      <c r="VME140" s="688"/>
      <c r="VMF140" s="688"/>
      <c r="VMG140" s="688"/>
      <c r="VMH140" s="688"/>
      <c r="VMI140" s="688"/>
      <c r="VMJ140" s="688"/>
      <c r="VMK140" s="688"/>
      <c r="VML140" s="688"/>
      <c r="VMM140" s="688"/>
      <c r="VMN140" s="688"/>
      <c r="VMO140" s="688"/>
      <c r="VMP140" s="688"/>
      <c r="VMQ140" s="688"/>
      <c r="VMR140" s="688"/>
      <c r="VMS140" s="688"/>
      <c r="VMT140" s="688"/>
      <c r="VMU140" s="688"/>
      <c r="VMV140" s="688"/>
      <c r="VMW140" s="688"/>
      <c r="VMX140" s="688"/>
      <c r="VMY140" s="688"/>
      <c r="VMZ140" s="688"/>
      <c r="VNA140" s="688"/>
      <c r="VNB140" s="688"/>
      <c r="VNC140" s="688"/>
      <c r="VND140" s="688"/>
      <c r="VNE140" s="688"/>
      <c r="VNF140" s="688"/>
      <c r="VNG140" s="688"/>
      <c r="VNH140" s="688"/>
      <c r="VNI140" s="688"/>
      <c r="VNJ140" s="688"/>
      <c r="VNK140" s="688"/>
      <c r="VNL140" s="688"/>
      <c r="VNM140" s="688"/>
      <c r="VNN140" s="688"/>
      <c r="VNO140" s="688"/>
      <c r="VNP140" s="688"/>
      <c r="VNQ140" s="688"/>
      <c r="VNR140" s="688"/>
      <c r="VNS140" s="688"/>
      <c r="VNT140" s="688"/>
      <c r="VNU140" s="688"/>
      <c r="VNV140" s="688"/>
      <c r="VNW140" s="688"/>
      <c r="VNX140" s="688"/>
      <c r="VNY140" s="688"/>
      <c r="VNZ140" s="688"/>
      <c r="VOA140" s="688"/>
      <c r="VOB140" s="688"/>
      <c r="VOC140" s="688"/>
      <c r="VOD140" s="688"/>
      <c r="VOE140" s="688"/>
      <c r="VOF140" s="688"/>
      <c r="VOG140" s="688"/>
      <c r="VOH140" s="688"/>
      <c r="VOI140" s="688"/>
      <c r="VOJ140" s="688"/>
      <c r="VOK140" s="688"/>
      <c r="VOL140" s="688"/>
      <c r="VOM140" s="688"/>
      <c r="VON140" s="688"/>
      <c r="VOO140" s="688"/>
      <c r="VOP140" s="688"/>
      <c r="VOQ140" s="688"/>
      <c r="VOR140" s="688"/>
      <c r="VOS140" s="688"/>
      <c r="VOT140" s="688"/>
      <c r="VOU140" s="688"/>
      <c r="VOV140" s="688"/>
      <c r="VOW140" s="688"/>
      <c r="VOX140" s="688"/>
      <c r="VOY140" s="688"/>
      <c r="VOZ140" s="688"/>
      <c r="VPA140" s="688"/>
      <c r="VPB140" s="688"/>
      <c r="VPC140" s="688"/>
      <c r="VPD140" s="688"/>
      <c r="VPE140" s="688"/>
      <c r="VPF140" s="688"/>
      <c r="VPG140" s="688"/>
      <c r="VPH140" s="688"/>
      <c r="VPI140" s="688"/>
      <c r="VPJ140" s="688"/>
      <c r="VPK140" s="688"/>
      <c r="VPL140" s="688"/>
      <c r="VPM140" s="688"/>
      <c r="VPN140" s="688"/>
      <c r="VPO140" s="688"/>
      <c r="VPP140" s="688"/>
      <c r="VPQ140" s="688"/>
      <c r="VPR140" s="688"/>
      <c r="VPS140" s="688"/>
      <c r="VPT140" s="688"/>
      <c r="VPU140" s="688"/>
      <c r="VPV140" s="688"/>
      <c r="VPW140" s="688"/>
      <c r="VPX140" s="688"/>
      <c r="VPY140" s="688"/>
      <c r="VPZ140" s="688"/>
      <c r="VQA140" s="688"/>
      <c r="VQB140" s="688"/>
      <c r="VQC140" s="688"/>
      <c r="VQD140" s="688"/>
      <c r="VQE140" s="688"/>
      <c r="VQF140" s="688"/>
      <c r="VQG140" s="688"/>
      <c r="VQH140" s="688"/>
      <c r="VQI140" s="688"/>
      <c r="VQJ140" s="688"/>
      <c r="VQK140" s="688"/>
      <c r="VQL140" s="688"/>
      <c r="VQM140" s="688"/>
      <c r="VQN140" s="688"/>
      <c r="VQO140" s="688"/>
      <c r="VQP140" s="688"/>
      <c r="VQQ140" s="688"/>
      <c r="VQR140" s="688"/>
      <c r="VQS140" s="688"/>
      <c r="VQT140" s="688"/>
      <c r="VQU140" s="688"/>
      <c r="VQV140" s="688"/>
      <c r="VQW140" s="688"/>
      <c r="VQX140" s="688"/>
      <c r="VQY140" s="688"/>
      <c r="VQZ140" s="688"/>
      <c r="VRA140" s="688"/>
      <c r="VRB140" s="688"/>
      <c r="VRC140" s="688"/>
      <c r="VRD140" s="688"/>
      <c r="VRE140" s="688"/>
      <c r="VRF140" s="688"/>
      <c r="VRG140" s="688"/>
      <c r="VRH140" s="688"/>
      <c r="VRI140" s="688"/>
      <c r="VRJ140" s="688"/>
      <c r="VRK140" s="688"/>
      <c r="VRL140" s="688"/>
      <c r="VRM140" s="688"/>
      <c r="VRN140" s="688"/>
      <c r="VRO140" s="688"/>
      <c r="VRP140" s="688"/>
      <c r="VRQ140" s="688"/>
      <c r="VRR140" s="688"/>
      <c r="VRS140" s="688"/>
      <c r="VRT140" s="688"/>
      <c r="VRU140" s="688"/>
      <c r="VRV140" s="688"/>
      <c r="VRW140" s="688"/>
      <c r="VRX140" s="688"/>
      <c r="VRY140" s="688"/>
      <c r="VRZ140" s="688"/>
      <c r="VSA140" s="688"/>
      <c r="VSB140" s="688"/>
      <c r="VSC140" s="688"/>
      <c r="VSD140" s="688"/>
      <c r="VSE140" s="688"/>
      <c r="VSF140" s="688"/>
      <c r="VSG140" s="688"/>
      <c r="VSH140" s="688"/>
      <c r="VSI140" s="688"/>
      <c r="VSJ140" s="688"/>
      <c r="VSK140" s="688"/>
      <c r="VSL140" s="688"/>
      <c r="VSM140" s="688"/>
      <c r="VSN140" s="688"/>
      <c r="VSO140" s="688"/>
      <c r="VSP140" s="688"/>
      <c r="VSQ140" s="688"/>
      <c r="VSR140" s="688"/>
      <c r="VSS140" s="688"/>
      <c r="VST140" s="688"/>
      <c r="VSU140" s="688"/>
      <c r="VSV140" s="688"/>
      <c r="VSW140" s="688"/>
      <c r="VSX140" s="688"/>
      <c r="VSY140" s="688"/>
      <c r="VSZ140" s="688"/>
      <c r="VTA140" s="688"/>
      <c r="VTB140" s="688"/>
      <c r="VTC140" s="688"/>
      <c r="VTD140" s="688"/>
      <c r="VTE140" s="688"/>
      <c r="VTF140" s="688"/>
      <c r="VTG140" s="688"/>
      <c r="VTH140" s="688"/>
      <c r="VTI140" s="688"/>
      <c r="VTJ140" s="688"/>
      <c r="VTK140" s="688"/>
      <c r="VTL140" s="688"/>
      <c r="VTM140" s="688"/>
      <c r="VTN140" s="688"/>
      <c r="VTO140" s="688"/>
      <c r="VTP140" s="688"/>
      <c r="VTQ140" s="688"/>
      <c r="VTR140" s="688"/>
      <c r="VTS140" s="688"/>
      <c r="VTT140" s="688"/>
      <c r="VTU140" s="688"/>
      <c r="VTV140" s="688"/>
      <c r="VTW140" s="688"/>
      <c r="VTX140" s="688"/>
      <c r="VTY140" s="688"/>
      <c r="VTZ140" s="688"/>
      <c r="VUA140" s="688"/>
      <c r="VUB140" s="688"/>
      <c r="VUC140" s="688"/>
      <c r="VUD140" s="688"/>
      <c r="VUE140" s="688"/>
      <c r="VUF140" s="688"/>
      <c r="VUG140" s="688"/>
      <c r="VUH140" s="688"/>
      <c r="VUI140" s="688"/>
      <c r="VUJ140" s="688"/>
      <c r="VUK140" s="688"/>
      <c r="VUL140" s="688"/>
      <c r="VUM140" s="688"/>
      <c r="VUN140" s="688"/>
      <c r="VUO140" s="688"/>
      <c r="VUP140" s="688"/>
      <c r="VUQ140" s="688"/>
      <c r="VUR140" s="688"/>
      <c r="VUS140" s="688"/>
      <c r="VUT140" s="688"/>
      <c r="VUU140" s="688"/>
      <c r="VUV140" s="688"/>
      <c r="VUW140" s="688"/>
      <c r="VUX140" s="688"/>
      <c r="VUY140" s="688"/>
      <c r="VUZ140" s="688"/>
      <c r="VVA140" s="688"/>
      <c r="VVB140" s="688"/>
      <c r="VVC140" s="688"/>
      <c r="VVD140" s="688"/>
      <c r="VVE140" s="688"/>
      <c r="VVF140" s="688"/>
      <c r="VVG140" s="688"/>
      <c r="VVH140" s="688"/>
      <c r="VVI140" s="688"/>
      <c r="VVJ140" s="688"/>
      <c r="VVK140" s="688"/>
      <c r="VVL140" s="688"/>
      <c r="VVM140" s="688"/>
      <c r="VVN140" s="688"/>
      <c r="VVO140" s="688"/>
      <c r="VVP140" s="688"/>
      <c r="VVQ140" s="688"/>
      <c r="VVR140" s="688"/>
      <c r="VVS140" s="688"/>
      <c r="VVT140" s="688"/>
      <c r="VVU140" s="688"/>
      <c r="VVV140" s="688"/>
      <c r="VVW140" s="688"/>
      <c r="VVX140" s="688"/>
      <c r="VVY140" s="688"/>
      <c r="VVZ140" s="688"/>
      <c r="VWA140" s="688"/>
      <c r="VWB140" s="688"/>
      <c r="VWC140" s="688"/>
      <c r="VWD140" s="688"/>
      <c r="VWE140" s="688"/>
      <c r="VWF140" s="688"/>
      <c r="VWG140" s="688"/>
      <c r="VWH140" s="688"/>
      <c r="VWI140" s="688"/>
      <c r="VWJ140" s="688"/>
      <c r="VWK140" s="688"/>
      <c r="VWL140" s="688"/>
      <c r="VWM140" s="688"/>
      <c r="VWN140" s="688"/>
      <c r="VWO140" s="688"/>
      <c r="VWP140" s="688"/>
      <c r="VWQ140" s="688"/>
      <c r="VWR140" s="688"/>
      <c r="VWS140" s="688"/>
      <c r="VWT140" s="688"/>
      <c r="VWU140" s="688"/>
      <c r="VWV140" s="688"/>
      <c r="VWW140" s="688"/>
      <c r="VWX140" s="688"/>
      <c r="VWY140" s="688"/>
      <c r="VWZ140" s="688"/>
      <c r="VXA140" s="688"/>
      <c r="VXB140" s="688"/>
      <c r="VXC140" s="688"/>
      <c r="VXD140" s="688"/>
      <c r="VXE140" s="688"/>
      <c r="VXF140" s="688"/>
      <c r="VXG140" s="688"/>
      <c r="VXH140" s="688"/>
      <c r="VXI140" s="688"/>
      <c r="VXJ140" s="688"/>
      <c r="VXK140" s="688"/>
      <c r="VXL140" s="688"/>
      <c r="VXM140" s="688"/>
      <c r="VXN140" s="688"/>
      <c r="VXO140" s="688"/>
      <c r="VXP140" s="688"/>
      <c r="VXQ140" s="688"/>
      <c r="VXR140" s="688"/>
      <c r="VXS140" s="688"/>
      <c r="VXT140" s="688"/>
      <c r="VXU140" s="688"/>
      <c r="VXV140" s="688"/>
      <c r="VXW140" s="688"/>
      <c r="VXX140" s="688"/>
      <c r="VXY140" s="688"/>
      <c r="VXZ140" s="688"/>
      <c r="VYA140" s="688"/>
      <c r="VYB140" s="688"/>
      <c r="VYC140" s="688"/>
      <c r="VYD140" s="688"/>
      <c r="VYE140" s="688"/>
      <c r="VYF140" s="688"/>
      <c r="VYG140" s="688"/>
      <c r="VYH140" s="688"/>
      <c r="VYI140" s="688"/>
      <c r="VYJ140" s="688"/>
      <c r="VYK140" s="688"/>
      <c r="VYL140" s="688"/>
      <c r="VYM140" s="688"/>
      <c r="VYN140" s="688"/>
      <c r="VYO140" s="688"/>
      <c r="VYP140" s="688"/>
      <c r="VYQ140" s="688"/>
      <c r="VYR140" s="688"/>
      <c r="VYS140" s="688"/>
      <c r="VYT140" s="688"/>
      <c r="VYU140" s="688"/>
      <c r="VYV140" s="688"/>
      <c r="VYW140" s="688"/>
      <c r="VYX140" s="688"/>
      <c r="VYY140" s="688"/>
      <c r="VYZ140" s="688"/>
      <c r="VZA140" s="688"/>
      <c r="VZB140" s="688"/>
      <c r="VZC140" s="688"/>
      <c r="VZD140" s="688"/>
      <c r="VZE140" s="688"/>
      <c r="VZF140" s="688"/>
      <c r="VZG140" s="688"/>
      <c r="VZH140" s="688"/>
      <c r="VZI140" s="688"/>
      <c r="VZJ140" s="688"/>
      <c r="VZK140" s="688"/>
      <c r="VZL140" s="688"/>
      <c r="VZM140" s="688"/>
      <c r="VZN140" s="688"/>
      <c r="VZO140" s="688"/>
      <c r="VZP140" s="688"/>
      <c r="VZQ140" s="688"/>
      <c r="VZR140" s="688"/>
      <c r="VZS140" s="688"/>
      <c r="VZT140" s="688"/>
      <c r="VZU140" s="688"/>
      <c r="VZV140" s="688"/>
      <c r="VZW140" s="688"/>
      <c r="VZX140" s="688"/>
      <c r="VZY140" s="688"/>
      <c r="VZZ140" s="688"/>
      <c r="WAA140" s="688"/>
      <c r="WAB140" s="688"/>
      <c r="WAC140" s="688"/>
      <c r="WAD140" s="688"/>
      <c r="WAE140" s="688"/>
      <c r="WAF140" s="688"/>
      <c r="WAG140" s="688"/>
      <c r="WAH140" s="688"/>
      <c r="WAI140" s="688"/>
      <c r="WAJ140" s="688"/>
      <c r="WAK140" s="688"/>
      <c r="WAL140" s="688"/>
      <c r="WAM140" s="688"/>
      <c r="WAN140" s="688"/>
      <c r="WAO140" s="688"/>
      <c r="WAP140" s="688"/>
      <c r="WAQ140" s="688"/>
      <c r="WAR140" s="688"/>
      <c r="WAS140" s="688"/>
      <c r="WAT140" s="688"/>
      <c r="WAU140" s="688"/>
      <c r="WAV140" s="688"/>
      <c r="WAW140" s="688"/>
      <c r="WAX140" s="688"/>
      <c r="WAY140" s="688"/>
      <c r="WAZ140" s="688"/>
      <c r="WBA140" s="688"/>
      <c r="WBB140" s="688"/>
      <c r="WBC140" s="688"/>
      <c r="WBD140" s="688"/>
      <c r="WBE140" s="688"/>
      <c r="WBF140" s="688"/>
      <c r="WBG140" s="688"/>
      <c r="WBH140" s="688"/>
      <c r="WBI140" s="688"/>
      <c r="WBJ140" s="688"/>
      <c r="WBK140" s="688"/>
      <c r="WBL140" s="688"/>
      <c r="WBM140" s="688"/>
      <c r="WBN140" s="688"/>
      <c r="WBO140" s="688"/>
      <c r="WBP140" s="688"/>
      <c r="WBQ140" s="688"/>
      <c r="WBR140" s="688"/>
      <c r="WBS140" s="688"/>
      <c r="WBT140" s="688"/>
      <c r="WBU140" s="688"/>
      <c r="WBV140" s="688"/>
      <c r="WBW140" s="688"/>
      <c r="WBX140" s="688"/>
      <c r="WBY140" s="688"/>
      <c r="WBZ140" s="688"/>
      <c r="WCA140" s="688"/>
      <c r="WCB140" s="688"/>
      <c r="WCC140" s="688"/>
      <c r="WCD140" s="688"/>
      <c r="WCE140" s="688"/>
      <c r="WCF140" s="688"/>
      <c r="WCG140" s="688"/>
      <c r="WCH140" s="688"/>
      <c r="WCI140" s="688"/>
      <c r="WCJ140" s="688"/>
      <c r="WCK140" s="688"/>
      <c r="WCL140" s="688"/>
      <c r="WCM140" s="688"/>
      <c r="WCN140" s="688"/>
      <c r="WCO140" s="688"/>
      <c r="WCP140" s="688"/>
      <c r="WCQ140" s="688"/>
      <c r="WCR140" s="688"/>
      <c r="WCS140" s="688"/>
      <c r="WCT140" s="688"/>
      <c r="WCU140" s="688"/>
      <c r="WCV140" s="688"/>
      <c r="WCW140" s="688"/>
      <c r="WCX140" s="688"/>
      <c r="WCY140" s="688"/>
      <c r="WCZ140" s="688"/>
      <c r="WDA140" s="688"/>
      <c r="WDB140" s="688"/>
      <c r="WDC140" s="688"/>
      <c r="WDD140" s="688"/>
      <c r="WDE140" s="688"/>
      <c r="WDF140" s="688"/>
      <c r="WDG140" s="688"/>
      <c r="WDH140" s="688"/>
      <c r="WDI140" s="688"/>
      <c r="WDJ140" s="688"/>
      <c r="WDK140" s="688"/>
      <c r="WDL140" s="688"/>
      <c r="WDM140" s="688"/>
      <c r="WDN140" s="688"/>
      <c r="WDO140" s="688"/>
      <c r="WDP140" s="688"/>
      <c r="WDQ140" s="688"/>
      <c r="WDR140" s="688"/>
      <c r="WDS140" s="688"/>
      <c r="WDT140" s="688"/>
      <c r="WDU140" s="688"/>
      <c r="WDV140" s="688"/>
      <c r="WDW140" s="688"/>
      <c r="WDX140" s="688"/>
      <c r="WDY140" s="688"/>
      <c r="WDZ140" s="688"/>
      <c r="WEA140" s="688"/>
      <c r="WEB140" s="688"/>
      <c r="WEC140" s="688"/>
      <c r="WED140" s="688"/>
      <c r="WEE140" s="688"/>
      <c r="WEF140" s="688"/>
      <c r="WEG140" s="688"/>
      <c r="WEH140" s="688"/>
      <c r="WEI140" s="688"/>
      <c r="WEJ140" s="688"/>
      <c r="WEK140" s="688"/>
      <c r="WEL140" s="688"/>
      <c r="WEM140" s="688"/>
      <c r="WEN140" s="688"/>
      <c r="WEO140" s="688"/>
      <c r="WEP140" s="688"/>
      <c r="WEQ140" s="688"/>
      <c r="WER140" s="688"/>
      <c r="WES140" s="688"/>
      <c r="WET140" s="688"/>
      <c r="WEU140" s="688"/>
      <c r="WEV140" s="688"/>
      <c r="WEW140" s="688"/>
      <c r="WEX140" s="688"/>
      <c r="WEY140" s="688"/>
      <c r="WEZ140" s="688"/>
      <c r="WFA140" s="688"/>
      <c r="WFB140" s="688"/>
      <c r="WFC140" s="688"/>
      <c r="WFD140" s="688"/>
      <c r="WFE140" s="688"/>
      <c r="WFF140" s="688"/>
      <c r="WFG140" s="688"/>
      <c r="WFH140" s="688"/>
      <c r="WFI140" s="688"/>
      <c r="WFJ140" s="688"/>
      <c r="WFK140" s="688"/>
      <c r="WFL140" s="688"/>
      <c r="WFM140" s="688"/>
      <c r="WFN140" s="688"/>
      <c r="WFO140" s="688"/>
      <c r="WFP140" s="688"/>
      <c r="WFQ140" s="688"/>
      <c r="WFR140" s="688"/>
      <c r="WFS140" s="688"/>
      <c r="WFT140" s="688"/>
      <c r="WFU140" s="688"/>
      <c r="WFV140" s="688"/>
      <c r="WFW140" s="688"/>
      <c r="WFX140" s="688"/>
      <c r="WFY140" s="688"/>
      <c r="WFZ140" s="688"/>
      <c r="WGA140" s="688"/>
      <c r="WGB140" s="688"/>
      <c r="WGC140" s="688"/>
      <c r="WGD140" s="688"/>
      <c r="WGE140" s="688"/>
      <c r="WGF140" s="688"/>
      <c r="WGG140" s="688"/>
      <c r="WGH140" s="688"/>
      <c r="WGI140" s="688"/>
      <c r="WGJ140" s="688"/>
      <c r="WGK140" s="688"/>
      <c r="WGL140" s="688"/>
      <c r="WGM140" s="688"/>
      <c r="WGN140" s="688"/>
      <c r="WGO140" s="688"/>
      <c r="WGP140" s="688"/>
      <c r="WGQ140" s="688"/>
      <c r="WGR140" s="688"/>
      <c r="WGS140" s="688"/>
      <c r="WGT140" s="688"/>
      <c r="WGU140" s="688"/>
      <c r="WGV140" s="688"/>
      <c r="WGW140" s="688"/>
      <c r="WGX140" s="688"/>
      <c r="WGY140" s="688"/>
      <c r="WGZ140" s="688"/>
      <c r="WHA140" s="688"/>
      <c r="WHB140" s="688"/>
      <c r="WHC140" s="688"/>
      <c r="WHD140" s="688"/>
      <c r="WHE140" s="688"/>
      <c r="WHF140" s="688"/>
      <c r="WHG140" s="688"/>
      <c r="WHH140" s="688"/>
      <c r="WHI140" s="688"/>
      <c r="WHJ140" s="688"/>
      <c r="WHK140" s="688"/>
      <c r="WHL140" s="688"/>
      <c r="WHM140" s="688"/>
      <c r="WHN140" s="688"/>
      <c r="WHO140" s="688"/>
      <c r="WHP140" s="688"/>
      <c r="WHQ140" s="688"/>
      <c r="WHR140" s="688"/>
      <c r="WHS140" s="688"/>
      <c r="WHT140" s="688"/>
      <c r="WHU140" s="688"/>
      <c r="WHV140" s="688"/>
      <c r="WHW140" s="688"/>
      <c r="WHX140" s="688"/>
      <c r="WHY140" s="688"/>
      <c r="WHZ140" s="688"/>
      <c r="WIA140" s="688"/>
      <c r="WIB140" s="688"/>
      <c r="WIC140" s="688"/>
      <c r="WID140" s="688"/>
      <c r="WIE140" s="688"/>
      <c r="WIF140" s="688"/>
      <c r="WIG140" s="688"/>
      <c r="WIH140" s="688"/>
      <c r="WII140" s="688"/>
      <c r="WIJ140" s="688"/>
      <c r="WIK140" s="688"/>
      <c r="WIL140" s="688"/>
      <c r="WIM140" s="688"/>
      <c r="WIN140" s="688"/>
      <c r="WIO140" s="688"/>
      <c r="WIP140" s="688"/>
      <c r="WIQ140" s="688"/>
      <c r="WIR140" s="688"/>
      <c r="WIS140" s="688"/>
      <c r="WIT140" s="688"/>
      <c r="WIU140" s="688"/>
      <c r="WIV140" s="688"/>
      <c r="WIW140" s="688"/>
      <c r="WIX140" s="688"/>
      <c r="WIY140" s="688"/>
      <c r="WIZ140" s="688"/>
      <c r="WJA140" s="688"/>
      <c r="WJB140" s="688"/>
      <c r="WJC140" s="688"/>
      <c r="WJD140" s="688"/>
      <c r="WJE140" s="688"/>
      <c r="WJF140" s="688"/>
      <c r="WJG140" s="688"/>
      <c r="WJH140" s="688"/>
      <c r="WJI140" s="688"/>
      <c r="WJJ140" s="688"/>
      <c r="WJK140" s="688"/>
      <c r="WJL140" s="688"/>
      <c r="WJM140" s="688"/>
      <c r="WJN140" s="688"/>
      <c r="WJO140" s="688"/>
      <c r="WJP140" s="688"/>
      <c r="WJQ140" s="688"/>
      <c r="WJR140" s="688"/>
      <c r="WJS140" s="688"/>
      <c r="WJT140" s="688"/>
      <c r="WJU140" s="688"/>
      <c r="WJV140" s="688"/>
      <c r="WJW140" s="688"/>
      <c r="WJX140" s="688"/>
      <c r="WJY140" s="688"/>
      <c r="WJZ140" s="688"/>
      <c r="WKA140" s="688"/>
      <c r="WKB140" s="688"/>
      <c r="WKC140" s="688"/>
      <c r="WKD140" s="688"/>
      <c r="WKE140" s="688"/>
      <c r="WKF140" s="688"/>
      <c r="WKG140" s="688"/>
      <c r="WKH140" s="688"/>
      <c r="WKI140" s="688"/>
      <c r="WKJ140" s="688"/>
      <c r="WKK140" s="688"/>
      <c r="WKL140" s="688"/>
      <c r="WKM140" s="688"/>
      <c r="WKN140" s="688"/>
      <c r="WKO140" s="688"/>
      <c r="WKP140" s="688"/>
      <c r="WKQ140" s="688"/>
      <c r="WKR140" s="688"/>
      <c r="WKS140" s="688"/>
      <c r="WKT140" s="688"/>
      <c r="WKU140" s="688"/>
      <c r="WKV140" s="688"/>
      <c r="WKW140" s="688"/>
      <c r="WKX140" s="688"/>
      <c r="WKY140" s="688"/>
      <c r="WKZ140" s="688"/>
      <c r="WLA140" s="688"/>
      <c r="WLB140" s="688"/>
      <c r="WLC140" s="688"/>
      <c r="WLD140" s="688"/>
      <c r="WLE140" s="688"/>
      <c r="WLF140" s="688"/>
      <c r="WLG140" s="688"/>
      <c r="WLH140" s="688"/>
      <c r="WLI140" s="688"/>
      <c r="WLJ140" s="688"/>
      <c r="WLK140" s="688"/>
      <c r="WLL140" s="688"/>
      <c r="WLM140" s="688"/>
      <c r="WLN140" s="688"/>
      <c r="WLO140" s="688"/>
      <c r="WLP140" s="688"/>
      <c r="WLQ140" s="688"/>
      <c r="WLR140" s="688"/>
      <c r="WLS140" s="688"/>
      <c r="WLT140" s="688"/>
      <c r="WLU140" s="688"/>
      <c r="WLV140" s="688"/>
      <c r="WLW140" s="688"/>
      <c r="WLX140" s="688"/>
      <c r="WLY140" s="688"/>
      <c r="WLZ140" s="688"/>
      <c r="WMA140" s="688"/>
      <c r="WMB140" s="688"/>
      <c r="WMC140" s="688"/>
      <c r="WMD140" s="688"/>
      <c r="WME140" s="688"/>
      <c r="WMF140" s="688"/>
      <c r="WMG140" s="688"/>
      <c r="WMH140" s="688"/>
      <c r="WMI140" s="688"/>
      <c r="WMJ140" s="688"/>
      <c r="WMK140" s="688"/>
      <c r="WML140" s="688"/>
      <c r="WMM140" s="688"/>
      <c r="WMN140" s="688"/>
      <c r="WMO140" s="688"/>
      <c r="WMP140" s="688"/>
      <c r="WMQ140" s="688"/>
      <c r="WMR140" s="688"/>
      <c r="WMS140" s="688"/>
      <c r="WMT140" s="688"/>
      <c r="WMU140" s="688"/>
      <c r="WMV140" s="688"/>
      <c r="WMW140" s="688"/>
      <c r="WMX140" s="688"/>
      <c r="WMY140" s="688"/>
      <c r="WMZ140" s="688"/>
      <c r="WNA140" s="688"/>
      <c r="WNB140" s="688"/>
      <c r="WNC140" s="688"/>
      <c r="WND140" s="688"/>
      <c r="WNE140" s="688"/>
      <c r="WNF140" s="688"/>
      <c r="WNG140" s="688"/>
      <c r="WNH140" s="688"/>
      <c r="WNI140" s="688"/>
      <c r="WNJ140" s="688"/>
      <c r="WNK140" s="688"/>
      <c r="WNL140" s="688"/>
      <c r="WNM140" s="688"/>
      <c r="WNN140" s="688"/>
      <c r="WNO140" s="688"/>
      <c r="WNP140" s="688"/>
      <c r="WNQ140" s="688"/>
      <c r="WNR140" s="688"/>
      <c r="WNS140" s="688"/>
      <c r="WNT140" s="688"/>
      <c r="WNU140" s="688"/>
      <c r="WNV140" s="688"/>
      <c r="WNW140" s="688"/>
      <c r="WNX140" s="688"/>
      <c r="WNY140" s="688"/>
      <c r="WNZ140" s="688"/>
      <c r="WOA140" s="688"/>
      <c r="WOB140" s="688"/>
      <c r="WOC140" s="688"/>
      <c r="WOD140" s="688"/>
      <c r="WOE140" s="688"/>
      <c r="WOF140" s="688"/>
      <c r="WOG140" s="688"/>
      <c r="WOH140" s="688"/>
      <c r="WOI140" s="688"/>
      <c r="WOJ140" s="688"/>
      <c r="WOK140" s="688"/>
      <c r="WOL140" s="688"/>
      <c r="WOM140" s="688"/>
      <c r="WON140" s="688"/>
      <c r="WOO140" s="688"/>
      <c r="WOP140" s="688"/>
      <c r="WOQ140" s="688"/>
      <c r="WOR140" s="688"/>
      <c r="WOS140" s="688"/>
      <c r="WOT140" s="688"/>
      <c r="WOU140" s="688"/>
      <c r="WOV140" s="688"/>
      <c r="WOW140" s="688"/>
      <c r="WOX140" s="688"/>
      <c r="WOY140" s="688"/>
      <c r="WOZ140" s="688"/>
      <c r="WPA140" s="688"/>
      <c r="WPB140" s="688"/>
      <c r="WPC140" s="688"/>
      <c r="WPD140" s="688"/>
      <c r="WPE140" s="688"/>
      <c r="WPF140" s="688"/>
      <c r="WPG140" s="688"/>
      <c r="WPH140" s="688"/>
      <c r="WPI140" s="688"/>
      <c r="WPJ140" s="688"/>
      <c r="WPK140" s="688"/>
      <c r="WPL140" s="688"/>
      <c r="WPM140" s="688"/>
      <c r="WPN140" s="688"/>
      <c r="WPO140" s="688"/>
      <c r="WPP140" s="688"/>
      <c r="WPQ140" s="688"/>
      <c r="WPR140" s="688"/>
      <c r="WPS140" s="688"/>
      <c r="WPT140" s="688"/>
      <c r="WPU140" s="688"/>
      <c r="WPV140" s="688"/>
      <c r="WPW140" s="688"/>
      <c r="WPX140" s="688"/>
      <c r="WPY140" s="688"/>
      <c r="WPZ140" s="688"/>
      <c r="WQA140" s="688"/>
      <c r="WQB140" s="688"/>
      <c r="WQC140" s="688"/>
      <c r="WQD140" s="688"/>
      <c r="WQE140" s="688"/>
      <c r="WQF140" s="688"/>
      <c r="WQG140" s="688"/>
      <c r="WQH140" s="688"/>
      <c r="WQI140" s="688"/>
      <c r="WQJ140" s="688"/>
      <c r="WQK140" s="688"/>
      <c r="WQL140" s="688"/>
      <c r="WQM140" s="688"/>
      <c r="WQN140" s="688"/>
      <c r="WQO140" s="688"/>
      <c r="WQP140" s="688"/>
      <c r="WQQ140" s="688"/>
      <c r="WQR140" s="688"/>
      <c r="WQS140" s="688"/>
      <c r="WQT140" s="688"/>
      <c r="WQU140" s="688"/>
      <c r="WQV140" s="688"/>
      <c r="WQW140" s="688"/>
      <c r="WQX140" s="688"/>
      <c r="WQY140" s="688"/>
      <c r="WQZ140" s="688"/>
      <c r="WRA140" s="688"/>
      <c r="WRB140" s="688"/>
      <c r="WRC140" s="688"/>
      <c r="WRD140" s="688"/>
      <c r="WRE140" s="688"/>
      <c r="WRF140" s="688"/>
      <c r="WRG140" s="688"/>
      <c r="WRH140" s="688"/>
      <c r="WRI140" s="688"/>
      <c r="WRJ140" s="688"/>
      <c r="WRK140" s="688"/>
      <c r="WRL140" s="688"/>
      <c r="WRM140" s="688"/>
      <c r="WRN140" s="688"/>
      <c r="WRO140" s="688"/>
      <c r="WRP140" s="688"/>
      <c r="WRQ140" s="688"/>
      <c r="WRR140" s="688"/>
      <c r="WRS140" s="688"/>
      <c r="WRT140" s="688"/>
      <c r="WRU140" s="688"/>
      <c r="WRV140" s="688"/>
      <c r="WRW140" s="688"/>
      <c r="WRX140" s="688"/>
      <c r="WRY140" s="688"/>
      <c r="WRZ140" s="688"/>
      <c r="WSA140" s="688"/>
      <c r="WSB140" s="688"/>
      <c r="WSC140" s="688"/>
      <c r="WSD140" s="688"/>
      <c r="WSE140" s="688"/>
      <c r="WSF140" s="688"/>
      <c r="WSG140" s="688"/>
      <c r="WSH140" s="688"/>
      <c r="WSI140" s="688"/>
      <c r="WSJ140" s="688"/>
      <c r="WSK140" s="688"/>
      <c r="WSL140" s="688"/>
      <c r="WSM140" s="688"/>
      <c r="WSN140" s="688"/>
      <c r="WSO140" s="688"/>
      <c r="WSP140" s="688"/>
      <c r="WSQ140" s="688"/>
      <c r="WSR140" s="688"/>
      <c r="WSS140" s="688"/>
      <c r="WST140" s="688"/>
      <c r="WSU140" s="688"/>
      <c r="WSV140" s="688"/>
      <c r="WSW140" s="688"/>
      <c r="WSX140" s="688"/>
      <c r="WSY140" s="688"/>
      <c r="WSZ140" s="688"/>
      <c r="WTA140" s="688"/>
      <c r="WTB140" s="688"/>
      <c r="WTC140" s="688"/>
      <c r="WTD140" s="688"/>
      <c r="WTE140" s="688"/>
      <c r="WTF140" s="688"/>
      <c r="WTG140" s="688"/>
      <c r="WTH140" s="688"/>
      <c r="WTI140" s="688"/>
      <c r="WTJ140" s="688"/>
      <c r="WTK140" s="688"/>
      <c r="WTL140" s="688"/>
      <c r="WTM140" s="688"/>
      <c r="WTN140" s="688"/>
      <c r="WTO140" s="688"/>
      <c r="WTP140" s="688"/>
      <c r="WTQ140" s="688"/>
      <c r="WTR140" s="688"/>
      <c r="WTS140" s="688"/>
      <c r="WTT140" s="688"/>
      <c r="WTU140" s="688"/>
      <c r="WTV140" s="688"/>
      <c r="WTW140" s="688"/>
      <c r="WTX140" s="688"/>
      <c r="WTY140" s="688"/>
      <c r="WTZ140" s="688"/>
      <c r="WUA140" s="688"/>
      <c r="WUB140" s="688"/>
      <c r="WUC140" s="688"/>
      <c r="WUD140" s="688"/>
      <c r="WUE140" s="688"/>
      <c r="WUF140" s="688"/>
      <c r="WUG140" s="688"/>
      <c r="WUH140" s="688"/>
      <c r="WUI140" s="688"/>
      <c r="WUJ140" s="688"/>
      <c r="WUK140" s="688"/>
      <c r="WUL140" s="688"/>
      <c r="WUM140" s="688"/>
      <c r="WUN140" s="688"/>
      <c r="WUO140" s="688"/>
      <c r="WUP140" s="688"/>
      <c r="WUQ140" s="688"/>
      <c r="WUR140" s="688"/>
      <c r="WUS140" s="688"/>
      <c r="WUT140" s="688"/>
      <c r="WUU140" s="688"/>
      <c r="WUV140" s="688"/>
      <c r="WUW140" s="688"/>
      <c r="WUX140" s="688"/>
      <c r="WUY140" s="688"/>
      <c r="WUZ140" s="688"/>
      <c r="WVA140" s="688"/>
      <c r="WVB140" s="688"/>
      <c r="WVC140" s="688"/>
      <c r="WVD140" s="688"/>
      <c r="WVE140" s="688"/>
      <c r="WVF140" s="688"/>
      <c r="WVG140" s="688"/>
      <c r="WVH140" s="688"/>
      <c r="WVI140" s="688"/>
      <c r="WVJ140" s="688"/>
      <c r="WVK140" s="688"/>
      <c r="WVL140" s="688"/>
      <c r="WVM140" s="688"/>
      <c r="WVN140" s="688"/>
      <c r="WVO140" s="688"/>
      <c r="WVP140" s="688"/>
      <c r="WVQ140" s="688"/>
      <c r="WVR140" s="688"/>
      <c r="WVS140" s="688"/>
      <c r="WVT140" s="688"/>
      <c r="WVU140" s="688"/>
      <c r="WVV140" s="688"/>
      <c r="WVW140" s="688"/>
      <c r="WVX140" s="688"/>
      <c r="WVY140" s="688"/>
      <c r="WVZ140" s="688"/>
      <c r="WWA140" s="688"/>
      <c r="WWB140" s="688"/>
      <c r="WWC140" s="688"/>
      <c r="WWD140" s="688"/>
      <c r="WWE140" s="688"/>
      <c r="WWF140" s="688"/>
      <c r="WWG140" s="688"/>
      <c r="WWH140" s="688"/>
      <c r="WWI140" s="688"/>
      <c r="WWJ140" s="688"/>
      <c r="WWK140" s="688"/>
      <c r="WWL140" s="688"/>
      <c r="WWM140" s="688"/>
      <c r="WWN140" s="688"/>
      <c r="WWO140" s="688"/>
      <c r="WWP140" s="688"/>
      <c r="WWQ140" s="688"/>
      <c r="WWR140" s="688"/>
      <c r="WWS140" s="688"/>
      <c r="WWT140" s="688"/>
      <c r="WWU140" s="688"/>
      <c r="WWV140" s="688"/>
      <c r="WWW140" s="688"/>
      <c r="WWX140" s="688"/>
      <c r="WWY140" s="688"/>
      <c r="WWZ140" s="688"/>
      <c r="WXA140" s="688"/>
      <c r="WXB140" s="688"/>
      <c r="WXC140" s="688"/>
      <c r="WXD140" s="688"/>
      <c r="WXE140" s="688"/>
      <c r="WXF140" s="688"/>
      <c r="WXG140" s="688"/>
      <c r="WXH140" s="688"/>
      <c r="WXI140" s="688"/>
      <c r="WXJ140" s="688"/>
      <c r="WXK140" s="688"/>
      <c r="WXL140" s="688"/>
      <c r="WXM140" s="688"/>
      <c r="WXN140" s="688"/>
      <c r="WXO140" s="688"/>
      <c r="WXP140" s="688"/>
      <c r="WXQ140" s="688"/>
      <c r="WXR140" s="688"/>
      <c r="WXS140" s="688"/>
      <c r="WXT140" s="688"/>
      <c r="WXU140" s="688"/>
      <c r="WXV140" s="688"/>
      <c r="WXW140" s="688"/>
      <c r="WXX140" s="688"/>
      <c r="WXY140" s="688"/>
      <c r="WXZ140" s="688"/>
      <c r="WYA140" s="688"/>
      <c r="WYB140" s="688"/>
      <c r="WYC140" s="688"/>
      <c r="WYD140" s="688"/>
      <c r="WYE140" s="688"/>
      <c r="WYF140" s="688"/>
      <c r="WYG140" s="688"/>
      <c r="WYH140" s="688"/>
      <c r="WYI140" s="688"/>
      <c r="WYJ140" s="688"/>
      <c r="WYK140" s="688"/>
      <c r="WYL140" s="688"/>
      <c r="WYM140" s="688"/>
      <c r="WYN140" s="688"/>
      <c r="WYO140" s="688"/>
      <c r="WYP140" s="688"/>
      <c r="WYQ140" s="688"/>
      <c r="WYR140" s="688"/>
      <c r="WYS140" s="688"/>
      <c r="WYT140" s="688"/>
      <c r="WYU140" s="688"/>
      <c r="WYV140" s="688"/>
      <c r="WYW140" s="688"/>
      <c r="WYX140" s="688"/>
      <c r="WYY140" s="688"/>
      <c r="WYZ140" s="688"/>
      <c r="WZA140" s="688"/>
      <c r="WZB140" s="688"/>
      <c r="WZC140" s="688"/>
      <c r="WZD140" s="688"/>
      <c r="WZE140" s="688"/>
      <c r="WZF140" s="688"/>
      <c r="WZG140" s="688"/>
      <c r="WZH140" s="688"/>
      <c r="WZI140" s="688"/>
      <c r="WZJ140" s="688"/>
      <c r="WZK140" s="688"/>
      <c r="WZL140" s="688"/>
      <c r="WZM140" s="688"/>
      <c r="WZN140" s="688"/>
      <c r="WZO140" s="688"/>
      <c r="WZP140" s="688"/>
      <c r="WZQ140" s="688"/>
      <c r="WZR140" s="688"/>
      <c r="WZS140" s="688"/>
      <c r="WZT140" s="688"/>
      <c r="WZU140" s="688"/>
      <c r="WZV140" s="688"/>
      <c r="WZW140" s="688"/>
      <c r="WZX140" s="688"/>
      <c r="WZY140" s="688"/>
      <c r="WZZ140" s="688"/>
      <c r="XAA140" s="688"/>
      <c r="XAB140" s="688"/>
      <c r="XAC140" s="688"/>
      <c r="XAD140" s="688"/>
      <c r="XAE140" s="688"/>
      <c r="XAF140" s="688"/>
      <c r="XAG140" s="688"/>
      <c r="XAH140" s="688"/>
      <c r="XAI140" s="688"/>
      <c r="XAJ140" s="688"/>
      <c r="XAK140" s="688"/>
      <c r="XAL140" s="688"/>
      <c r="XAM140" s="688"/>
      <c r="XAN140" s="688"/>
      <c r="XAO140" s="688"/>
      <c r="XAP140" s="688"/>
      <c r="XAQ140" s="688"/>
      <c r="XAR140" s="688"/>
      <c r="XAS140" s="688"/>
      <c r="XAT140" s="688"/>
      <c r="XAU140" s="688"/>
      <c r="XAV140" s="688"/>
      <c r="XAW140" s="688"/>
      <c r="XAX140" s="688"/>
      <c r="XAY140" s="688"/>
      <c r="XAZ140" s="688"/>
      <c r="XBA140" s="688"/>
      <c r="XBB140" s="688"/>
      <c r="XBC140" s="688"/>
      <c r="XBD140" s="688"/>
      <c r="XBE140" s="688"/>
      <c r="XBF140" s="688"/>
      <c r="XBG140" s="688"/>
      <c r="XBH140" s="688"/>
      <c r="XBI140" s="688"/>
      <c r="XBJ140" s="688"/>
      <c r="XBK140" s="688"/>
      <c r="XBL140" s="688"/>
      <c r="XBM140" s="688"/>
      <c r="XBN140" s="688"/>
      <c r="XBO140" s="688"/>
      <c r="XBP140" s="688"/>
      <c r="XBQ140" s="688"/>
      <c r="XBR140" s="688"/>
      <c r="XBS140" s="688"/>
      <c r="XBT140" s="688"/>
      <c r="XBU140" s="688"/>
      <c r="XBV140" s="688"/>
      <c r="XBW140" s="688"/>
      <c r="XBX140" s="688"/>
      <c r="XBY140" s="688"/>
      <c r="XBZ140" s="688"/>
      <c r="XCA140" s="688"/>
      <c r="XCB140" s="688"/>
      <c r="XCC140" s="688"/>
      <c r="XCD140" s="688"/>
      <c r="XCE140" s="688"/>
      <c r="XCF140" s="688"/>
      <c r="XCG140" s="688"/>
      <c r="XCH140" s="688"/>
      <c r="XCI140" s="688"/>
      <c r="XCJ140" s="688"/>
      <c r="XCK140" s="688"/>
      <c r="XCL140" s="688"/>
      <c r="XCM140" s="688"/>
      <c r="XCN140" s="688"/>
      <c r="XCO140" s="688"/>
      <c r="XCP140" s="688"/>
      <c r="XCQ140" s="688"/>
      <c r="XCR140" s="688"/>
      <c r="XCS140" s="688"/>
      <c r="XCT140" s="688"/>
      <c r="XCU140" s="688"/>
      <c r="XCV140" s="688"/>
      <c r="XCW140" s="688"/>
      <c r="XCX140" s="688"/>
      <c r="XCY140" s="688"/>
      <c r="XCZ140" s="688"/>
      <c r="XDA140" s="688"/>
      <c r="XDB140" s="688"/>
      <c r="XDC140" s="688"/>
      <c r="XDD140" s="688"/>
      <c r="XDE140" s="688"/>
      <c r="XDF140" s="688"/>
      <c r="XDG140" s="688"/>
      <c r="XDH140" s="688"/>
      <c r="XDI140" s="688"/>
      <c r="XDJ140" s="688"/>
      <c r="XDK140" s="688"/>
      <c r="XDL140" s="688"/>
      <c r="XDM140" s="688"/>
      <c r="XDN140" s="688"/>
      <c r="XDO140" s="688"/>
      <c r="XDP140" s="688"/>
      <c r="XDQ140" s="688"/>
      <c r="XDR140" s="688"/>
      <c r="XDS140" s="688"/>
      <c r="XDT140" s="688"/>
      <c r="XDU140" s="688"/>
      <c r="XDV140" s="688"/>
      <c r="XDW140" s="688"/>
      <c r="XDX140" s="688"/>
      <c r="XDY140" s="688"/>
      <c r="XDZ140" s="688"/>
      <c r="XEA140" s="688"/>
      <c r="XEB140" s="688"/>
      <c r="XEC140" s="688"/>
      <c r="XED140" s="688"/>
      <c r="XEE140" s="688"/>
      <c r="XEF140" s="688"/>
      <c r="XEG140" s="688"/>
      <c r="XEH140" s="688"/>
      <c r="XEI140" s="688"/>
      <c r="XEJ140" s="688"/>
      <c r="XEK140" s="688"/>
    </row>
    <row r="141" spans="1:16365" x14ac:dyDescent="0.25">
      <c r="A141" s="582" t="s">
        <v>164</v>
      </c>
      <c r="B141" s="583" t="s">
        <v>279</v>
      </c>
      <c r="C141" s="528">
        <v>4</v>
      </c>
      <c r="D141" s="558"/>
      <c r="E141" s="561"/>
      <c r="F141" s="562"/>
      <c r="G141" s="556">
        <v>4</v>
      </c>
      <c r="H141" s="557">
        <v>120</v>
      </c>
      <c r="I141" s="528">
        <v>54</v>
      </c>
      <c r="J141" s="558">
        <v>18</v>
      </c>
      <c r="K141" s="558"/>
      <c r="L141" s="558">
        <v>36</v>
      </c>
      <c r="M141" s="559">
        <v>66</v>
      </c>
      <c r="N141" s="535"/>
      <c r="O141" s="536"/>
      <c r="P141" s="560"/>
      <c r="Q141" s="538"/>
      <c r="R141" s="536">
        <v>3</v>
      </c>
      <c r="S141" s="537">
        <v>3</v>
      </c>
      <c r="T141" s="538"/>
      <c r="U141" s="536"/>
      <c r="V141" s="537"/>
      <c r="W141" s="538"/>
      <c r="X141" s="537"/>
      <c r="Y141" s="821"/>
      <c r="Z141" s="821"/>
      <c r="AA141" s="821"/>
      <c r="AB141" s="821"/>
      <c r="AC141" s="821"/>
      <c r="AD141" s="821"/>
      <c r="AE141" s="821"/>
      <c r="AF141" s="821"/>
      <c r="AG141" s="821"/>
      <c r="AH141" s="821"/>
      <c r="AI141" s="821"/>
      <c r="AJ141" s="821"/>
      <c r="AK141" s="821"/>
      <c r="AL141" s="821"/>
      <c r="AM141" s="821"/>
      <c r="AN141" s="821"/>
      <c r="AO141" s="821"/>
      <c r="AP141" s="821"/>
      <c r="AQ141" s="821"/>
      <c r="AR141" s="821"/>
      <c r="AS141" s="821"/>
      <c r="AT141" s="821"/>
      <c r="AU141" s="821"/>
      <c r="AV141" s="821"/>
      <c r="AW141" s="821"/>
      <c r="AX141" s="821"/>
      <c r="AY141" s="821"/>
      <c r="AZ141" s="821"/>
      <c r="BA141" s="821"/>
      <c r="BB141" s="821"/>
      <c r="BC141" s="821"/>
      <c r="BD141" s="821"/>
      <c r="BE141" s="821"/>
      <c r="BF141" s="821"/>
      <c r="BG141" s="821"/>
      <c r="BH141" s="821"/>
      <c r="BI141" s="821"/>
      <c r="BJ141" s="821"/>
      <c r="BK141" s="821"/>
      <c r="BL141" s="821"/>
      <c r="BM141" s="821"/>
      <c r="BN141" s="821"/>
      <c r="BO141" s="821"/>
      <c r="BP141" s="821"/>
      <c r="BQ141" s="821"/>
      <c r="BR141" s="821"/>
      <c r="BS141" s="821"/>
      <c r="BT141" s="821"/>
      <c r="BU141" s="821"/>
      <c r="BV141" s="821"/>
      <c r="BW141" s="821"/>
      <c r="BX141" s="821"/>
      <c r="BY141" s="821"/>
      <c r="BZ141" s="821"/>
      <c r="CA141" s="821"/>
      <c r="CB141" s="821"/>
      <c r="CC141" s="821"/>
      <c r="CD141" s="821"/>
      <c r="CE141" s="821"/>
      <c r="CF141" s="821"/>
      <c r="CG141" s="821"/>
      <c r="CH141" s="821"/>
      <c r="CI141" s="821"/>
      <c r="CJ141" s="821"/>
      <c r="CK141" s="821"/>
      <c r="CL141" s="821"/>
      <c r="CM141" s="821"/>
      <c r="CN141" s="821"/>
      <c r="CO141" s="821"/>
      <c r="CP141" s="821"/>
      <c r="CQ141" s="821"/>
      <c r="CR141" s="821"/>
      <c r="CS141" s="821"/>
      <c r="CT141" s="821"/>
      <c r="CU141" s="821"/>
      <c r="CV141" s="821"/>
      <c r="CW141" s="821"/>
      <c r="CX141" s="821"/>
      <c r="CY141" s="821"/>
      <c r="CZ141" s="821"/>
      <c r="DA141" s="821"/>
      <c r="DB141" s="821"/>
      <c r="DC141" s="821"/>
      <c r="DD141" s="821"/>
      <c r="DE141" s="821"/>
      <c r="DF141" s="821"/>
      <c r="DG141" s="821"/>
      <c r="DH141" s="821"/>
      <c r="DI141" s="821"/>
      <c r="DJ141" s="821"/>
      <c r="DK141" s="821"/>
      <c r="DL141" s="821"/>
      <c r="DM141" s="821"/>
      <c r="DN141" s="821"/>
      <c r="DO141" s="821"/>
      <c r="DP141" s="821"/>
      <c r="DQ141" s="821"/>
      <c r="DR141" s="821"/>
      <c r="DS141" s="821"/>
      <c r="DT141" s="821"/>
      <c r="DU141" s="821"/>
      <c r="DV141" s="821"/>
      <c r="DW141" s="821"/>
      <c r="DX141" s="821"/>
      <c r="DY141" s="821"/>
      <c r="DZ141" s="821"/>
      <c r="EA141" s="821"/>
      <c r="EB141" s="821"/>
      <c r="EC141" s="821"/>
      <c r="ED141" s="821"/>
      <c r="EE141" s="821"/>
      <c r="EF141" s="821"/>
      <c r="EG141" s="821"/>
      <c r="EH141" s="821"/>
      <c r="EI141" s="821"/>
      <c r="EJ141" s="821"/>
      <c r="EK141" s="821"/>
      <c r="EL141" s="821"/>
      <c r="EM141" s="821"/>
      <c r="EN141" s="821"/>
      <c r="EO141" s="821"/>
      <c r="EP141" s="821"/>
      <c r="EQ141" s="821"/>
      <c r="ER141" s="821"/>
      <c r="ES141" s="821"/>
      <c r="ET141" s="821"/>
      <c r="EU141" s="821"/>
      <c r="EV141" s="821"/>
      <c r="EW141" s="821"/>
      <c r="EX141" s="821"/>
      <c r="EY141" s="821"/>
      <c r="EZ141" s="821"/>
      <c r="FA141" s="821"/>
      <c r="FB141" s="821"/>
      <c r="FC141" s="821"/>
      <c r="FD141" s="821"/>
      <c r="FE141" s="821"/>
      <c r="FF141" s="821"/>
      <c r="FG141" s="821"/>
      <c r="FH141" s="821"/>
      <c r="FI141" s="821"/>
      <c r="FJ141" s="821"/>
      <c r="FK141" s="821"/>
      <c r="FL141" s="821"/>
      <c r="FM141" s="821"/>
      <c r="FN141" s="821"/>
      <c r="FO141" s="821"/>
      <c r="FP141" s="821"/>
      <c r="FQ141" s="821"/>
      <c r="FR141" s="821"/>
      <c r="FS141" s="821"/>
      <c r="FT141" s="821"/>
      <c r="FU141" s="821"/>
      <c r="FV141" s="821"/>
      <c r="FW141" s="821"/>
      <c r="FX141" s="821"/>
      <c r="FY141" s="821"/>
      <c r="FZ141" s="821"/>
      <c r="GA141" s="821"/>
      <c r="GB141" s="821"/>
      <c r="GC141" s="821"/>
      <c r="GD141" s="821"/>
      <c r="GE141" s="821"/>
      <c r="GF141" s="821"/>
      <c r="GG141" s="821"/>
      <c r="GH141" s="821"/>
      <c r="GI141" s="821"/>
      <c r="GJ141" s="821"/>
      <c r="GK141" s="821"/>
      <c r="GL141" s="821"/>
      <c r="GM141" s="821"/>
      <c r="GN141" s="821"/>
      <c r="GO141" s="821"/>
      <c r="GP141" s="821"/>
      <c r="GQ141" s="821"/>
      <c r="GR141" s="821"/>
      <c r="GS141" s="821"/>
      <c r="GT141" s="821"/>
      <c r="GU141" s="821"/>
      <c r="GV141" s="821"/>
      <c r="GW141" s="821"/>
      <c r="GX141" s="821"/>
      <c r="GY141" s="821"/>
      <c r="GZ141" s="821"/>
      <c r="HA141" s="821"/>
      <c r="HB141" s="821"/>
      <c r="HC141" s="821"/>
      <c r="HD141" s="821"/>
      <c r="HE141" s="821"/>
      <c r="HF141" s="821"/>
      <c r="HG141" s="821"/>
      <c r="HH141" s="821"/>
      <c r="HI141" s="821"/>
      <c r="HJ141" s="821"/>
      <c r="HK141" s="821"/>
      <c r="HL141" s="821"/>
      <c r="HM141" s="821"/>
      <c r="HN141" s="821"/>
      <c r="HO141" s="821"/>
      <c r="HP141" s="821"/>
      <c r="HQ141" s="821"/>
      <c r="HR141" s="821"/>
      <c r="HS141" s="821"/>
      <c r="HT141" s="821"/>
      <c r="HU141" s="821"/>
      <c r="HV141" s="821"/>
      <c r="HW141" s="821"/>
      <c r="HX141" s="821"/>
      <c r="HY141" s="821"/>
      <c r="HZ141" s="821"/>
      <c r="IA141" s="821"/>
      <c r="IB141" s="821"/>
      <c r="IC141" s="821"/>
      <c r="ID141" s="821"/>
      <c r="IE141" s="821"/>
      <c r="IF141" s="821"/>
      <c r="IG141" s="821"/>
      <c r="IH141" s="821"/>
      <c r="II141" s="821"/>
      <c r="IJ141" s="821"/>
      <c r="IK141" s="821"/>
      <c r="IL141" s="821"/>
      <c r="IM141" s="821"/>
      <c r="IN141" s="821"/>
      <c r="IO141" s="821"/>
      <c r="IP141" s="821"/>
      <c r="IQ141" s="821"/>
      <c r="IR141" s="821"/>
      <c r="IS141" s="821"/>
      <c r="IT141" s="821"/>
      <c r="IU141" s="821"/>
      <c r="IV141" s="821"/>
      <c r="IW141" s="821"/>
      <c r="IX141" s="821"/>
      <c r="IY141" s="821"/>
      <c r="IZ141" s="821"/>
      <c r="JA141" s="821"/>
      <c r="JB141" s="821"/>
      <c r="JC141" s="821"/>
      <c r="JD141" s="821"/>
      <c r="JE141" s="821"/>
      <c r="JF141" s="821"/>
      <c r="JG141" s="821"/>
      <c r="JH141" s="821"/>
      <c r="JI141" s="821"/>
      <c r="JJ141" s="821"/>
      <c r="JK141" s="821"/>
      <c r="JL141" s="821"/>
      <c r="JM141" s="821"/>
      <c r="JN141" s="821"/>
      <c r="JO141" s="821"/>
      <c r="JP141" s="821"/>
      <c r="JQ141" s="821"/>
      <c r="JR141" s="821"/>
      <c r="JS141" s="821"/>
      <c r="JT141" s="821"/>
      <c r="JU141" s="821"/>
      <c r="JV141" s="821"/>
      <c r="JW141" s="821"/>
      <c r="JX141" s="821"/>
      <c r="JY141" s="821"/>
      <c r="JZ141" s="821"/>
      <c r="KA141" s="821"/>
      <c r="KB141" s="821"/>
      <c r="KC141" s="821"/>
      <c r="KD141" s="821"/>
      <c r="KE141" s="821"/>
      <c r="KF141" s="821"/>
      <c r="KG141" s="821"/>
      <c r="KH141" s="821"/>
      <c r="KI141" s="821"/>
      <c r="KJ141" s="821"/>
      <c r="KK141" s="821"/>
      <c r="KL141" s="821"/>
      <c r="KM141" s="821"/>
      <c r="KN141" s="821"/>
      <c r="KO141" s="821"/>
      <c r="KP141" s="821"/>
      <c r="KQ141" s="821"/>
      <c r="KR141" s="821"/>
      <c r="KS141" s="821"/>
      <c r="KT141" s="821"/>
      <c r="KU141" s="821"/>
      <c r="KV141" s="821"/>
      <c r="KW141" s="821"/>
      <c r="KX141" s="821"/>
      <c r="KY141" s="821"/>
      <c r="KZ141" s="821"/>
      <c r="LA141" s="821"/>
      <c r="LB141" s="821"/>
      <c r="LC141" s="821"/>
      <c r="LD141" s="821"/>
      <c r="LE141" s="821"/>
      <c r="LF141" s="821"/>
      <c r="LG141" s="821"/>
      <c r="LH141" s="821"/>
      <c r="LI141" s="821"/>
      <c r="LJ141" s="821"/>
      <c r="LK141" s="821"/>
      <c r="LL141" s="821"/>
      <c r="LM141" s="821"/>
      <c r="LN141" s="821"/>
      <c r="LO141" s="821"/>
      <c r="LP141" s="821"/>
      <c r="LQ141" s="821"/>
      <c r="LR141" s="821"/>
      <c r="LS141" s="821"/>
      <c r="LT141" s="821"/>
      <c r="LU141" s="821"/>
      <c r="LV141" s="821"/>
      <c r="LW141" s="821"/>
      <c r="LX141" s="821"/>
      <c r="LY141" s="821"/>
      <c r="LZ141" s="821"/>
      <c r="MA141" s="821"/>
      <c r="MB141" s="821"/>
      <c r="MC141" s="821"/>
      <c r="MD141" s="821"/>
      <c r="ME141" s="821"/>
      <c r="MF141" s="821"/>
      <c r="MG141" s="821"/>
      <c r="MH141" s="821"/>
      <c r="MI141" s="821"/>
      <c r="MJ141" s="821"/>
      <c r="MK141" s="821"/>
      <c r="ML141" s="821"/>
      <c r="MM141" s="821"/>
      <c r="MN141" s="821"/>
      <c r="MO141" s="821"/>
      <c r="MP141" s="821"/>
      <c r="MQ141" s="821"/>
      <c r="MR141" s="821"/>
      <c r="MS141" s="821"/>
      <c r="MT141" s="821"/>
      <c r="MU141" s="821"/>
      <c r="MV141" s="821"/>
      <c r="MW141" s="821"/>
      <c r="MX141" s="821"/>
      <c r="MY141" s="821"/>
      <c r="MZ141" s="821"/>
      <c r="NA141" s="821"/>
      <c r="NB141" s="821"/>
      <c r="NC141" s="821"/>
      <c r="ND141" s="821"/>
      <c r="NE141" s="821"/>
      <c r="NF141" s="821"/>
      <c r="NG141" s="821"/>
      <c r="NH141" s="821"/>
      <c r="NI141" s="821"/>
      <c r="NJ141" s="821"/>
      <c r="NK141" s="821"/>
      <c r="NL141" s="821"/>
      <c r="NM141" s="821"/>
      <c r="NN141" s="821"/>
      <c r="NO141" s="821"/>
      <c r="NP141" s="821"/>
      <c r="NQ141" s="821"/>
      <c r="NR141" s="821"/>
      <c r="NS141" s="821"/>
      <c r="NT141" s="821"/>
      <c r="NU141" s="821"/>
      <c r="NV141" s="821"/>
      <c r="NW141" s="821"/>
      <c r="NX141" s="821"/>
      <c r="NY141" s="821"/>
      <c r="NZ141" s="821"/>
      <c r="OA141" s="821"/>
      <c r="OB141" s="821"/>
      <c r="OC141" s="821"/>
      <c r="OD141" s="821"/>
      <c r="OE141" s="821"/>
      <c r="OF141" s="821"/>
      <c r="OG141" s="821"/>
      <c r="OH141" s="821"/>
      <c r="OI141" s="821"/>
      <c r="OJ141" s="821"/>
      <c r="OK141" s="821"/>
      <c r="OL141" s="821"/>
      <c r="OM141" s="821"/>
      <c r="ON141" s="821"/>
      <c r="OO141" s="821"/>
      <c r="OP141" s="821"/>
      <c r="OQ141" s="821"/>
      <c r="OR141" s="821"/>
      <c r="OS141" s="821"/>
      <c r="OT141" s="821"/>
      <c r="OU141" s="821"/>
      <c r="OV141" s="821"/>
      <c r="OW141" s="821"/>
      <c r="OX141" s="821"/>
      <c r="OY141" s="821"/>
      <c r="OZ141" s="821"/>
      <c r="PA141" s="821"/>
      <c r="PB141" s="821"/>
      <c r="PC141" s="821"/>
      <c r="PD141" s="821"/>
      <c r="PE141" s="821"/>
      <c r="PF141" s="821"/>
      <c r="PG141" s="821"/>
      <c r="PH141" s="821"/>
      <c r="PI141" s="821"/>
      <c r="PJ141" s="821"/>
      <c r="PK141" s="821"/>
      <c r="PL141" s="821"/>
      <c r="PM141" s="821"/>
      <c r="PN141" s="821"/>
      <c r="PO141" s="821"/>
      <c r="PP141" s="821"/>
      <c r="PQ141" s="821"/>
      <c r="PR141" s="821"/>
      <c r="PS141" s="821"/>
      <c r="PT141" s="821"/>
      <c r="PU141" s="821"/>
      <c r="PV141" s="821"/>
      <c r="PW141" s="821"/>
      <c r="PX141" s="821"/>
      <c r="PY141" s="821"/>
      <c r="PZ141" s="821"/>
      <c r="QA141" s="821"/>
      <c r="QB141" s="821"/>
      <c r="QC141" s="821"/>
      <c r="QD141" s="821"/>
      <c r="QE141" s="821"/>
      <c r="QF141" s="821"/>
      <c r="QG141" s="821"/>
      <c r="QH141" s="821"/>
      <c r="QI141" s="821"/>
      <c r="QJ141" s="821"/>
      <c r="QK141" s="821"/>
      <c r="QL141" s="821"/>
      <c r="QM141" s="821"/>
      <c r="QN141" s="821"/>
      <c r="QO141" s="821"/>
      <c r="QP141" s="821"/>
      <c r="QQ141" s="821"/>
      <c r="QR141" s="821"/>
      <c r="QS141" s="821"/>
      <c r="QT141" s="821"/>
      <c r="QU141" s="821"/>
      <c r="QV141" s="821"/>
      <c r="QW141" s="821"/>
      <c r="QX141" s="821"/>
      <c r="QY141" s="821"/>
      <c r="QZ141" s="821"/>
      <c r="RA141" s="821"/>
      <c r="RB141" s="821"/>
      <c r="RC141" s="821"/>
      <c r="RD141" s="821"/>
      <c r="RE141" s="821"/>
      <c r="RF141" s="821"/>
      <c r="RG141" s="821"/>
      <c r="RH141" s="821"/>
      <c r="RI141" s="821"/>
      <c r="RJ141" s="821"/>
      <c r="RK141" s="821"/>
      <c r="RL141" s="821"/>
      <c r="RM141" s="821"/>
      <c r="RN141" s="821"/>
      <c r="RO141" s="821"/>
      <c r="RP141" s="821"/>
      <c r="RQ141" s="821"/>
      <c r="RR141" s="821"/>
      <c r="RS141" s="821"/>
      <c r="RT141" s="821"/>
      <c r="RU141" s="821"/>
      <c r="RV141" s="821"/>
      <c r="RW141" s="821"/>
      <c r="RX141" s="821"/>
      <c r="RY141" s="821"/>
      <c r="RZ141" s="821"/>
      <c r="SA141" s="821"/>
      <c r="SB141" s="821"/>
      <c r="SC141" s="821"/>
      <c r="SD141" s="821"/>
      <c r="SE141" s="821"/>
      <c r="SF141" s="821"/>
      <c r="SG141" s="821"/>
      <c r="SH141" s="821"/>
      <c r="SI141" s="821"/>
      <c r="SJ141" s="821"/>
      <c r="SK141" s="821"/>
      <c r="SL141" s="821"/>
      <c r="SM141" s="821"/>
      <c r="SN141" s="821"/>
      <c r="SO141" s="821"/>
      <c r="SP141" s="821"/>
      <c r="SQ141" s="821"/>
      <c r="SR141" s="821"/>
      <c r="SS141" s="821"/>
      <c r="ST141" s="821"/>
      <c r="SU141" s="821"/>
      <c r="SV141" s="821"/>
      <c r="SW141" s="821"/>
      <c r="SX141" s="821"/>
      <c r="SY141" s="821"/>
      <c r="SZ141" s="821"/>
      <c r="TA141" s="821"/>
      <c r="TB141" s="821"/>
      <c r="TC141" s="821"/>
      <c r="TD141" s="821"/>
      <c r="TE141" s="821"/>
      <c r="TF141" s="821"/>
      <c r="TG141" s="821"/>
      <c r="TH141" s="821"/>
      <c r="TI141" s="821"/>
      <c r="TJ141" s="821"/>
      <c r="TK141" s="821"/>
      <c r="TL141" s="821"/>
      <c r="TM141" s="821"/>
      <c r="TN141" s="821"/>
      <c r="TO141" s="821"/>
      <c r="TP141" s="821"/>
      <c r="TQ141" s="821"/>
      <c r="TR141" s="821"/>
      <c r="TS141" s="821"/>
      <c r="TT141" s="821"/>
      <c r="TU141" s="821"/>
      <c r="TV141" s="821"/>
      <c r="TW141" s="821"/>
      <c r="TX141" s="821"/>
      <c r="TY141" s="821"/>
      <c r="TZ141" s="821"/>
      <c r="UA141" s="821"/>
      <c r="UB141" s="821"/>
      <c r="UC141" s="821"/>
      <c r="UD141" s="821"/>
      <c r="UE141" s="821"/>
      <c r="UF141" s="821"/>
      <c r="UG141" s="821"/>
      <c r="UH141" s="821"/>
      <c r="UI141" s="821"/>
      <c r="UJ141" s="821"/>
      <c r="UK141" s="821"/>
      <c r="UL141" s="821"/>
      <c r="UM141" s="821"/>
      <c r="UN141" s="821"/>
      <c r="UO141" s="821"/>
      <c r="UP141" s="821"/>
      <c r="UQ141" s="821"/>
      <c r="UR141" s="821"/>
      <c r="US141" s="821"/>
      <c r="UT141" s="821"/>
      <c r="UU141" s="821"/>
      <c r="UV141" s="821"/>
      <c r="UW141" s="821"/>
      <c r="UX141" s="821"/>
      <c r="UY141" s="821"/>
      <c r="UZ141" s="821"/>
      <c r="VA141" s="821"/>
      <c r="VB141" s="821"/>
      <c r="VC141" s="821"/>
      <c r="VD141" s="821"/>
      <c r="VE141" s="821"/>
      <c r="VF141" s="821"/>
      <c r="VG141" s="821"/>
      <c r="VH141" s="821"/>
      <c r="VI141" s="821"/>
      <c r="VJ141" s="821"/>
      <c r="VK141" s="821"/>
      <c r="VL141" s="821"/>
      <c r="VM141" s="821"/>
      <c r="VN141" s="821"/>
      <c r="VO141" s="821"/>
      <c r="VP141" s="821"/>
      <c r="VQ141" s="821"/>
      <c r="VR141" s="821"/>
      <c r="VS141" s="821"/>
      <c r="VT141" s="821"/>
      <c r="VU141" s="821"/>
      <c r="VV141" s="821"/>
      <c r="VW141" s="821"/>
      <c r="VX141" s="821"/>
      <c r="VY141" s="821"/>
      <c r="VZ141" s="821"/>
      <c r="WA141" s="821"/>
      <c r="WB141" s="821"/>
      <c r="WC141" s="821"/>
      <c r="WD141" s="821"/>
      <c r="WE141" s="821"/>
      <c r="WF141" s="821"/>
      <c r="WG141" s="821"/>
      <c r="WH141" s="821"/>
      <c r="WI141" s="821"/>
      <c r="WJ141" s="821"/>
      <c r="WK141" s="821"/>
      <c r="WL141" s="821"/>
      <c r="WM141" s="821"/>
      <c r="WN141" s="821"/>
      <c r="WO141" s="821"/>
      <c r="WP141" s="821"/>
      <c r="WQ141" s="821"/>
      <c r="WR141" s="821"/>
      <c r="WS141" s="821"/>
      <c r="WT141" s="821"/>
      <c r="WU141" s="821"/>
      <c r="WV141" s="821"/>
      <c r="WW141" s="821"/>
      <c r="WX141" s="821"/>
      <c r="WY141" s="821"/>
      <c r="WZ141" s="821"/>
      <c r="XA141" s="821"/>
      <c r="XB141" s="821"/>
      <c r="XC141" s="821"/>
      <c r="XD141" s="821"/>
      <c r="XE141" s="821"/>
      <c r="XF141" s="821"/>
      <c r="XG141" s="821"/>
      <c r="XH141" s="821"/>
      <c r="XI141" s="821"/>
      <c r="XJ141" s="821"/>
      <c r="XK141" s="821"/>
      <c r="XL141" s="821"/>
      <c r="XM141" s="821"/>
      <c r="XN141" s="821"/>
      <c r="XO141" s="821"/>
      <c r="XP141" s="821"/>
      <c r="XQ141" s="821"/>
      <c r="XR141" s="821"/>
      <c r="XS141" s="821"/>
      <c r="XT141" s="821"/>
      <c r="XU141" s="821"/>
      <c r="XV141" s="821"/>
      <c r="XW141" s="821"/>
      <c r="XX141" s="821"/>
      <c r="XY141" s="821"/>
      <c r="XZ141" s="821"/>
      <c r="YA141" s="821"/>
      <c r="YB141" s="821"/>
      <c r="YC141" s="821"/>
      <c r="YD141" s="821"/>
      <c r="YE141" s="821"/>
      <c r="YF141" s="821"/>
      <c r="YG141" s="821"/>
      <c r="YH141" s="821"/>
      <c r="YI141" s="821"/>
      <c r="YJ141" s="821"/>
      <c r="YK141" s="821"/>
      <c r="YL141" s="821"/>
      <c r="YM141" s="821"/>
      <c r="YN141" s="821"/>
      <c r="YO141" s="821"/>
      <c r="YP141" s="821"/>
      <c r="YQ141" s="821"/>
      <c r="YR141" s="821"/>
      <c r="YS141" s="821"/>
      <c r="YT141" s="821"/>
      <c r="YU141" s="821"/>
      <c r="YV141" s="821"/>
      <c r="YW141" s="821"/>
      <c r="YX141" s="821"/>
      <c r="YY141" s="821"/>
      <c r="YZ141" s="821"/>
      <c r="ZA141" s="821"/>
      <c r="ZB141" s="821"/>
      <c r="ZC141" s="821"/>
      <c r="ZD141" s="821"/>
      <c r="ZE141" s="821"/>
      <c r="ZF141" s="821"/>
      <c r="ZG141" s="821"/>
      <c r="ZH141" s="821"/>
      <c r="ZI141" s="821"/>
      <c r="ZJ141" s="821"/>
      <c r="ZK141" s="821"/>
      <c r="ZL141" s="821"/>
      <c r="ZM141" s="821"/>
      <c r="ZN141" s="821"/>
      <c r="ZO141" s="821"/>
      <c r="ZP141" s="821"/>
      <c r="ZQ141" s="821"/>
      <c r="ZR141" s="821"/>
      <c r="ZS141" s="821"/>
      <c r="ZT141" s="821"/>
      <c r="ZU141" s="821"/>
      <c r="ZV141" s="821"/>
      <c r="ZW141" s="821"/>
      <c r="ZX141" s="821"/>
      <c r="ZY141" s="821"/>
      <c r="ZZ141" s="821"/>
      <c r="AAA141" s="821"/>
      <c r="AAB141" s="821"/>
      <c r="AAC141" s="821"/>
      <c r="AAD141" s="821"/>
      <c r="AAE141" s="821"/>
      <c r="AAF141" s="821"/>
      <c r="AAG141" s="821"/>
      <c r="AAH141" s="821"/>
      <c r="AAI141" s="821"/>
      <c r="AAJ141" s="821"/>
      <c r="AAK141" s="821"/>
      <c r="AAL141" s="821"/>
      <c r="AAM141" s="821"/>
      <c r="AAN141" s="821"/>
      <c r="AAO141" s="821"/>
      <c r="AAP141" s="821"/>
      <c r="AAQ141" s="821"/>
      <c r="AAR141" s="821"/>
      <c r="AAS141" s="821"/>
      <c r="AAT141" s="821"/>
      <c r="AAU141" s="821"/>
      <c r="AAV141" s="821"/>
      <c r="AAW141" s="821"/>
      <c r="AAX141" s="821"/>
      <c r="AAY141" s="821"/>
      <c r="AAZ141" s="821"/>
      <c r="ABA141" s="821"/>
      <c r="ABB141" s="821"/>
      <c r="ABC141" s="821"/>
      <c r="ABD141" s="821"/>
      <c r="ABE141" s="821"/>
      <c r="ABF141" s="821"/>
      <c r="ABG141" s="821"/>
      <c r="ABH141" s="821"/>
      <c r="ABI141" s="821"/>
      <c r="ABJ141" s="821"/>
      <c r="ABK141" s="821"/>
      <c r="ABL141" s="821"/>
      <c r="ABM141" s="821"/>
      <c r="ABN141" s="821"/>
      <c r="ABO141" s="821"/>
      <c r="ABP141" s="821"/>
      <c r="ABQ141" s="821"/>
      <c r="ABR141" s="821"/>
      <c r="ABS141" s="821"/>
      <c r="ABT141" s="821"/>
      <c r="ABU141" s="821"/>
      <c r="ABV141" s="821"/>
      <c r="ABW141" s="821"/>
      <c r="ABX141" s="821"/>
      <c r="ABY141" s="821"/>
      <c r="ABZ141" s="821"/>
      <c r="ACA141" s="821"/>
      <c r="ACB141" s="821"/>
      <c r="ACC141" s="821"/>
      <c r="ACD141" s="821"/>
      <c r="ACE141" s="821"/>
      <c r="ACF141" s="821"/>
      <c r="ACG141" s="821"/>
      <c r="ACH141" s="821"/>
      <c r="ACI141" s="821"/>
      <c r="ACJ141" s="821"/>
      <c r="ACK141" s="821"/>
      <c r="ACL141" s="821"/>
      <c r="ACM141" s="821"/>
      <c r="ACN141" s="821"/>
      <c r="ACO141" s="821"/>
      <c r="ACP141" s="821"/>
      <c r="ACQ141" s="821"/>
      <c r="ACR141" s="821"/>
      <c r="ACS141" s="821"/>
      <c r="ACT141" s="821"/>
      <c r="ACU141" s="821"/>
      <c r="ACV141" s="821"/>
      <c r="ACW141" s="821"/>
      <c r="ACX141" s="821"/>
      <c r="ACY141" s="821"/>
      <c r="ACZ141" s="821"/>
      <c r="ADA141" s="821"/>
      <c r="ADB141" s="821"/>
      <c r="ADC141" s="821"/>
      <c r="ADD141" s="821"/>
      <c r="ADE141" s="821"/>
      <c r="ADF141" s="821"/>
      <c r="ADG141" s="821"/>
      <c r="ADH141" s="821"/>
      <c r="ADI141" s="821"/>
      <c r="ADJ141" s="821"/>
      <c r="ADK141" s="821"/>
      <c r="ADL141" s="821"/>
      <c r="ADM141" s="821"/>
      <c r="ADN141" s="821"/>
      <c r="ADO141" s="821"/>
      <c r="ADP141" s="821"/>
      <c r="ADQ141" s="821"/>
      <c r="ADR141" s="821"/>
      <c r="ADS141" s="821"/>
      <c r="ADT141" s="821"/>
      <c r="ADU141" s="821"/>
      <c r="ADV141" s="821"/>
      <c r="ADW141" s="821"/>
      <c r="ADX141" s="821"/>
      <c r="ADY141" s="821"/>
      <c r="ADZ141" s="821"/>
      <c r="AEA141" s="821"/>
      <c r="AEB141" s="821"/>
      <c r="AEC141" s="821"/>
      <c r="AED141" s="821"/>
      <c r="AEE141" s="821"/>
      <c r="AEF141" s="821"/>
      <c r="AEG141" s="821"/>
      <c r="AEH141" s="821"/>
      <c r="AEI141" s="821"/>
      <c r="AEJ141" s="821"/>
      <c r="AEK141" s="821"/>
      <c r="AEL141" s="821"/>
      <c r="AEM141" s="821"/>
      <c r="AEN141" s="821"/>
      <c r="AEO141" s="821"/>
      <c r="AEP141" s="821"/>
      <c r="AEQ141" s="821"/>
      <c r="AER141" s="821"/>
      <c r="AES141" s="821"/>
      <c r="AET141" s="821"/>
      <c r="AEU141" s="821"/>
      <c r="AEV141" s="821"/>
      <c r="AEW141" s="821"/>
      <c r="AEX141" s="821"/>
      <c r="AEY141" s="821"/>
      <c r="AEZ141" s="821"/>
      <c r="AFA141" s="821"/>
      <c r="AFB141" s="821"/>
      <c r="AFC141" s="821"/>
      <c r="AFD141" s="821"/>
      <c r="AFE141" s="821"/>
      <c r="AFF141" s="821"/>
      <c r="AFG141" s="821"/>
      <c r="AFH141" s="821"/>
      <c r="AFI141" s="821"/>
      <c r="AFJ141" s="821"/>
      <c r="AFK141" s="821"/>
      <c r="AFL141" s="821"/>
      <c r="AFM141" s="821"/>
      <c r="AFN141" s="821"/>
      <c r="AFO141" s="821"/>
      <c r="AFP141" s="821"/>
      <c r="AFQ141" s="821"/>
      <c r="AFR141" s="821"/>
      <c r="AFS141" s="821"/>
      <c r="AFT141" s="821"/>
      <c r="AFU141" s="821"/>
      <c r="AFV141" s="821"/>
      <c r="AFW141" s="821"/>
      <c r="AFX141" s="821"/>
      <c r="AFY141" s="821"/>
      <c r="AFZ141" s="821"/>
      <c r="AGA141" s="821"/>
      <c r="AGB141" s="821"/>
      <c r="AGC141" s="821"/>
      <c r="AGD141" s="821"/>
      <c r="AGE141" s="821"/>
      <c r="AGF141" s="821"/>
      <c r="AGG141" s="821"/>
      <c r="AGH141" s="821"/>
      <c r="AGI141" s="821"/>
      <c r="AGJ141" s="821"/>
      <c r="AGK141" s="821"/>
      <c r="AGL141" s="821"/>
      <c r="AGM141" s="821"/>
      <c r="AGN141" s="821"/>
      <c r="AGO141" s="821"/>
      <c r="AGP141" s="821"/>
      <c r="AGQ141" s="821"/>
      <c r="AGR141" s="821"/>
      <c r="AGS141" s="821"/>
      <c r="AGT141" s="821"/>
      <c r="AGU141" s="821"/>
      <c r="AGV141" s="821"/>
      <c r="AGW141" s="821"/>
      <c r="AGX141" s="821"/>
      <c r="AGY141" s="821"/>
      <c r="AGZ141" s="821"/>
      <c r="AHA141" s="821"/>
      <c r="AHB141" s="821"/>
      <c r="AHC141" s="821"/>
      <c r="AHD141" s="821"/>
      <c r="AHE141" s="821"/>
      <c r="AHF141" s="821"/>
      <c r="AHG141" s="821"/>
      <c r="AHH141" s="821"/>
      <c r="AHI141" s="821"/>
      <c r="AHJ141" s="821"/>
      <c r="AHK141" s="821"/>
      <c r="AHL141" s="821"/>
      <c r="AHM141" s="821"/>
      <c r="AHN141" s="821"/>
      <c r="AHO141" s="821"/>
      <c r="AHP141" s="821"/>
      <c r="AHQ141" s="821"/>
      <c r="AHR141" s="821"/>
      <c r="AHS141" s="821"/>
      <c r="AHT141" s="821"/>
      <c r="AHU141" s="821"/>
      <c r="AHV141" s="821"/>
      <c r="AHW141" s="821"/>
      <c r="AHX141" s="821"/>
      <c r="AHY141" s="821"/>
      <c r="AHZ141" s="821"/>
      <c r="AIA141" s="821"/>
      <c r="AIB141" s="821"/>
      <c r="AIC141" s="821"/>
      <c r="AID141" s="821"/>
      <c r="AIE141" s="821"/>
      <c r="AIF141" s="821"/>
      <c r="AIG141" s="821"/>
      <c r="AIH141" s="821"/>
      <c r="AII141" s="821"/>
      <c r="AIJ141" s="821"/>
      <c r="AIK141" s="821"/>
      <c r="AIL141" s="821"/>
      <c r="AIM141" s="821"/>
      <c r="AIN141" s="821"/>
      <c r="AIO141" s="821"/>
      <c r="AIP141" s="821"/>
      <c r="AIQ141" s="821"/>
      <c r="AIR141" s="821"/>
      <c r="AIS141" s="821"/>
      <c r="AIT141" s="821"/>
      <c r="AIU141" s="821"/>
      <c r="AIV141" s="821"/>
      <c r="AIW141" s="821"/>
      <c r="AIX141" s="821"/>
      <c r="AIY141" s="821"/>
      <c r="AIZ141" s="821"/>
      <c r="AJA141" s="821"/>
      <c r="AJB141" s="821"/>
      <c r="AJC141" s="821"/>
      <c r="AJD141" s="821"/>
      <c r="AJE141" s="821"/>
      <c r="AJF141" s="821"/>
      <c r="AJG141" s="821"/>
      <c r="AJH141" s="821"/>
      <c r="AJI141" s="821"/>
      <c r="AJJ141" s="821"/>
      <c r="AJK141" s="821"/>
      <c r="AJL141" s="821"/>
      <c r="AJM141" s="821"/>
      <c r="AJN141" s="821"/>
      <c r="AJO141" s="821"/>
      <c r="AJP141" s="821"/>
      <c r="AJQ141" s="821"/>
      <c r="AJR141" s="821"/>
      <c r="AJS141" s="821"/>
      <c r="AJT141" s="821"/>
      <c r="AJU141" s="821"/>
      <c r="AJV141" s="821"/>
      <c r="AJW141" s="821"/>
      <c r="AJX141" s="821"/>
      <c r="AJY141" s="821"/>
      <c r="AJZ141" s="821"/>
      <c r="AKA141" s="821"/>
      <c r="AKB141" s="821"/>
      <c r="AKC141" s="821"/>
      <c r="AKD141" s="821"/>
      <c r="AKE141" s="821"/>
      <c r="AKF141" s="821"/>
      <c r="AKG141" s="821"/>
      <c r="AKH141" s="821"/>
      <c r="AKI141" s="821"/>
      <c r="AKJ141" s="821"/>
      <c r="AKK141" s="821"/>
      <c r="AKL141" s="821"/>
      <c r="AKM141" s="821"/>
      <c r="AKN141" s="821"/>
      <c r="AKO141" s="821"/>
      <c r="AKP141" s="821"/>
      <c r="AKQ141" s="821"/>
      <c r="AKR141" s="821"/>
      <c r="AKS141" s="821"/>
      <c r="AKT141" s="821"/>
      <c r="AKU141" s="821"/>
      <c r="AKV141" s="821"/>
      <c r="AKW141" s="821"/>
      <c r="AKX141" s="821"/>
      <c r="AKY141" s="821"/>
      <c r="AKZ141" s="821"/>
      <c r="ALA141" s="821"/>
      <c r="ALB141" s="821"/>
      <c r="ALC141" s="821"/>
      <c r="ALD141" s="821"/>
      <c r="ALE141" s="821"/>
      <c r="ALF141" s="821"/>
      <c r="ALG141" s="821"/>
      <c r="ALH141" s="821"/>
      <c r="ALI141" s="821"/>
      <c r="ALJ141" s="821"/>
      <c r="ALK141" s="821"/>
      <c r="ALL141" s="821"/>
      <c r="ALM141" s="821"/>
      <c r="ALN141" s="821"/>
      <c r="ALO141" s="821"/>
      <c r="ALP141" s="821"/>
      <c r="ALQ141" s="821"/>
      <c r="ALR141" s="821"/>
      <c r="ALS141" s="821"/>
      <c r="ALT141" s="821"/>
      <c r="ALU141" s="821"/>
      <c r="ALV141" s="821"/>
      <c r="ALW141" s="821"/>
      <c r="ALX141" s="821"/>
      <c r="ALY141" s="821"/>
      <c r="ALZ141" s="821"/>
      <c r="AMA141" s="821"/>
      <c r="AMB141" s="821"/>
      <c r="AMC141" s="821"/>
      <c r="AMD141" s="821"/>
      <c r="AME141" s="821"/>
      <c r="AMF141" s="821"/>
      <c r="AMG141" s="821"/>
      <c r="AMH141" s="821"/>
      <c r="AMI141" s="821"/>
      <c r="AMJ141" s="821"/>
      <c r="AMK141" s="821"/>
      <c r="AML141" s="821"/>
      <c r="AMM141" s="821"/>
      <c r="AMN141" s="821"/>
      <c r="AMO141" s="821"/>
      <c r="AMP141" s="821"/>
      <c r="AMQ141" s="821"/>
      <c r="AMR141" s="821"/>
      <c r="AMS141" s="821"/>
      <c r="AMT141" s="821"/>
      <c r="AMU141" s="821"/>
      <c r="AMV141" s="821"/>
      <c r="AMW141" s="821"/>
      <c r="AMX141" s="821"/>
      <c r="AMY141" s="821"/>
      <c r="AMZ141" s="821"/>
      <c r="ANA141" s="821"/>
      <c r="ANB141" s="821"/>
      <c r="ANC141" s="821"/>
      <c r="AND141" s="821"/>
      <c r="ANE141" s="821"/>
      <c r="ANF141" s="821"/>
      <c r="ANG141" s="821"/>
      <c r="ANH141" s="821"/>
      <c r="ANI141" s="821"/>
      <c r="ANJ141" s="821"/>
      <c r="ANK141" s="821"/>
      <c r="ANL141" s="821"/>
      <c r="ANM141" s="821"/>
      <c r="ANN141" s="821"/>
      <c r="ANO141" s="821"/>
      <c r="ANP141" s="821"/>
      <c r="ANQ141" s="821"/>
      <c r="ANR141" s="821"/>
      <c r="ANS141" s="821"/>
      <c r="ANT141" s="821"/>
      <c r="ANU141" s="821"/>
      <c r="ANV141" s="821"/>
      <c r="ANW141" s="821"/>
      <c r="ANX141" s="821"/>
      <c r="ANY141" s="821"/>
      <c r="ANZ141" s="821"/>
      <c r="AOA141" s="821"/>
      <c r="AOB141" s="821"/>
      <c r="AOC141" s="821"/>
      <c r="AOD141" s="821"/>
      <c r="AOE141" s="821"/>
      <c r="AOF141" s="821"/>
      <c r="AOG141" s="821"/>
      <c r="AOH141" s="821"/>
      <c r="AOI141" s="821"/>
      <c r="AOJ141" s="821"/>
      <c r="AOK141" s="821"/>
      <c r="AOL141" s="821"/>
      <c r="AOM141" s="821"/>
      <c r="AON141" s="821"/>
      <c r="AOO141" s="821"/>
      <c r="AOP141" s="821"/>
      <c r="AOQ141" s="821"/>
      <c r="AOR141" s="821"/>
      <c r="AOS141" s="821"/>
      <c r="AOT141" s="821"/>
      <c r="AOU141" s="821"/>
      <c r="AOV141" s="821"/>
      <c r="AOW141" s="821"/>
      <c r="AOX141" s="821"/>
      <c r="AOY141" s="821"/>
      <c r="AOZ141" s="821"/>
      <c r="APA141" s="821"/>
      <c r="APB141" s="821"/>
      <c r="APC141" s="821"/>
      <c r="APD141" s="821"/>
      <c r="APE141" s="821"/>
      <c r="APF141" s="821"/>
      <c r="APG141" s="821"/>
      <c r="APH141" s="821"/>
      <c r="API141" s="821"/>
      <c r="APJ141" s="821"/>
      <c r="APK141" s="821"/>
      <c r="APL141" s="821"/>
      <c r="APM141" s="821"/>
      <c r="APN141" s="821"/>
      <c r="APO141" s="821"/>
      <c r="APP141" s="821"/>
      <c r="APQ141" s="821"/>
      <c r="APR141" s="821"/>
      <c r="APS141" s="821"/>
      <c r="APT141" s="821"/>
      <c r="APU141" s="821"/>
      <c r="APV141" s="821"/>
      <c r="APW141" s="821"/>
      <c r="APX141" s="821"/>
      <c r="APY141" s="821"/>
      <c r="APZ141" s="821"/>
      <c r="AQA141" s="821"/>
      <c r="AQB141" s="821"/>
      <c r="AQC141" s="821"/>
      <c r="AQD141" s="821"/>
      <c r="AQE141" s="821"/>
      <c r="AQF141" s="821"/>
      <c r="AQG141" s="821"/>
      <c r="AQH141" s="821"/>
      <c r="AQI141" s="821"/>
      <c r="AQJ141" s="821"/>
      <c r="AQK141" s="821"/>
      <c r="AQL141" s="821"/>
      <c r="AQM141" s="821"/>
      <c r="AQN141" s="821"/>
      <c r="AQO141" s="821"/>
      <c r="AQP141" s="821"/>
      <c r="AQQ141" s="821"/>
      <c r="AQR141" s="821"/>
      <c r="AQS141" s="821"/>
      <c r="AQT141" s="821"/>
      <c r="AQU141" s="821"/>
      <c r="AQV141" s="821"/>
      <c r="AQW141" s="821"/>
      <c r="AQX141" s="821"/>
      <c r="AQY141" s="821"/>
      <c r="AQZ141" s="821"/>
      <c r="ARA141" s="821"/>
      <c r="ARB141" s="821"/>
      <c r="ARC141" s="821"/>
      <c r="ARD141" s="821"/>
      <c r="ARE141" s="821"/>
      <c r="ARF141" s="821"/>
      <c r="ARG141" s="821"/>
      <c r="ARH141" s="821"/>
      <c r="ARI141" s="821"/>
      <c r="ARJ141" s="821"/>
      <c r="ARK141" s="821"/>
      <c r="ARL141" s="821"/>
      <c r="ARM141" s="821"/>
      <c r="ARN141" s="821"/>
      <c r="ARO141" s="821"/>
      <c r="ARP141" s="821"/>
      <c r="ARQ141" s="821"/>
      <c r="ARR141" s="821"/>
      <c r="ARS141" s="821"/>
      <c r="ART141" s="821"/>
      <c r="ARU141" s="821"/>
      <c r="ARV141" s="821"/>
      <c r="ARW141" s="821"/>
      <c r="ARX141" s="821"/>
      <c r="ARY141" s="821"/>
      <c r="ARZ141" s="821"/>
      <c r="ASA141" s="821"/>
      <c r="ASB141" s="821"/>
      <c r="ASC141" s="821"/>
      <c r="ASD141" s="821"/>
      <c r="ASE141" s="821"/>
      <c r="ASF141" s="821"/>
      <c r="ASG141" s="821"/>
      <c r="ASH141" s="821"/>
      <c r="ASI141" s="821"/>
      <c r="ASJ141" s="821"/>
      <c r="ASK141" s="821"/>
      <c r="ASL141" s="821"/>
      <c r="ASM141" s="821"/>
      <c r="ASN141" s="821"/>
      <c r="ASO141" s="821"/>
      <c r="ASP141" s="821"/>
      <c r="ASQ141" s="821"/>
      <c r="ASR141" s="821"/>
      <c r="ASS141" s="821"/>
      <c r="AST141" s="821"/>
      <c r="ASU141" s="821"/>
      <c r="ASV141" s="821"/>
      <c r="ASW141" s="821"/>
      <c r="ASX141" s="821"/>
      <c r="ASY141" s="821"/>
      <c r="ASZ141" s="821"/>
      <c r="ATA141" s="821"/>
      <c r="ATB141" s="821"/>
      <c r="ATC141" s="821"/>
      <c r="ATD141" s="821"/>
      <c r="ATE141" s="821"/>
      <c r="ATF141" s="821"/>
      <c r="ATG141" s="821"/>
      <c r="ATH141" s="821"/>
      <c r="ATI141" s="821"/>
      <c r="ATJ141" s="821"/>
      <c r="ATK141" s="821"/>
      <c r="ATL141" s="821"/>
      <c r="ATM141" s="821"/>
      <c r="ATN141" s="821"/>
      <c r="ATO141" s="821"/>
      <c r="ATP141" s="821"/>
      <c r="ATQ141" s="821"/>
      <c r="ATR141" s="821"/>
      <c r="ATS141" s="821"/>
      <c r="ATT141" s="821"/>
      <c r="ATU141" s="821"/>
      <c r="ATV141" s="821"/>
      <c r="ATW141" s="821"/>
      <c r="ATX141" s="821"/>
      <c r="ATY141" s="821"/>
      <c r="ATZ141" s="821"/>
      <c r="AUA141" s="821"/>
      <c r="AUB141" s="821"/>
      <c r="AUC141" s="821"/>
      <c r="AUD141" s="821"/>
      <c r="AUE141" s="821"/>
      <c r="AUF141" s="821"/>
      <c r="AUG141" s="821"/>
      <c r="AUH141" s="821"/>
      <c r="AUI141" s="821"/>
      <c r="AUJ141" s="821"/>
      <c r="AUK141" s="821"/>
      <c r="AUL141" s="821"/>
      <c r="AUM141" s="821"/>
      <c r="AUN141" s="821"/>
      <c r="AUO141" s="821"/>
      <c r="AUP141" s="821"/>
      <c r="AUQ141" s="821"/>
      <c r="AUR141" s="821"/>
      <c r="AUS141" s="821"/>
      <c r="AUT141" s="821"/>
      <c r="AUU141" s="821"/>
      <c r="AUV141" s="821"/>
      <c r="AUW141" s="821"/>
      <c r="AUX141" s="821"/>
      <c r="AUY141" s="821"/>
      <c r="AUZ141" s="821"/>
      <c r="AVA141" s="821"/>
      <c r="AVB141" s="821"/>
      <c r="AVC141" s="821"/>
      <c r="AVD141" s="821"/>
      <c r="AVE141" s="821"/>
      <c r="AVF141" s="821"/>
      <c r="AVG141" s="821"/>
      <c r="AVH141" s="821"/>
      <c r="AVI141" s="821"/>
      <c r="AVJ141" s="821"/>
      <c r="AVK141" s="821"/>
      <c r="AVL141" s="821"/>
      <c r="AVM141" s="821"/>
      <c r="AVN141" s="821"/>
      <c r="AVO141" s="821"/>
      <c r="AVP141" s="821"/>
      <c r="AVQ141" s="821"/>
      <c r="AVR141" s="821"/>
      <c r="AVS141" s="821"/>
      <c r="AVT141" s="821"/>
      <c r="AVU141" s="821"/>
      <c r="AVV141" s="821"/>
      <c r="AVW141" s="821"/>
      <c r="AVX141" s="821"/>
      <c r="AVY141" s="821"/>
      <c r="AVZ141" s="821"/>
      <c r="AWA141" s="821"/>
      <c r="AWB141" s="821"/>
      <c r="AWC141" s="821"/>
      <c r="AWD141" s="821"/>
      <c r="AWE141" s="821"/>
      <c r="AWF141" s="821"/>
      <c r="AWG141" s="821"/>
      <c r="AWH141" s="821"/>
      <c r="AWI141" s="821"/>
      <c r="AWJ141" s="821"/>
      <c r="AWK141" s="821"/>
      <c r="AWL141" s="821"/>
      <c r="AWM141" s="821"/>
      <c r="AWN141" s="821"/>
      <c r="AWO141" s="821"/>
      <c r="AWP141" s="821"/>
      <c r="AWQ141" s="821"/>
      <c r="AWR141" s="821"/>
      <c r="AWS141" s="821"/>
      <c r="AWT141" s="821"/>
      <c r="AWU141" s="821"/>
      <c r="AWV141" s="821"/>
      <c r="AWW141" s="821"/>
      <c r="AWX141" s="821"/>
      <c r="AWY141" s="821"/>
      <c r="AWZ141" s="821"/>
      <c r="AXA141" s="821"/>
      <c r="AXB141" s="821"/>
      <c r="AXC141" s="821"/>
      <c r="AXD141" s="821"/>
      <c r="AXE141" s="821"/>
      <c r="AXF141" s="821"/>
      <c r="AXG141" s="821"/>
      <c r="AXH141" s="821"/>
      <c r="AXI141" s="821"/>
      <c r="AXJ141" s="821"/>
      <c r="AXK141" s="821"/>
      <c r="AXL141" s="821"/>
      <c r="AXM141" s="821"/>
      <c r="AXN141" s="821"/>
      <c r="AXO141" s="821"/>
      <c r="AXP141" s="821"/>
      <c r="AXQ141" s="821"/>
      <c r="AXR141" s="821"/>
      <c r="AXS141" s="821"/>
      <c r="AXT141" s="821"/>
      <c r="AXU141" s="821"/>
      <c r="AXV141" s="821"/>
      <c r="AXW141" s="821"/>
      <c r="AXX141" s="821"/>
      <c r="AXY141" s="821"/>
      <c r="AXZ141" s="821"/>
      <c r="AYA141" s="821"/>
      <c r="AYB141" s="821"/>
      <c r="AYC141" s="821"/>
      <c r="AYD141" s="821"/>
      <c r="AYE141" s="821"/>
      <c r="AYF141" s="821"/>
      <c r="AYG141" s="821"/>
      <c r="AYH141" s="821"/>
      <c r="AYI141" s="821"/>
      <c r="AYJ141" s="821"/>
      <c r="AYK141" s="821"/>
      <c r="AYL141" s="821"/>
      <c r="AYM141" s="821"/>
      <c r="AYN141" s="821"/>
      <c r="AYO141" s="821"/>
      <c r="AYP141" s="821"/>
      <c r="AYQ141" s="821"/>
      <c r="AYR141" s="821"/>
      <c r="AYS141" s="821"/>
      <c r="AYT141" s="821"/>
      <c r="AYU141" s="821"/>
      <c r="AYV141" s="821"/>
      <c r="AYW141" s="821"/>
      <c r="AYX141" s="821"/>
      <c r="AYY141" s="821"/>
      <c r="AYZ141" s="821"/>
      <c r="AZA141" s="821"/>
      <c r="AZB141" s="821"/>
      <c r="AZC141" s="821"/>
      <c r="AZD141" s="821"/>
      <c r="AZE141" s="821"/>
      <c r="AZF141" s="821"/>
      <c r="AZG141" s="821"/>
      <c r="AZH141" s="821"/>
      <c r="AZI141" s="821"/>
      <c r="AZJ141" s="821"/>
      <c r="AZK141" s="821"/>
      <c r="AZL141" s="821"/>
      <c r="AZM141" s="821"/>
      <c r="AZN141" s="821"/>
      <c r="AZO141" s="821"/>
      <c r="AZP141" s="821"/>
      <c r="AZQ141" s="821"/>
      <c r="AZR141" s="821"/>
      <c r="AZS141" s="821"/>
      <c r="AZT141" s="821"/>
      <c r="AZU141" s="821"/>
      <c r="AZV141" s="821"/>
      <c r="AZW141" s="821"/>
      <c r="AZX141" s="821"/>
      <c r="AZY141" s="821"/>
      <c r="AZZ141" s="821"/>
      <c r="BAA141" s="821"/>
      <c r="BAB141" s="821"/>
      <c r="BAC141" s="821"/>
      <c r="BAD141" s="821"/>
      <c r="BAE141" s="821"/>
      <c r="BAF141" s="821"/>
      <c r="BAG141" s="821"/>
      <c r="BAH141" s="821"/>
      <c r="BAI141" s="821"/>
      <c r="BAJ141" s="821"/>
      <c r="BAK141" s="821"/>
      <c r="BAL141" s="821"/>
      <c r="BAM141" s="821"/>
      <c r="BAN141" s="821"/>
      <c r="BAO141" s="821"/>
      <c r="BAP141" s="821"/>
      <c r="BAQ141" s="821"/>
      <c r="BAR141" s="821"/>
      <c r="BAS141" s="821"/>
      <c r="BAT141" s="821"/>
      <c r="BAU141" s="821"/>
      <c r="BAV141" s="821"/>
      <c r="BAW141" s="821"/>
      <c r="BAX141" s="821"/>
      <c r="BAY141" s="821"/>
      <c r="BAZ141" s="821"/>
      <c r="BBA141" s="821"/>
      <c r="BBB141" s="821"/>
      <c r="BBC141" s="821"/>
      <c r="BBD141" s="821"/>
      <c r="BBE141" s="821"/>
      <c r="BBF141" s="821"/>
      <c r="BBG141" s="821"/>
      <c r="BBH141" s="821"/>
      <c r="BBI141" s="821"/>
      <c r="BBJ141" s="821"/>
      <c r="BBK141" s="821"/>
      <c r="BBL141" s="821"/>
      <c r="BBM141" s="821"/>
      <c r="BBN141" s="821"/>
      <c r="BBO141" s="821"/>
      <c r="BBP141" s="821"/>
      <c r="BBQ141" s="821"/>
      <c r="BBR141" s="821"/>
      <c r="BBS141" s="821"/>
      <c r="BBT141" s="821"/>
      <c r="BBU141" s="821"/>
      <c r="BBV141" s="821"/>
      <c r="BBW141" s="821"/>
      <c r="BBX141" s="821"/>
      <c r="BBY141" s="821"/>
      <c r="BBZ141" s="821"/>
      <c r="BCA141" s="821"/>
      <c r="BCB141" s="821"/>
      <c r="BCC141" s="821"/>
      <c r="BCD141" s="821"/>
      <c r="BCE141" s="821"/>
      <c r="BCF141" s="821"/>
      <c r="BCG141" s="821"/>
      <c r="BCH141" s="821"/>
      <c r="BCI141" s="821"/>
      <c r="BCJ141" s="821"/>
      <c r="BCK141" s="821"/>
      <c r="BCL141" s="821"/>
      <c r="BCM141" s="821"/>
      <c r="BCN141" s="821"/>
      <c r="BCO141" s="821"/>
      <c r="BCP141" s="821"/>
      <c r="BCQ141" s="821"/>
      <c r="BCR141" s="821"/>
      <c r="BCS141" s="821"/>
      <c r="BCT141" s="821"/>
      <c r="BCU141" s="821"/>
      <c r="BCV141" s="821"/>
      <c r="BCW141" s="821"/>
      <c r="BCX141" s="821"/>
      <c r="BCY141" s="821"/>
      <c r="BCZ141" s="821"/>
      <c r="BDA141" s="821"/>
      <c r="BDB141" s="821"/>
      <c r="BDC141" s="821"/>
      <c r="BDD141" s="821"/>
      <c r="BDE141" s="821"/>
      <c r="BDF141" s="821"/>
      <c r="BDG141" s="821"/>
      <c r="BDH141" s="821"/>
      <c r="BDI141" s="821"/>
      <c r="BDJ141" s="821"/>
      <c r="BDK141" s="821"/>
      <c r="BDL141" s="821"/>
      <c r="BDM141" s="821"/>
      <c r="BDN141" s="821"/>
      <c r="BDO141" s="821"/>
      <c r="BDP141" s="821"/>
      <c r="BDQ141" s="821"/>
      <c r="BDR141" s="821"/>
      <c r="BDS141" s="821"/>
      <c r="BDT141" s="821"/>
      <c r="BDU141" s="821"/>
      <c r="BDV141" s="821"/>
      <c r="BDW141" s="821"/>
      <c r="BDX141" s="821"/>
      <c r="BDY141" s="821"/>
      <c r="BDZ141" s="821"/>
      <c r="BEA141" s="821"/>
      <c r="BEB141" s="821"/>
      <c r="BEC141" s="821"/>
      <c r="BED141" s="821"/>
      <c r="BEE141" s="821"/>
      <c r="BEF141" s="821"/>
      <c r="BEG141" s="821"/>
      <c r="BEH141" s="821"/>
      <c r="BEI141" s="821"/>
      <c r="BEJ141" s="821"/>
      <c r="BEK141" s="821"/>
      <c r="BEL141" s="821"/>
      <c r="BEM141" s="821"/>
      <c r="BEN141" s="821"/>
      <c r="BEO141" s="821"/>
      <c r="BEP141" s="821"/>
      <c r="BEQ141" s="821"/>
      <c r="BER141" s="821"/>
      <c r="BES141" s="821"/>
      <c r="BET141" s="821"/>
      <c r="BEU141" s="821"/>
      <c r="BEV141" s="821"/>
      <c r="BEW141" s="821"/>
      <c r="BEX141" s="821"/>
      <c r="BEY141" s="821"/>
      <c r="BEZ141" s="821"/>
      <c r="BFA141" s="821"/>
      <c r="BFB141" s="821"/>
      <c r="BFC141" s="821"/>
      <c r="BFD141" s="821"/>
      <c r="BFE141" s="821"/>
      <c r="BFF141" s="821"/>
      <c r="BFG141" s="821"/>
      <c r="BFH141" s="821"/>
      <c r="BFI141" s="821"/>
      <c r="BFJ141" s="821"/>
      <c r="BFK141" s="821"/>
      <c r="BFL141" s="821"/>
      <c r="BFM141" s="821"/>
      <c r="BFN141" s="821"/>
      <c r="BFO141" s="821"/>
      <c r="BFP141" s="821"/>
      <c r="BFQ141" s="821"/>
      <c r="BFR141" s="821"/>
      <c r="BFS141" s="821"/>
      <c r="BFT141" s="821"/>
      <c r="BFU141" s="821"/>
      <c r="BFV141" s="821"/>
      <c r="BFW141" s="821"/>
      <c r="BFX141" s="821"/>
      <c r="BFY141" s="821"/>
      <c r="BFZ141" s="821"/>
      <c r="BGA141" s="821"/>
      <c r="BGB141" s="821"/>
      <c r="BGC141" s="821"/>
      <c r="BGD141" s="821"/>
      <c r="BGE141" s="821"/>
      <c r="BGF141" s="821"/>
      <c r="BGG141" s="821"/>
      <c r="BGH141" s="821"/>
      <c r="BGI141" s="821"/>
      <c r="BGJ141" s="821"/>
      <c r="BGK141" s="821"/>
      <c r="BGL141" s="821"/>
      <c r="BGM141" s="821"/>
      <c r="BGN141" s="821"/>
      <c r="BGO141" s="821"/>
      <c r="BGP141" s="821"/>
      <c r="BGQ141" s="821"/>
      <c r="BGR141" s="821"/>
      <c r="BGS141" s="821"/>
      <c r="BGT141" s="821"/>
      <c r="BGU141" s="821"/>
      <c r="BGV141" s="821"/>
      <c r="BGW141" s="821"/>
      <c r="BGX141" s="821"/>
      <c r="BGY141" s="821"/>
      <c r="BGZ141" s="821"/>
      <c r="BHA141" s="821"/>
      <c r="BHB141" s="821"/>
      <c r="BHC141" s="821"/>
      <c r="BHD141" s="821"/>
      <c r="BHE141" s="821"/>
      <c r="BHF141" s="821"/>
      <c r="BHG141" s="821"/>
      <c r="BHH141" s="821"/>
      <c r="BHI141" s="821"/>
      <c r="BHJ141" s="821"/>
      <c r="BHK141" s="821"/>
      <c r="BHL141" s="821"/>
      <c r="BHM141" s="821"/>
      <c r="BHN141" s="821"/>
      <c r="BHO141" s="821"/>
      <c r="BHP141" s="821"/>
      <c r="BHQ141" s="821"/>
      <c r="BHR141" s="821"/>
      <c r="BHS141" s="821"/>
      <c r="BHT141" s="821"/>
      <c r="BHU141" s="821"/>
      <c r="BHV141" s="821"/>
      <c r="BHW141" s="821"/>
      <c r="BHX141" s="821"/>
      <c r="BHY141" s="821"/>
      <c r="BHZ141" s="821"/>
      <c r="BIA141" s="821"/>
      <c r="BIB141" s="821"/>
      <c r="BIC141" s="821"/>
      <c r="BID141" s="821"/>
      <c r="BIE141" s="821"/>
      <c r="BIF141" s="821"/>
      <c r="BIG141" s="821"/>
      <c r="BIH141" s="821"/>
      <c r="BII141" s="821"/>
      <c r="BIJ141" s="821"/>
      <c r="BIK141" s="821"/>
      <c r="BIL141" s="821"/>
      <c r="BIM141" s="821"/>
      <c r="BIN141" s="821"/>
      <c r="BIO141" s="821"/>
      <c r="BIP141" s="821"/>
      <c r="BIQ141" s="821"/>
      <c r="BIR141" s="821"/>
      <c r="BIS141" s="821"/>
      <c r="BIT141" s="821"/>
      <c r="BIU141" s="821"/>
      <c r="BIV141" s="821"/>
      <c r="BIW141" s="821"/>
      <c r="BIX141" s="821"/>
      <c r="BIY141" s="821"/>
      <c r="BIZ141" s="821"/>
      <c r="BJA141" s="821"/>
      <c r="BJB141" s="821"/>
      <c r="BJC141" s="821"/>
      <c r="BJD141" s="821"/>
      <c r="BJE141" s="821"/>
      <c r="BJF141" s="821"/>
      <c r="BJG141" s="821"/>
      <c r="BJH141" s="821"/>
      <c r="BJI141" s="821"/>
      <c r="BJJ141" s="821"/>
      <c r="BJK141" s="821"/>
      <c r="BJL141" s="821"/>
      <c r="BJM141" s="821"/>
      <c r="BJN141" s="821"/>
      <c r="BJO141" s="821"/>
      <c r="BJP141" s="821"/>
      <c r="BJQ141" s="821"/>
      <c r="BJR141" s="821"/>
      <c r="BJS141" s="821"/>
      <c r="BJT141" s="821"/>
      <c r="BJU141" s="821"/>
      <c r="BJV141" s="821"/>
      <c r="BJW141" s="821"/>
      <c r="BJX141" s="821"/>
      <c r="BJY141" s="821"/>
      <c r="BJZ141" s="821"/>
      <c r="BKA141" s="821"/>
      <c r="BKB141" s="821"/>
      <c r="BKC141" s="821"/>
      <c r="BKD141" s="821"/>
      <c r="BKE141" s="821"/>
      <c r="BKF141" s="821"/>
      <c r="BKG141" s="821"/>
      <c r="BKH141" s="821"/>
      <c r="BKI141" s="821"/>
      <c r="BKJ141" s="821"/>
      <c r="BKK141" s="821"/>
      <c r="BKL141" s="821"/>
      <c r="BKM141" s="821"/>
      <c r="BKN141" s="821"/>
      <c r="BKO141" s="821"/>
      <c r="BKP141" s="821"/>
      <c r="BKQ141" s="821"/>
      <c r="BKR141" s="821"/>
      <c r="BKS141" s="821"/>
      <c r="BKT141" s="821"/>
      <c r="BKU141" s="821"/>
      <c r="BKV141" s="821"/>
      <c r="BKW141" s="821"/>
      <c r="BKX141" s="821"/>
      <c r="BKY141" s="821"/>
      <c r="BKZ141" s="821"/>
      <c r="BLA141" s="821"/>
      <c r="BLB141" s="821"/>
      <c r="BLC141" s="821"/>
      <c r="BLD141" s="821"/>
      <c r="BLE141" s="821"/>
      <c r="BLF141" s="821"/>
      <c r="BLG141" s="821"/>
      <c r="BLH141" s="821"/>
      <c r="BLI141" s="821"/>
      <c r="BLJ141" s="821"/>
      <c r="BLK141" s="821"/>
      <c r="BLL141" s="821"/>
      <c r="BLM141" s="821"/>
      <c r="BLN141" s="821"/>
      <c r="BLO141" s="821"/>
      <c r="BLP141" s="821"/>
      <c r="BLQ141" s="821"/>
      <c r="BLR141" s="821"/>
      <c r="BLS141" s="821"/>
      <c r="BLT141" s="821"/>
      <c r="BLU141" s="821"/>
      <c r="BLV141" s="821"/>
      <c r="BLW141" s="821"/>
      <c r="BLX141" s="821"/>
      <c r="BLY141" s="821"/>
      <c r="BLZ141" s="821"/>
      <c r="BMA141" s="821"/>
      <c r="BMB141" s="821"/>
      <c r="BMC141" s="821"/>
      <c r="BMD141" s="821"/>
      <c r="BME141" s="821"/>
      <c r="BMF141" s="821"/>
      <c r="BMG141" s="821"/>
      <c r="BMH141" s="821"/>
      <c r="BMI141" s="821"/>
      <c r="BMJ141" s="821"/>
      <c r="BMK141" s="821"/>
      <c r="BML141" s="821"/>
      <c r="BMM141" s="821"/>
      <c r="BMN141" s="821"/>
      <c r="BMO141" s="821"/>
      <c r="BMP141" s="821"/>
      <c r="BMQ141" s="821"/>
      <c r="BMR141" s="821"/>
      <c r="BMS141" s="821"/>
      <c r="BMT141" s="821"/>
      <c r="BMU141" s="821"/>
      <c r="BMV141" s="821"/>
      <c r="BMW141" s="821"/>
      <c r="BMX141" s="821"/>
      <c r="BMY141" s="821"/>
      <c r="BMZ141" s="821"/>
      <c r="BNA141" s="821"/>
      <c r="BNB141" s="821"/>
      <c r="BNC141" s="821"/>
      <c r="BND141" s="821"/>
      <c r="BNE141" s="821"/>
      <c r="BNF141" s="821"/>
      <c r="BNG141" s="821"/>
      <c r="BNH141" s="821"/>
      <c r="BNI141" s="821"/>
      <c r="BNJ141" s="821"/>
      <c r="BNK141" s="821"/>
      <c r="BNL141" s="821"/>
      <c r="BNM141" s="821"/>
      <c r="BNN141" s="821"/>
      <c r="BNO141" s="821"/>
      <c r="BNP141" s="821"/>
      <c r="BNQ141" s="821"/>
      <c r="BNR141" s="821"/>
      <c r="BNS141" s="821"/>
      <c r="BNT141" s="821"/>
      <c r="BNU141" s="821"/>
      <c r="BNV141" s="821"/>
      <c r="BNW141" s="821"/>
      <c r="BNX141" s="821"/>
      <c r="BNY141" s="821"/>
      <c r="BNZ141" s="821"/>
      <c r="BOA141" s="821"/>
      <c r="BOB141" s="821"/>
      <c r="BOC141" s="821"/>
      <c r="BOD141" s="821"/>
      <c r="BOE141" s="821"/>
      <c r="BOF141" s="821"/>
      <c r="BOG141" s="821"/>
      <c r="BOH141" s="821"/>
      <c r="BOI141" s="821"/>
      <c r="BOJ141" s="821"/>
      <c r="BOK141" s="821"/>
      <c r="BOL141" s="821"/>
      <c r="BOM141" s="821"/>
      <c r="BON141" s="821"/>
      <c r="BOO141" s="821"/>
      <c r="BOP141" s="821"/>
      <c r="BOQ141" s="821"/>
      <c r="BOR141" s="821"/>
      <c r="BOS141" s="821"/>
      <c r="BOT141" s="821"/>
      <c r="BOU141" s="821"/>
      <c r="BOV141" s="821"/>
      <c r="BOW141" s="821"/>
      <c r="BOX141" s="821"/>
      <c r="BOY141" s="821"/>
      <c r="BOZ141" s="821"/>
      <c r="BPA141" s="821"/>
      <c r="BPB141" s="821"/>
      <c r="BPC141" s="821"/>
      <c r="BPD141" s="821"/>
      <c r="BPE141" s="821"/>
      <c r="BPF141" s="821"/>
      <c r="BPG141" s="821"/>
      <c r="BPH141" s="821"/>
      <c r="BPI141" s="821"/>
      <c r="BPJ141" s="821"/>
      <c r="BPK141" s="821"/>
      <c r="BPL141" s="821"/>
      <c r="BPM141" s="821"/>
      <c r="BPN141" s="821"/>
      <c r="BPO141" s="821"/>
      <c r="BPP141" s="821"/>
      <c r="BPQ141" s="821"/>
      <c r="BPR141" s="821"/>
      <c r="BPS141" s="821"/>
      <c r="BPT141" s="821"/>
      <c r="BPU141" s="821"/>
      <c r="BPV141" s="821"/>
      <c r="BPW141" s="821"/>
      <c r="BPX141" s="821"/>
      <c r="BPY141" s="821"/>
      <c r="BPZ141" s="821"/>
      <c r="BQA141" s="821"/>
      <c r="BQB141" s="821"/>
      <c r="BQC141" s="821"/>
      <c r="BQD141" s="821"/>
      <c r="BQE141" s="821"/>
      <c r="BQF141" s="821"/>
      <c r="BQG141" s="821"/>
      <c r="BQH141" s="821"/>
      <c r="BQI141" s="821"/>
      <c r="BQJ141" s="821"/>
      <c r="BQK141" s="821"/>
      <c r="BQL141" s="821"/>
      <c r="BQM141" s="821"/>
      <c r="BQN141" s="821"/>
      <c r="BQO141" s="821"/>
      <c r="BQP141" s="821"/>
      <c r="BQQ141" s="821"/>
      <c r="BQR141" s="821"/>
      <c r="BQS141" s="821"/>
      <c r="BQT141" s="821"/>
      <c r="BQU141" s="821"/>
      <c r="BQV141" s="821"/>
      <c r="BQW141" s="821"/>
      <c r="BQX141" s="821"/>
      <c r="BQY141" s="821"/>
      <c r="BQZ141" s="821"/>
      <c r="BRA141" s="821"/>
      <c r="BRB141" s="821"/>
      <c r="BRC141" s="821"/>
      <c r="BRD141" s="821"/>
      <c r="BRE141" s="821"/>
      <c r="BRF141" s="821"/>
      <c r="BRG141" s="821"/>
      <c r="BRH141" s="821"/>
      <c r="BRI141" s="821"/>
      <c r="BRJ141" s="821"/>
      <c r="BRK141" s="821"/>
      <c r="BRL141" s="821"/>
      <c r="BRM141" s="821"/>
      <c r="BRN141" s="821"/>
      <c r="BRO141" s="821"/>
      <c r="BRP141" s="821"/>
      <c r="BRQ141" s="821"/>
      <c r="BRR141" s="821"/>
      <c r="BRS141" s="821"/>
      <c r="BRT141" s="821"/>
      <c r="BRU141" s="821"/>
      <c r="BRV141" s="821"/>
      <c r="BRW141" s="821"/>
      <c r="BRX141" s="821"/>
      <c r="BRY141" s="821"/>
      <c r="BRZ141" s="821"/>
      <c r="BSA141" s="821"/>
      <c r="BSB141" s="821"/>
      <c r="BSC141" s="821"/>
      <c r="BSD141" s="821"/>
      <c r="BSE141" s="821"/>
      <c r="BSF141" s="821"/>
      <c r="BSG141" s="821"/>
      <c r="BSH141" s="821"/>
      <c r="BSI141" s="821"/>
      <c r="BSJ141" s="821"/>
      <c r="BSK141" s="821"/>
      <c r="BSL141" s="821"/>
      <c r="BSM141" s="821"/>
      <c r="BSN141" s="821"/>
      <c r="BSO141" s="821"/>
      <c r="BSP141" s="821"/>
      <c r="BSQ141" s="821"/>
      <c r="BSR141" s="821"/>
      <c r="BSS141" s="821"/>
      <c r="BST141" s="821"/>
      <c r="BSU141" s="821"/>
      <c r="BSV141" s="821"/>
      <c r="BSW141" s="821"/>
      <c r="BSX141" s="821"/>
      <c r="BSY141" s="821"/>
      <c r="BSZ141" s="821"/>
      <c r="BTA141" s="821"/>
      <c r="BTB141" s="821"/>
      <c r="BTC141" s="821"/>
      <c r="BTD141" s="821"/>
      <c r="BTE141" s="821"/>
      <c r="BTF141" s="821"/>
      <c r="BTG141" s="821"/>
      <c r="BTH141" s="821"/>
      <c r="BTI141" s="821"/>
      <c r="BTJ141" s="821"/>
      <c r="BTK141" s="821"/>
      <c r="BTL141" s="821"/>
      <c r="BTM141" s="821"/>
      <c r="BTN141" s="821"/>
      <c r="BTO141" s="821"/>
      <c r="BTP141" s="821"/>
      <c r="BTQ141" s="821"/>
      <c r="BTR141" s="821"/>
      <c r="BTS141" s="821"/>
      <c r="BTT141" s="821"/>
      <c r="BTU141" s="821"/>
      <c r="BTV141" s="821"/>
      <c r="BTW141" s="821"/>
      <c r="BTX141" s="821"/>
      <c r="BTY141" s="821"/>
      <c r="BTZ141" s="821"/>
      <c r="BUA141" s="821"/>
      <c r="BUB141" s="821"/>
      <c r="BUC141" s="821"/>
      <c r="BUD141" s="821"/>
      <c r="BUE141" s="821"/>
      <c r="BUF141" s="821"/>
      <c r="BUG141" s="821"/>
      <c r="BUH141" s="821"/>
      <c r="BUI141" s="821"/>
      <c r="BUJ141" s="821"/>
      <c r="BUK141" s="821"/>
      <c r="BUL141" s="821"/>
      <c r="BUM141" s="821"/>
      <c r="BUN141" s="821"/>
      <c r="BUO141" s="821"/>
      <c r="BUP141" s="821"/>
      <c r="BUQ141" s="821"/>
      <c r="BUR141" s="821"/>
      <c r="BUS141" s="821"/>
      <c r="BUT141" s="821"/>
      <c r="BUU141" s="821"/>
      <c r="BUV141" s="821"/>
      <c r="BUW141" s="821"/>
      <c r="BUX141" s="821"/>
      <c r="BUY141" s="821"/>
      <c r="BUZ141" s="821"/>
      <c r="BVA141" s="821"/>
      <c r="BVB141" s="821"/>
      <c r="BVC141" s="821"/>
      <c r="BVD141" s="821"/>
      <c r="BVE141" s="821"/>
      <c r="BVF141" s="821"/>
      <c r="BVG141" s="821"/>
      <c r="BVH141" s="821"/>
      <c r="BVI141" s="821"/>
      <c r="BVJ141" s="821"/>
      <c r="BVK141" s="821"/>
      <c r="BVL141" s="821"/>
      <c r="BVM141" s="821"/>
      <c r="BVN141" s="821"/>
      <c r="BVO141" s="821"/>
      <c r="BVP141" s="821"/>
      <c r="BVQ141" s="821"/>
      <c r="BVR141" s="821"/>
      <c r="BVS141" s="821"/>
      <c r="BVT141" s="821"/>
      <c r="BVU141" s="821"/>
      <c r="BVV141" s="821"/>
      <c r="BVW141" s="821"/>
      <c r="BVX141" s="821"/>
      <c r="BVY141" s="821"/>
      <c r="BVZ141" s="821"/>
      <c r="BWA141" s="821"/>
      <c r="BWB141" s="821"/>
      <c r="BWC141" s="821"/>
      <c r="BWD141" s="821"/>
      <c r="BWE141" s="821"/>
      <c r="BWF141" s="821"/>
      <c r="BWG141" s="821"/>
      <c r="BWH141" s="821"/>
      <c r="BWI141" s="821"/>
      <c r="BWJ141" s="821"/>
      <c r="BWK141" s="821"/>
      <c r="BWL141" s="821"/>
      <c r="BWM141" s="821"/>
      <c r="BWN141" s="821"/>
      <c r="BWO141" s="821"/>
      <c r="BWP141" s="821"/>
      <c r="BWQ141" s="821"/>
      <c r="BWR141" s="821"/>
      <c r="BWS141" s="821"/>
      <c r="BWT141" s="821"/>
      <c r="BWU141" s="821"/>
      <c r="BWV141" s="821"/>
      <c r="BWW141" s="821"/>
      <c r="BWX141" s="821"/>
      <c r="BWY141" s="821"/>
      <c r="BWZ141" s="821"/>
      <c r="BXA141" s="821"/>
      <c r="BXB141" s="821"/>
      <c r="BXC141" s="821"/>
      <c r="BXD141" s="821"/>
      <c r="BXE141" s="821"/>
      <c r="BXF141" s="821"/>
      <c r="BXG141" s="821"/>
      <c r="BXH141" s="821"/>
      <c r="BXI141" s="821"/>
      <c r="BXJ141" s="821"/>
      <c r="BXK141" s="821"/>
      <c r="BXL141" s="821"/>
      <c r="BXM141" s="821"/>
      <c r="BXN141" s="821"/>
      <c r="BXO141" s="821"/>
      <c r="BXP141" s="821"/>
      <c r="BXQ141" s="821"/>
      <c r="BXR141" s="821"/>
      <c r="BXS141" s="821"/>
      <c r="BXT141" s="821"/>
      <c r="BXU141" s="821"/>
      <c r="BXV141" s="821"/>
      <c r="BXW141" s="821"/>
      <c r="BXX141" s="821"/>
      <c r="BXY141" s="821"/>
      <c r="BXZ141" s="821"/>
      <c r="BYA141" s="821"/>
      <c r="BYB141" s="821"/>
      <c r="BYC141" s="821"/>
      <c r="BYD141" s="821"/>
      <c r="BYE141" s="821"/>
      <c r="BYF141" s="821"/>
      <c r="BYG141" s="821"/>
      <c r="BYH141" s="821"/>
      <c r="BYI141" s="821"/>
      <c r="BYJ141" s="821"/>
      <c r="BYK141" s="821"/>
      <c r="BYL141" s="821"/>
      <c r="BYM141" s="821"/>
      <c r="BYN141" s="821"/>
      <c r="BYO141" s="821"/>
      <c r="BYP141" s="821"/>
      <c r="BYQ141" s="821"/>
      <c r="BYR141" s="821"/>
      <c r="BYS141" s="821"/>
      <c r="BYT141" s="821"/>
      <c r="BYU141" s="821"/>
      <c r="BYV141" s="821"/>
      <c r="BYW141" s="821"/>
      <c r="BYX141" s="821"/>
      <c r="BYY141" s="821"/>
      <c r="BYZ141" s="821"/>
      <c r="BZA141" s="821"/>
      <c r="BZB141" s="821"/>
      <c r="BZC141" s="821"/>
      <c r="BZD141" s="821"/>
      <c r="BZE141" s="821"/>
      <c r="BZF141" s="821"/>
      <c r="BZG141" s="821"/>
      <c r="BZH141" s="821"/>
      <c r="BZI141" s="821"/>
      <c r="BZJ141" s="821"/>
      <c r="BZK141" s="821"/>
      <c r="BZL141" s="821"/>
      <c r="BZM141" s="821"/>
      <c r="BZN141" s="821"/>
      <c r="BZO141" s="821"/>
      <c r="BZP141" s="821"/>
      <c r="BZQ141" s="821"/>
      <c r="BZR141" s="821"/>
      <c r="BZS141" s="821"/>
      <c r="BZT141" s="821"/>
      <c r="BZU141" s="821"/>
      <c r="BZV141" s="821"/>
      <c r="BZW141" s="821"/>
      <c r="BZX141" s="821"/>
      <c r="BZY141" s="821"/>
      <c r="BZZ141" s="821"/>
      <c r="CAA141" s="821"/>
      <c r="CAB141" s="821"/>
      <c r="CAC141" s="821"/>
      <c r="CAD141" s="821"/>
      <c r="CAE141" s="821"/>
      <c r="CAF141" s="821"/>
      <c r="CAG141" s="821"/>
      <c r="CAH141" s="821"/>
      <c r="CAI141" s="821"/>
      <c r="CAJ141" s="821"/>
      <c r="CAK141" s="821"/>
      <c r="CAL141" s="821"/>
      <c r="CAM141" s="821"/>
      <c r="CAN141" s="821"/>
      <c r="CAO141" s="821"/>
      <c r="CAP141" s="821"/>
      <c r="CAQ141" s="821"/>
      <c r="CAR141" s="821"/>
      <c r="CAS141" s="821"/>
      <c r="CAT141" s="821"/>
      <c r="CAU141" s="821"/>
      <c r="CAV141" s="821"/>
      <c r="CAW141" s="821"/>
      <c r="CAX141" s="821"/>
      <c r="CAY141" s="821"/>
      <c r="CAZ141" s="821"/>
      <c r="CBA141" s="821"/>
      <c r="CBB141" s="821"/>
      <c r="CBC141" s="821"/>
      <c r="CBD141" s="821"/>
      <c r="CBE141" s="821"/>
      <c r="CBF141" s="821"/>
      <c r="CBG141" s="821"/>
      <c r="CBH141" s="821"/>
      <c r="CBI141" s="821"/>
      <c r="CBJ141" s="821"/>
      <c r="CBK141" s="821"/>
      <c r="CBL141" s="821"/>
      <c r="CBM141" s="821"/>
      <c r="CBN141" s="821"/>
      <c r="CBO141" s="821"/>
      <c r="CBP141" s="821"/>
      <c r="CBQ141" s="821"/>
      <c r="CBR141" s="821"/>
      <c r="CBS141" s="821"/>
      <c r="CBT141" s="821"/>
      <c r="CBU141" s="821"/>
      <c r="CBV141" s="821"/>
      <c r="CBW141" s="821"/>
      <c r="CBX141" s="821"/>
      <c r="CBY141" s="821"/>
      <c r="CBZ141" s="821"/>
      <c r="CCA141" s="821"/>
      <c r="CCB141" s="821"/>
      <c r="CCC141" s="821"/>
      <c r="CCD141" s="821"/>
      <c r="CCE141" s="821"/>
      <c r="CCF141" s="821"/>
      <c r="CCG141" s="821"/>
      <c r="CCH141" s="821"/>
      <c r="CCI141" s="821"/>
      <c r="CCJ141" s="821"/>
      <c r="CCK141" s="821"/>
      <c r="CCL141" s="821"/>
      <c r="CCM141" s="821"/>
      <c r="CCN141" s="821"/>
      <c r="CCO141" s="821"/>
      <c r="CCP141" s="821"/>
      <c r="CCQ141" s="821"/>
      <c r="CCR141" s="821"/>
      <c r="CCS141" s="821"/>
      <c r="CCT141" s="821"/>
      <c r="CCU141" s="821"/>
      <c r="CCV141" s="821"/>
      <c r="CCW141" s="821"/>
      <c r="CCX141" s="821"/>
      <c r="CCY141" s="821"/>
      <c r="CCZ141" s="821"/>
      <c r="CDA141" s="821"/>
      <c r="CDB141" s="821"/>
      <c r="CDC141" s="821"/>
      <c r="CDD141" s="821"/>
      <c r="CDE141" s="821"/>
      <c r="CDF141" s="821"/>
      <c r="CDG141" s="821"/>
      <c r="CDH141" s="821"/>
      <c r="CDI141" s="821"/>
      <c r="CDJ141" s="821"/>
      <c r="CDK141" s="821"/>
      <c r="CDL141" s="821"/>
      <c r="CDM141" s="821"/>
      <c r="CDN141" s="821"/>
      <c r="CDO141" s="821"/>
      <c r="CDP141" s="821"/>
      <c r="CDQ141" s="821"/>
      <c r="CDR141" s="821"/>
      <c r="CDS141" s="821"/>
      <c r="CDT141" s="821"/>
      <c r="CDU141" s="821"/>
      <c r="CDV141" s="821"/>
      <c r="CDW141" s="821"/>
      <c r="CDX141" s="821"/>
      <c r="CDY141" s="821"/>
      <c r="CDZ141" s="821"/>
      <c r="CEA141" s="821"/>
      <c r="CEB141" s="821"/>
      <c r="CEC141" s="821"/>
      <c r="CED141" s="821"/>
      <c r="CEE141" s="821"/>
      <c r="CEF141" s="821"/>
      <c r="CEG141" s="821"/>
      <c r="CEH141" s="821"/>
      <c r="CEI141" s="821"/>
      <c r="CEJ141" s="821"/>
      <c r="CEK141" s="821"/>
      <c r="CEL141" s="821"/>
      <c r="CEM141" s="821"/>
      <c r="CEN141" s="821"/>
      <c r="CEO141" s="821"/>
      <c r="CEP141" s="821"/>
      <c r="CEQ141" s="821"/>
      <c r="CER141" s="821"/>
      <c r="CES141" s="821"/>
      <c r="CET141" s="821"/>
      <c r="CEU141" s="821"/>
      <c r="CEV141" s="821"/>
      <c r="CEW141" s="821"/>
      <c r="CEX141" s="821"/>
      <c r="CEY141" s="821"/>
      <c r="CEZ141" s="821"/>
      <c r="CFA141" s="821"/>
      <c r="CFB141" s="821"/>
      <c r="CFC141" s="821"/>
      <c r="CFD141" s="821"/>
      <c r="CFE141" s="821"/>
      <c r="CFF141" s="821"/>
      <c r="CFG141" s="821"/>
      <c r="CFH141" s="821"/>
      <c r="CFI141" s="821"/>
      <c r="CFJ141" s="821"/>
      <c r="CFK141" s="821"/>
      <c r="CFL141" s="821"/>
      <c r="CFM141" s="821"/>
      <c r="CFN141" s="821"/>
      <c r="CFO141" s="821"/>
      <c r="CFP141" s="821"/>
      <c r="CFQ141" s="821"/>
      <c r="CFR141" s="821"/>
      <c r="CFS141" s="821"/>
      <c r="CFT141" s="821"/>
      <c r="CFU141" s="821"/>
      <c r="CFV141" s="821"/>
      <c r="CFW141" s="821"/>
      <c r="CFX141" s="821"/>
      <c r="CFY141" s="821"/>
      <c r="CFZ141" s="821"/>
      <c r="CGA141" s="821"/>
      <c r="CGB141" s="821"/>
      <c r="CGC141" s="821"/>
      <c r="CGD141" s="821"/>
      <c r="CGE141" s="821"/>
      <c r="CGF141" s="821"/>
      <c r="CGG141" s="821"/>
      <c r="CGH141" s="821"/>
      <c r="CGI141" s="821"/>
      <c r="CGJ141" s="821"/>
      <c r="CGK141" s="821"/>
      <c r="CGL141" s="821"/>
      <c r="CGM141" s="821"/>
      <c r="CGN141" s="821"/>
      <c r="CGO141" s="821"/>
      <c r="CGP141" s="821"/>
      <c r="CGQ141" s="821"/>
      <c r="CGR141" s="821"/>
      <c r="CGS141" s="821"/>
      <c r="CGT141" s="821"/>
      <c r="CGU141" s="821"/>
      <c r="CGV141" s="821"/>
      <c r="CGW141" s="821"/>
      <c r="CGX141" s="821"/>
      <c r="CGY141" s="821"/>
      <c r="CGZ141" s="821"/>
      <c r="CHA141" s="821"/>
      <c r="CHB141" s="821"/>
      <c r="CHC141" s="821"/>
      <c r="CHD141" s="821"/>
      <c r="CHE141" s="821"/>
      <c r="CHF141" s="821"/>
      <c r="CHG141" s="821"/>
      <c r="CHH141" s="821"/>
      <c r="CHI141" s="821"/>
      <c r="CHJ141" s="821"/>
      <c r="CHK141" s="821"/>
      <c r="CHL141" s="821"/>
      <c r="CHM141" s="821"/>
      <c r="CHN141" s="821"/>
      <c r="CHO141" s="821"/>
      <c r="CHP141" s="821"/>
      <c r="CHQ141" s="821"/>
      <c r="CHR141" s="821"/>
      <c r="CHS141" s="821"/>
      <c r="CHT141" s="821"/>
      <c r="CHU141" s="821"/>
      <c r="CHV141" s="821"/>
      <c r="CHW141" s="821"/>
      <c r="CHX141" s="821"/>
      <c r="CHY141" s="821"/>
      <c r="CHZ141" s="821"/>
      <c r="CIA141" s="821"/>
      <c r="CIB141" s="821"/>
      <c r="CIC141" s="821"/>
      <c r="CID141" s="821"/>
      <c r="CIE141" s="821"/>
      <c r="CIF141" s="821"/>
      <c r="CIG141" s="821"/>
      <c r="CIH141" s="821"/>
      <c r="CII141" s="821"/>
      <c r="CIJ141" s="821"/>
      <c r="CIK141" s="821"/>
      <c r="CIL141" s="821"/>
      <c r="CIM141" s="821"/>
      <c r="CIN141" s="821"/>
      <c r="CIO141" s="821"/>
      <c r="CIP141" s="821"/>
      <c r="CIQ141" s="821"/>
      <c r="CIR141" s="821"/>
      <c r="CIS141" s="821"/>
      <c r="CIT141" s="821"/>
      <c r="CIU141" s="821"/>
      <c r="CIV141" s="821"/>
      <c r="CIW141" s="821"/>
      <c r="CIX141" s="821"/>
      <c r="CIY141" s="821"/>
      <c r="CIZ141" s="821"/>
      <c r="CJA141" s="821"/>
      <c r="CJB141" s="821"/>
      <c r="CJC141" s="821"/>
      <c r="CJD141" s="821"/>
      <c r="CJE141" s="821"/>
      <c r="CJF141" s="821"/>
      <c r="CJG141" s="821"/>
      <c r="CJH141" s="821"/>
      <c r="CJI141" s="821"/>
      <c r="CJJ141" s="821"/>
      <c r="CJK141" s="821"/>
      <c r="CJL141" s="821"/>
      <c r="CJM141" s="821"/>
      <c r="CJN141" s="821"/>
      <c r="CJO141" s="821"/>
      <c r="CJP141" s="821"/>
      <c r="CJQ141" s="821"/>
      <c r="CJR141" s="821"/>
      <c r="CJS141" s="821"/>
      <c r="CJT141" s="821"/>
      <c r="CJU141" s="821"/>
      <c r="CJV141" s="821"/>
      <c r="CJW141" s="821"/>
      <c r="CJX141" s="821"/>
      <c r="CJY141" s="821"/>
      <c r="CJZ141" s="821"/>
      <c r="CKA141" s="821"/>
      <c r="CKB141" s="821"/>
      <c r="CKC141" s="821"/>
      <c r="CKD141" s="821"/>
      <c r="CKE141" s="821"/>
      <c r="CKF141" s="821"/>
      <c r="CKG141" s="821"/>
      <c r="CKH141" s="821"/>
      <c r="CKI141" s="821"/>
      <c r="CKJ141" s="821"/>
      <c r="CKK141" s="821"/>
      <c r="CKL141" s="821"/>
      <c r="CKM141" s="821"/>
      <c r="CKN141" s="821"/>
      <c r="CKO141" s="821"/>
      <c r="CKP141" s="821"/>
      <c r="CKQ141" s="821"/>
      <c r="CKR141" s="821"/>
      <c r="CKS141" s="821"/>
      <c r="CKT141" s="821"/>
      <c r="CKU141" s="821"/>
      <c r="CKV141" s="821"/>
      <c r="CKW141" s="821"/>
      <c r="CKX141" s="821"/>
      <c r="CKY141" s="821"/>
      <c r="CKZ141" s="821"/>
      <c r="CLA141" s="821"/>
      <c r="CLB141" s="821"/>
      <c r="CLC141" s="821"/>
      <c r="CLD141" s="821"/>
      <c r="CLE141" s="821"/>
      <c r="CLF141" s="821"/>
      <c r="CLG141" s="821"/>
      <c r="CLH141" s="821"/>
      <c r="CLI141" s="821"/>
      <c r="CLJ141" s="821"/>
      <c r="CLK141" s="821"/>
      <c r="CLL141" s="821"/>
      <c r="CLM141" s="821"/>
      <c r="CLN141" s="821"/>
      <c r="CLO141" s="821"/>
      <c r="CLP141" s="821"/>
      <c r="CLQ141" s="821"/>
      <c r="CLR141" s="821"/>
      <c r="CLS141" s="821"/>
      <c r="CLT141" s="821"/>
      <c r="CLU141" s="821"/>
      <c r="CLV141" s="821"/>
      <c r="CLW141" s="821"/>
      <c r="CLX141" s="821"/>
      <c r="CLY141" s="821"/>
      <c r="CLZ141" s="821"/>
      <c r="CMA141" s="821"/>
      <c r="CMB141" s="821"/>
      <c r="CMC141" s="821"/>
      <c r="CMD141" s="821"/>
      <c r="CME141" s="821"/>
      <c r="CMF141" s="821"/>
      <c r="CMG141" s="821"/>
      <c r="CMH141" s="821"/>
      <c r="CMI141" s="821"/>
      <c r="CMJ141" s="821"/>
      <c r="CMK141" s="821"/>
      <c r="CML141" s="821"/>
      <c r="CMM141" s="821"/>
      <c r="CMN141" s="821"/>
      <c r="CMO141" s="821"/>
      <c r="CMP141" s="821"/>
      <c r="CMQ141" s="821"/>
      <c r="CMR141" s="821"/>
      <c r="CMS141" s="821"/>
      <c r="CMT141" s="821"/>
      <c r="CMU141" s="821"/>
      <c r="CMV141" s="821"/>
      <c r="CMW141" s="821"/>
      <c r="CMX141" s="821"/>
      <c r="CMY141" s="821"/>
      <c r="CMZ141" s="821"/>
      <c r="CNA141" s="821"/>
      <c r="CNB141" s="821"/>
      <c r="CNC141" s="821"/>
      <c r="CND141" s="821"/>
      <c r="CNE141" s="821"/>
      <c r="CNF141" s="821"/>
      <c r="CNG141" s="821"/>
      <c r="CNH141" s="821"/>
      <c r="CNI141" s="821"/>
      <c r="CNJ141" s="821"/>
      <c r="CNK141" s="821"/>
      <c r="CNL141" s="821"/>
      <c r="CNM141" s="821"/>
      <c r="CNN141" s="821"/>
      <c r="CNO141" s="821"/>
      <c r="CNP141" s="821"/>
      <c r="CNQ141" s="821"/>
      <c r="CNR141" s="821"/>
      <c r="CNS141" s="821"/>
      <c r="CNT141" s="821"/>
      <c r="CNU141" s="821"/>
      <c r="CNV141" s="821"/>
      <c r="CNW141" s="821"/>
      <c r="CNX141" s="821"/>
      <c r="CNY141" s="821"/>
      <c r="CNZ141" s="821"/>
      <c r="COA141" s="821"/>
      <c r="COB141" s="821"/>
      <c r="COC141" s="821"/>
      <c r="COD141" s="821"/>
      <c r="COE141" s="821"/>
      <c r="COF141" s="821"/>
      <c r="COG141" s="821"/>
      <c r="COH141" s="821"/>
      <c r="COI141" s="821"/>
      <c r="COJ141" s="821"/>
      <c r="COK141" s="821"/>
      <c r="COL141" s="821"/>
      <c r="COM141" s="821"/>
      <c r="CON141" s="821"/>
      <c r="COO141" s="821"/>
      <c r="COP141" s="821"/>
      <c r="COQ141" s="821"/>
      <c r="COR141" s="821"/>
      <c r="COS141" s="821"/>
      <c r="COT141" s="821"/>
      <c r="COU141" s="821"/>
      <c r="COV141" s="821"/>
      <c r="COW141" s="821"/>
      <c r="COX141" s="821"/>
      <c r="COY141" s="821"/>
      <c r="COZ141" s="821"/>
      <c r="CPA141" s="821"/>
      <c r="CPB141" s="821"/>
      <c r="CPC141" s="821"/>
      <c r="CPD141" s="821"/>
      <c r="CPE141" s="821"/>
      <c r="CPF141" s="821"/>
      <c r="CPG141" s="821"/>
      <c r="CPH141" s="821"/>
      <c r="CPI141" s="821"/>
      <c r="CPJ141" s="821"/>
      <c r="CPK141" s="821"/>
      <c r="CPL141" s="821"/>
      <c r="CPM141" s="821"/>
      <c r="CPN141" s="821"/>
      <c r="CPO141" s="821"/>
      <c r="CPP141" s="821"/>
      <c r="CPQ141" s="821"/>
      <c r="CPR141" s="821"/>
      <c r="CPS141" s="821"/>
      <c r="CPT141" s="821"/>
      <c r="CPU141" s="821"/>
      <c r="CPV141" s="821"/>
      <c r="CPW141" s="821"/>
      <c r="CPX141" s="821"/>
      <c r="CPY141" s="821"/>
      <c r="CPZ141" s="821"/>
      <c r="CQA141" s="821"/>
      <c r="CQB141" s="821"/>
      <c r="CQC141" s="821"/>
      <c r="CQD141" s="821"/>
      <c r="CQE141" s="821"/>
      <c r="CQF141" s="821"/>
      <c r="CQG141" s="821"/>
      <c r="CQH141" s="821"/>
      <c r="CQI141" s="821"/>
      <c r="CQJ141" s="821"/>
      <c r="CQK141" s="821"/>
      <c r="CQL141" s="821"/>
      <c r="CQM141" s="821"/>
      <c r="CQN141" s="821"/>
      <c r="CQO141" s="821"/>
      <c r="CQP141" s="821"/>
      <c r="CQQ141" s="821"/>
      <c r="CQR141" s="821"/>
      <c r="CQS141" s="821"/>
      <c r="CQT141" s="821"/>
      <c r="CQU141" s="821"/>
      <c r="CQV141" s="821"/>
      <c r="CQW141" s="821"/>
      <c r="CQX141" s="821"/>
      <c r="CQY141" s="821"/>
      <c r="CQZ141" s="821"/>
      <c r="CRA141" s="821"/>
      <c r="CRB141" s="821"/>
      <c r="CRC141" s="821"/>
      <c r="CRD141" s="821"/>
      <c r="CRE141" s="821"/>
      <c r="CRF141" s="821"/>
      <c r="CRG141" s="821"/>
      <c r="CRH141" s="821"/>
      <c r="CRI141" s="821"/>
      <c r="CRJ141" s="821"/>
      <c r="CRK141" s="821"/>
      <c r="CRL141" s="821"/>
      <c r="CRM141" s="821"/>
      <c r="CRN141" s="821"/>
      <c r="CRO141" s="821"/>
      <c r="CRP141" s="821"/>
      <c r="CRQ141" s="821"/>
      <c r="CRR141" s="821"/>
      <c r="CRS141" s="821"/>
      <c r="CRT141" s="821"/>
      <c r="CRU141" s="821"/>
      <c r="CRV141" s="821"/>
      <c r="CRW141" s="821"/>
      <c r="CRX141" s="821"/>
      <c r="CRY141" s="821"/>
      <c r="CRZ141" s="821"/>
      <c r="CSA141" s="821"/>
      <c r="CSB141" s="821"/>
      <c r="CSC141" s="821"/>
      <c r="CSD141" s="821"/>
      <c r="CSE141" s="821"/>
      <c r="CSF141" s="821"/>
      <c r="CSG141" s="821"/>
      <c r="CSH141" s="821"/>
      <c r="CSI141" s="821"/>
      <c r="CSJ141" s="821"/>
      <c r="CSK141" s="821"/>
      <c r="CSL141" s="821"/>
      <c r="CSM141" s="821"/>
      <c r="CSN141" s="821"/>
      <c r="CSO141" s="821"/>
      <c r="CSP141" s="821"/>
      <c r="CSQ141" s="821"/>
      <c r="CSR141" s="821"/>
      <c r="CSS141" s="821"/>
      <c r="CST141" s="821"/>
      <c r="CSU141" s="821"/>
      <c r="CSV141" s="821"/>
      <c r="CSW141" s="821"/>
      <c r="CSX141" s="821"/>
      <c r="CSY141" s="821"/>
      <c r="CSZ141" s="821"/>
      <c r="CTA141" s="821"/>
      <c r="CTB141" s="821"/>
      <c r="CTC141" s="821"/>
      <c r="CTD141" s="821"/>
      <c r="CTE141" s="821"/>
      <c r="CTF141" s="821"/>
      <c r="CTG141" s="821"/>
      <c r="CTH141" s="821"/>
      <c r="CTI141" s="821"/>
      <c r="CTJ141" s="821"/>
      <c r="CTK141" s="821"/>
      <c r="CTL141" s="821"/>
      <c r="CTM141" s="821"/>
      <c r="CTN141" s="821"/>
      <c r="CTO141" s="821"/>
      <c r="CTP141" s="821"/>
      <c r="CTQ141" s="821"/>
      <c r="CTR141" s="821"/>
      <c r="CTS141" s="821"/>
      <c r="CTT141" s="821"/>
      <c r="CTU141" s="821"/>
      <c r="CTV141" s="821"/>
      <c r="CTW141" s="821"/>
      <c r="CTX141" s="821"/>
      <c r="CTY141" s="821"/>
      <c r="CTZ141" s="821"/>
      <c r="CUA141" s="821"/>
      <c r="CUB141" s="821"/>
      <c r="CUC141" s="821"/>
      <c r="CUD141" s="821"/>
      <c r="CUE141" s="821"/>
      <c r="CUF141" s="821"/>
      <c r="CUG141" s="821"/>
      <c r="CUH141" s="821"/>
      <c r="CUI141" s="821"/>
      <c r="CUJ141" s="821"/>
      <c r="CUK141" s="821"/>
      <c r="CUL141" s="821"/>
      <c r="CUM141" s="821"/>
      <c r="CUN141" s="821"/>
      <c r="CUO141" s="821"/>
      <c r="CUP141" s="821"/>
      <c r="CUQ141" s="821"/>
      <c r="CUR141" s="821"/>
      <c r="CUS141" s="821"/>
      <c r="CUT141" s="821"/>
      <c r="CUU141" s="821"/>
      <c r="CUV141" s="821"/>
      <c r="CUW141" s="821"/>
      <c r="CUX141" s="821"/>
      <c r="CUY141" s="821"/>
      <c r="CUZ141" s="821"/>
      <c r="CVA141" s="821"/>
      <c r="CVB141" s="821"/>
      <c r="CVC141" s="821"/>
      <c r="CVD141" s="821"/>
      <c r="CVE141" s="821"/>
      <c r="CVF141" s="821"/>
      <c r="CVG141" s="821"/>
      <c r="CVH141" s="821"/>
      <c r="CVI141" s="821"/>
      <c r="CVJ141" s="821"/>
      <c r="CVK141" s="821"/>
      <c r="CVL141" s="821"/>
      <c r="CVM141" s="821"/>
      <c r="CVN141" s="821"/>
      <c r="CVO141" s="821"/>
      <c r="CVP141" s="821"/>
      <c r="CVQ141" s="821"/>
      <c r="CVR141" s="821"/>
      <c r="CVS141" s="821"/>
      <c r="CVT141" s="821"/>
      <c r="CVU141" s="821"/>
      <c r="CVV141" s="821"/>
      <c r="CVW141" s="821"/>
      <c r="CVX141" s="821"/>
      <c r="CVY141" s="821"/>
      <c r="CVZ141" s="821"/>
      <c r="CWA141" s="821"/>
      <c r="CWB141" s="821"/>
      <c r="CWC141" s="821"/>
      <c r="CWD141" s="821"/>
      <c r="CWE141" s="821"/>
      <c r="CWF141" s="821"/>
      <c r="CWG141" s="821"/>
      <c r="CWH141" s="821"/>
      <c r="CWI141" s="821"/>
      <c r="CWJ141" s="821"/>
      <c r="CWK141" s="821"/>
      <c r="CWL141" s="821"/>
      <c r="CWM141" s="821"/>
      <c r="CWN141" s="821"/>
      <c r="CWO141" s="821"/>
      <c r="CWP141" s="821"/>
      <c r="CWQ141" s="821"/>
      <c r="CWR141" s="821"/>
      <c r="CWS141" s="821"/>
      <c r="CWT141" s="821"/>
      <c r="CWU141" s="821"/>
      <c r="CWV141" s="821"/>
      <c r="CWW141" s="821"/>
      <c r="CWX141" s="821"/>
      <c r="CWY141" s="821"/>
      <c r="CWZ141" s="821"/>
      <c r="CXA141" s="821"/>
      <c r="CXB141" s="821"/>
      <c r="CXC141" s="821"/>
      <c r="CXD141" s="821"/>
      <c r="CXE141" s="821"/>
      <c r="CXF141" s="821"/>
      <c r="CXG141" s="821"/>
      <c r="CXH141" s="821"/>
      <c r="CXI141" s="821"/>
      <c r="CXJ141" s="821"/>
      <c r="CXK141" s="821"/>
      <c r="CXL141" s="821"/>
      <c r="CXM141" s="821"/>
      <c r="CXN141" s="821"/>
      <c r="CXO141" s="821"/>
      <c r="CXP141" s="821"/>
      <c r="CXQ141" s="821"/>
      <c r="CXR141" s="821"/>
      <c r="CXS141" s="821"/>
      <c r="CXT141" s="821"/>
      <c r="CXU141" s="821"/>
      <c r="CXV141" s="821"/>
      <c r="CXW141" s="821"/>
      <c r="CXX141" s="821"/>
      <c r="CXY141" s="821"/>
      <c r="CXZ141" s="821"/>
      <c r="CYA141" s="821"/>
      <c r="CYB141" s="821"/>
      <c r="CYC141" s="821"/>
      <c r="CYD141" s="821"/>
      <c r="CYE141" s="821"/>
      <c r="CYF141" s="821"/>
      <c r="CYG141" s="821"/>
      <c r="CYH141" s="821"/>
      <c r="CYI141" s="821"/>
      <c r="CYJ141" s="821"/>
      <c r="CYK141" s="821"/>
      <c r="CYL141" s="821"/>
      <c r="CYM141" s="821"/>
      <c r="CYN141" s="821"/>
      <c r="CYO141" s="821"/>
      <c r="CYP141" s="821"/>
      <c r="CYQ141" s="821"/>
      <c r="CYR141" s="821"/>
      <c r="CYS141" s="821"/>
      <c r="CYT141" s="821"/>
      <c r="CYU141" s="821"/>
      <c r="CYV141" s="821"/>
      <c r="CYW141" s="821"/>
      <c r="CYX141" s="821"/>
      <c r="CYY141" s="821"/>
      <c r="CYZ141" s="821"/>
      <c r="CZA141" s="821"/>
      <c r="CZB141" s="821"/>
      <c r="CZC141" s="821"/>
      <c r="CZD141" s="821"/>
      <c r="CZE141" s="821"/>
      <c r="CZF141" s="821"/>
      <c r="CZG141" s="821"/>
      <c r="CZH141" s="821"/>
      <c r="CZI141" s="821"/>
      <c r="CZJ141" s="821"/>
      <c r="CZK141" s="821"/>
      <c r="CZL141" s="821"/>
      <c r="CZM141" s="821"/>
      <c r="CZN141" s="821"/>
      <c r="CZO141" s="821"/>
      <c r="CZP141" s="821"/>
      <c r="CZQ141" s="821"/>
      <c r="CZR141" s="821"/>
      <c r="CZS141" s="821"/>
      <c r="CZT141" s="821"/>
      <c r="CZU141" s="821"/>
      <c r="CZV141" s="821"/>
      <c r="CZW141" s="821"/>
      <c r="CZX141" s="821"/>
      <c r="CZY141" s="821"/>
      <c r="CZZ141" s="821"/>
      <c r="DAA141" s="821"/>
      <c r="DAB141" s="821"/>
      <c r="DAC141" s="821"/>
      <c r="DAD141" s="821"/>
      <c r="DAE141" s="821"/>
      <c r="DAF141" s="821"/>
      <c r="DAG141" s="821"/>
      <c r="DAH141" s="821"/>
      <c r="DAI141" s="821"/>
      <c r="DAJ141" s="821"/>
      <c r="DAK141" s="821"/>
      <c r="DAL141" s="821"/>
      <c r="DAM141" s="821"/>
      <c r="DAN141" s="821"/>
      <c r="DAO141" s="821"/>
      <c r="DAP141" s="821"/>
      <c r="DAQ141" s="821"/>
      <c r="DAR141" s="821"/>
      <c r="DAS141" s="821"/>
      <c r="DAT141" s="821"/>
      <c r="DAU141" s="821"/>
      <c r="DAV141" s="821"/>
      <c r="DAW141" s="821"/>
      <c r="DAX141" s="821"/>
      <c r="DAY141" s="821"/>
      <c r="DAZ141" s="821"/>
      <c r="DBA141" s="821"/>
      <c r="DBB141" s="821"/>
      <c r="DBC141" s="821"/>
      <c r="DBD141" s="821"/>
      <c r="DBE141" s="821"/>
      <c r="DBF141" s="821"/>
      <c r="DBG141" s="821"/>
      <c r="DBH141" s="821"/>
      <c r="DBI141" s="821"/>
      <c r="DBJ141" s="821"/>
      <c r="DBK141" s="821"/>
      <c r="DBL141" s="821"/>
      <c r="DBM141" s="821"/>
      <c r="DBN141" s="821"/>
      <c r="DBO141" s="821"/>
      <c r="DBP141" s="821"/>
      <c r="DBQ141" s="821"/>
      <c r="DBR141" s="821"/>
      <c r="DBS141" s="821"/>
      <c r="DBT141" s="821"/>
      <c r="DBU141" s="821"/>
      <c r="DBV141" s="821"/>
      <c r="DBW141" s="821"/>
      <c r="DBX141" s="821"/>
      <c r="DBY141" s="821"/>
      <c r="DBZ141" s="821"/>
      <c r="DCA141" s="821"/>
      <c r="DCB141" s="821"/>
      <c r="DCC141" s="821"/>
      <c r="DCD141" s="821"/>
      <c r="DCE141" s="821"/>
      <c r="DCF141" s="821"/>
      <c r="DCG141" s="821"/>
      <c r="DCH141" s="821"/>
      <c r="DCI141" s="821"/>
      <c r="DCJ141" s="821"/>
      <c r="DCK141" s="821"/>
      <c r="DCL141" s="821"/>
      <c r="DCM141" s="821"/>
      <c r="DCN141" s="821"/>
      <c r="DCO141" s="821"/>
      <c r="DCP141" s="821"/>
      <c r="DCQ141" s="821"/>
      <c r="DCR141" s="821"/>
      <c r="DCS141" s="821"/>
      <c r="DCT141" s="821"/>
      <c r="DCU141" s="821"/>
      <c r="DCV141" s="821"/>
      <c r="DCW141" s="821"/>
      <c r="DCX141" s="821"/>
      <c r="DCY141" s="821"/>
      <c r="DCZ141" s="821"/>
      <c r="DDA141" s="821"/>
      <c r="DDB141" s="821"/>
      <c r="DDC141" s="821"/>
      <c r="DDD141" s="821"/>
      <c r="DDE141" s="821"/>
      <c r="DDF141" s="821"/>
      <c r="DDG141" s="821"/>
      <c r="DDH141" s="821"/>
      <c r="DDI141" s="821"/>
      <c r="DDJ141" s="821"/>
      <c r="DDK141" s="821"/>
      <c r="DDL141" s="821"/>
      <c r="DDM141" s="821"/>
      <c r="DDN141" s="821"/>
      <c r="DDO141" s="821"/>
      <c r="DDP141" s="821"/>
      <c r="DDQ141" s="821"/>
      <c r="DDR141" s="821"/>
      <c r="DDS141" s="821"/>
      <c r="DDT141" s="821"/>
      <c r="DDU141" s="821"/>
      <c r="DDV141" s="821"/>
      <c r="DDW141" s="821"/>
      <c r="DDX141" s="821"/>
      <c r="DDY141" s="821"/>
      <c r="DDZ141" s="821"/>
      <c r="DEA141" s="821"/>
      <c r="DEB141" s="821"/>
      <c r="DEC141" s="821"/>
      <c r="DED141" s="821"/>
      <c r="DEE141" s="821"/>
      <c r="DEF141" s="821"/>
      <c r="DEG141" s="821"/>
      <c r="DEH141" s="821"/>
      <c r="DEI141" s="821"/>
      <c r="DEJ141" s="821"/>
      <c r="DEK141" s="821"/>
      <c r="DEL141" s="821"/>
      <c r="DEM141" s="821"/>
      <c r="DEN141" s="821"/>
      <c r="DEO141" s="821"/>
      <c r="DEP141" s="821"/>
      <c r="DEQ141" s="821"/>
      <c r="DER141" s="821"/>
      <c r="DES141" s="821"/>
      <c r="DET141" s="821"/>
      <c r="DEU141" s="821"/>
      <c r="DEV141" s="821"/>
      <c r="DEW141" s="821"/>
      <c r="DEX141" s="821"/>
      <c r="DEY141" s="821"/>
      <c r="DEZ141" s="821"/>
      <c r="DFA141" s="821"/>
      <c r="DFB141" s="821"/>
      <c r="DFC141" s="821"/>
      <c r="DFD141" s="821"/>
      <c r="DFE141" s="821"/>
      <c r="DFF141" s="821"/>
      <c r="DFG141" s="821"/>
      <c r="DFH141" s="821"/>
      <c r="DFI141" s="821"/>
      <c r="DFJ141" s="821"/>
      <c r="DFK141" s="821"/>
      <c r="DFL141" s="821"/>
      <c r="DFM141" s="821"/>
      <c r="DFN141" s="821"/>
      <c r="DFO141" s="821"/>
      <c r="DFP141" s="821"/>
      <c r="DFQ141" s="821"/>
      <c r="DFR141" s="821"/>
      <c r="DFS141" s="821"/>
      <c r="DFT141" s="821"/>
      <c r="DFU141" s="821"/>
      <c r="DFV141" s="821"/>
      <c r="DFW141" s="821"/>
      <c r="DFX141" s="821"/>
      <c r="DFY141" s="821"/>
      <c r="DFZ141" s="821"/>
      <c r="DGA141" s="821"/>
      <c r="DGB141" s="821"/>
      <c r="DGC141" s="821"/>
      <c r="DGD141" s="821"/>
      <c r="DGE141" s="821"/>
      <c r="DGF141" s="821"/>
      <c r="DGG141" s="821"/>
      <c r="DGH141" s="821"/>
      <c r="DGI141" s="821"/>
      <c r="DGJ141" s="821"/>
      <c r="DGK141" s="821"/>
      <c r="DGL141" s="821"/>
      <c r="DGM141" s="821"/>
      <c r="DGN141" s="821"/>
      <c r="DGO141" s="821"/>
      <c r="DGP141" s="821"/>
      <c r="DGQ141" s="821"/>
      <c r="DGR141" s="821"/>
      <c r="DGS141" s="821"/>
      <c r="DGT141" s="821"/>
      <c r="DGU141" s="821"/>
      <c r="DGV141" s="821"/>
      <c r="DGW141" s="821"/>
      <c r="DGX141" s="821"/>
      <c r="DGY141" s="821"/>
      <c r="DGZ141" s="821"/>
      <c r="DHA141" s="821"/>
      <c r="DHB141" s="821"/>
      <c r="DHC141" s="821"/>
      <c r="DHD141" s="821"/>
      <c r="DHE141" s="821"/>
      <c r="DHF141" s="821"/>
      <c r="DHG141" s="821"/>
      <c r="DHH141" s="821"/>
      <c r="DHI141" s="821"/>
      <c r="DHJ141" s="821"/>
      <c r="DHK141" s="821"/>
      <c r="DHL141" s="821"/>
      <c r="DHM141" s="821"/>
      <c r="DHN141" s="821"/>
      <c r="DHO141" s="821"/>
      <c r="DHP141" s="821"/>
      <c r="DHQ141" s="821"/>
      <c r="DHR141" s="821"/>
      <c r="DHS141" s="821"/>
      <c r="DHT141" s="821"/>
      <c r="DHU141" s="821"/>
      <c r="DHV141" s="821"/>
      <c r="DHW141" s="821"/>
      <c r="DHX141" s="821"/>
      <c r="DHY141" s="821"/>
      <c r="DHZ141" s="821"/>
      <c r="DIA141" s="821"/>
      <c r="DIB141" s="821"/>
      <c r="DIC141" s="821"/>
      <c r="DID141" s="821"/>
      <c r="DIE141" s="821"/>
      <c r="DIF141" s="821"/>
      <c r="DIG141" s="821"/>
      <c r="DIH141" s="821"/>
      <c r="DII141" s="821"/>
      <c r="DIJ141" s="821"/>
      <c r="DIK141" s="821"/>
      <c r="DIL141" s="821"/>
      <c r="DIM141" s="821"/>
      <c r="DIN141" s="821"/>
      <c r="DIO141" s="821"/>
      <c r="DIP141" s="821"/>
      <c r="DIQ141" s="821"/>
      <c r="DIR141" s="821"/>
      <c r="DIS141" s="821"/>
      <c r="DIT141" s="821"/>
      <c r="DIU141" s="821"/>
      <c r="DIV141" s="821"/>
      <c r="DIW141" s="821"/>
      <c r="DIX141" s="821"/>
      <c r="DIY141" s="821"/>
      <c r="DIZ141" s="821"/>
      <c r="DJA141" s="821"/>
      <c r="DJB141" s="821"/>
      <c r="DJC141" s="821"/>
      <c r="DJD141" s="821"/>
      <c r="DJE141" s="821"/>
      <c r="DJF141" s="821"/>
      <c r="DJG141" s="821"/>
      <c r="DJH141" s="821"/>
      <c r="DJI141" s="821"/>
      <c r="DJJ141" s="821"/>
      <c r="DJK141" s="821"/>
      <c r="DJL141" s="821"/>
      <c r="DJM141" s="821"/>
      <c r="DJN141" s="821"/>
      <c r="DJO141" s="821"/>
      <c r="DJP141" s="821"/>
      <c r="DJQ141" s="821"/>
      <c r="DJR141" s="821"/>
      <c r="DJS141" s="821"/>
      <c r="DJT141" s="821"/>
      <c r="DJU141" s="821"/>
      <c r="DJV141" s="821"/>
      <c r="DJW141" s="821"/>
      <c r="DJX141" s="821"/>
      <c r="DJY141" s="821"/>
      <c r="DJZ141" s="821"/>
      <c r="DKA141" s="821"/>
      <c r="DKB141" s="821"/>
      <c r="DKC141" s="821"/>
      <c r="DKD141" s="821"/>
      <c r="DKE141" s="821"/>
      <c r="DKF141" s="821"/>
      <c r="DKG141" s="821"/>
      <c r="DKH141" s="821"/>
      <c r="DKI141" s="821"/>
      <c r="DKJ141" s="821"/>
      <c r="DKK141" s="821"/>
      <c r="DKL141" s="821"/>
      <c r="DKM141" s="821"/>
      <c r="DKN141" s="821"/>
      <c r="DKO141" s="821"/>
      <c r="DKP141" s="821"/>
      <c r="DKQ141" s="821"/>
      <c r="DKR141" s="821"/>
      <c r="DKS141" s="821"/>
      <c r="DKT141" s="821"/>
      <c r="DKU141" s="821"/>
      <c r="DKV141" s="821"/>
      <c r="DKW141" s="821"/>
      <c r="DKX141" s="821"/>
      <c r="DKY141" s="821"/>
      <c r="DKZ141" s="821"/>
      <c r="DLA141" s="821"/>
      <c r="DLB141" s="821"/>
      <c r="DLC141" s="821"/>
      <c r="DLD141" s="821"/>
      <c r="DLE141" s="821"/>
      <c r="DLF141" s="821"/>
      <c r="DLG141" s="821"/>
      <c r="DLH141" s="821"/>
      <c r="DLI141" s="821"/>
      <c r="DLJ141" s="821"/>
      <c r="DLK141" s="821"/>
      <c r="DLL141" s="821"/>
      <c r="DLM141" s="821"/>
      <c r="DLN141" s="821"/>
      <c r="DLO141" s="821"/>
      <c r="DLP141" s="821"/>
      <c r="DLQ141" s="821"/>
      <c r="DLR141" s="821"/>
      <c r="DLS141" s="821"/>
      <c r="DLT141" s="821"/>
      <c r="DLU141" s="821"/>
      <c r="DLV141" s="821"/>
      <c r="DLW141" s="821"/>
      <c r="DLX141" s="821"/>
      <c r="DLY141" s="821"/>
      <c r="DLZ141" s="821"/>
      <c r="DMA141" s="821"/>
      <c r="DMB141" s="821"/>
      <c r="DMC141" s="821"/>
      <c r="DMD141" s="821"/>
      <c r="DME141" s="821"/>
      <c r="DMF141" s="821"/>
      <c r="DMG141" s="821"/>
      <c r="DMH141" s="821"/>
      <c r="DMI141" s="821"/>
      <c r="DMJ141" s="821"/>
      <c r="DMK141" s="821"/>
      <c r="DML141" s="821"/>
      <c r="DMM141" s="821"/>
      <c r="DMN141" s="821"/>
      <c r="DMO141" s="821"/>
      <c r="DMP141" s="821"/>
      <c r="DMQ141" s="821"/>
      <c r="DMR141" s="821"/>
      <c r="DMS141" s="821"/>
      <c r="DMT141" s="821"/>
      <c r="DMU141" s="821"/>
      <c r="DMV141" s="821"/>
      <c r="DMW141" s="821"/>
      <c r="DMX141" s="821"/>
      <c r="DMY141" s="821"/>
      <c r="DMZ141" s="821"/>
      <c r="DNA141" s="821"/>
      <c r="DNB141" s="821"/>
      <c r="DNC141" s="821"/>
      <c r="DND141" s="821"/>
      <c r="DNE141" s="821"/>
      <c r="DNF141" s="821"/>
      <c r="DNG141" s="821"/>
      <c r="DNH141" s="821"/>
      <c r="DNI141" s="821"/>
      <c r="DNJ141" s="821"/>
      <c r="DNK141" s="821"/>
      <c r="DNL141" s="821"/>
      <c r="DNM141" s="821"/>
      <c r="DNN141" s="821"/>
      <c r="DNO141" s="821"/>
      <c r="DNP141" s="821"/>
      <c r="DNQ141" s="821"/>
      <c r="DNR141" s="821"/>
      <c r="DNS141" s="821"/>
      <c r="DNT141" s="821"/>
      <c r="DNU141" s="821"/>
      <c r="DNV141" s="821"/>
      <c r="DNW141" s="821"/>
      <c r="DNX141" s="821"/>
      <c r="DNY141" s="821"/>
      <c r="DNZ141" s="821"/>
      <c r="DOA141" s="821"/>
      <c r="DOB141" s="821"/>
      <c r="DOC141" s="821"/>
      <c r="DOD141" s="821"/>
      <c r="DOE141" s="821"/>
      <c r="DOF141" s="821"/>
      <c r="DOG141" s="821"/>
      <c r="DOH141" s="821"/>
      <c r="DOI141" s="821"/>
      <c r="DOJ141" s="821"/>
      <c r="DOK141" s="821"/>
      <c r="DOL141" s="821"/>
      <c r="DOM141" s="821"/>
      <c r="DON141" s="821"/>
      <c r="DOO141" s="821"/>
      <c r="DOP141" s="821"/>
      <c r="DOQ141" s="821"/>
      <c r="DOR141" s="821"/>
      <c r="DOS141" s="821"/>
      <c r="DOT141" s="821"/>
      <c r="DOU141" s="821"/>
      <c r="DOV141" s="821"/>
      <c r="DOW141" s="821"/>
      <c r="DOX141" s="821"/>
      <c r="DOY141" s="821"/>
      <c r="DOZ141" s="821"/>
      <c r="DPA141" s="821"/>
      <c r="DPB141" s="821"/>
      <c r="DPC141" s="821"/>
      <c r="DPD141" s="821"/>
      <c r="DPE141" s="821"/>
      <c r="DPF141" s="821"/>
      <c r="DPG141" s="821"/>
      <c r="DPH141" s="821"/>
      <c r="DPI141" s="821"/>
      <c r="DPJ141" s="821"/>
      <c r="DPK141" s="821"/>
      <c r="DPL141" s="821"/>
      <c r="DPM141" s="821"/>
      <c r="DPN141" s="821"/>
      <c r="DPO141" s="821"/>
      <c r="DPP141" s="821"/>
      <c r="DPQ141" s="821"/>
      <c r="DPR141" s="821"/>
      <c r="DPS141" s="821"/>
      <c r="DPT141" s="821"/>
      <c r="DPU141" s="821"/>
      <c r="DPV141" s="821"/>
      <c r="DPW141" s="821"/>
      <c r="DPX141" s="821"/>
      <c r="DPY141" s="821"/>
      <c r="DPZ141" s="821"/>
      <c r="DQA141" s="821"/>
      <c r="DQB141" s="821"/>
      <c r="DQC141" s="821"/>
      <c r="DQD141" s="821"/>
      <c r="DQE141" s="821"/>
      <c r="DQF141" s="821"/>
      <c r="DQG141" s="821"/>
      <c r="DQH141" s="821"/>
      <c r="DQI141" s="821"/>
      <c r="DQJ141" s="821"/>
      <c r="DQK141" s="821"/>
      <c r="DQL141" s="821"/>
      <c r="DQM141" s="821"/>
      <c r="DQN141" s="821"/>
      <c r="DQO141" s="821"/>
      <c r="DQP141" s="821"/>
      <c r="DQQ141" s="821"/>
      <c r="DQR141" s="821"/>
      <c r="DQS141" s="821"/>
      <c r="DQT141" s="821"/>
      <c r="DQU141" s="821"/>
      <c r="DQV141" s="821"/>
      <c r="DQW141" s="821"/>
      <c r="DQX141" s="821"/>
      <c r="DQY141" s="821"/>
      <c r="DQZ141" s="821"/>
      <c r="DRA141" s="821"/>
      <c r="DRB141" s="821"/>
      <c r="DRC141" s="821"/>
      <c r="DRD141" s="821"/>
      <c r="DRE141" s="821"/>
      <c r="DRF141" s="821"/>
      <c r="DRG141" s="821"/>
      <c r="DRH141" s="821"/>
      <c r="DRI141" s="821"/>
      <c r="DRJ141" s="821"/>
      <c r="DRK141" s="821"/>
      <c r="DRL141" s="821"/>
      <c r="DRM141" s="821"/>
      <c r="DRN141" s="821"/>
      <c r="DRO141" s="821"/>
      <c r="DRP141" s="821"/>
      <c r="DRQ141" s="821"/>
      <c r="DRR141" s="821"/>
      <c r="DRS141" s="821"/>
      <c r="DRT141" s="821"/>
      <c r="DRU141" s="821"/>
      <c r="DRV141" s="821"/>
      <c r="DRW141" s="821"/>
      <c r="DRX141" s="821"/>
      <c r="DRY141" s="821"/>
      <c r="DRZ141" s="821"/>
      <c r="DSA141" s="821"/>
      <c r="DSB141" s="821"/>
      <c r="DSC141" s="821"/>
      <c r="DSD141" s="821"/>
      <c r="DSE141" s="821"/>
      <c r="DSF141" s="821"/>
      <c r="DSG141" s="821"/>
      <c r="DSH141" s="821"/>
      <c r="DSI141" s="821"/>
      <c r="DSJ141" s="821"/>
      <c r="DSK141" s="821"/>
      <c r="DSL141" s="821"/>
      <c r="DSM141" s="821"/>
      <c r="DSN141" s="821"/>
      <c r="DSO141" s="821"/>
      <c r="DSP141" s="821"/>
      <c r="DSQ141" s="821"/>
      <c r="DSR141" s="821"/>
      <c r="DSS141" s="821"/>
      <c r="DST141" s="821"/>
      <c r="DSU141" s="821"/>
      <c r="DSV141" s="821"/>
      <c r="DSW141" s="821"/>
      <c r="DSX141" s="821"/>
      <c r="DSY141" s="821"/>
      <c r="DSZ141" s="821"/>
      <c r="DTA141" s="821"/>
      <c r="DTB141" s="821"/>
      <c r="DTC141" s="821"/>
      <c r="DTD141" s="821"/>
      <c r="DTE141" s="821"/>
      <c r="DTF141" s="821"/>
      <c r="DTG141" s="821"/>
      <c r="DTH141" s="821"/>
      <c r="DTI141" s="821"/>
      <c r="DTJ141" s="821"/>
      <c r="DTK141" s="821"/>
      <c r="DTL141" s="821"/>
      <c r="DTM141" s="821"/>
      <c r="DTN141" s="821"/>
      <c r="DTO141" s="821"/>
      <c r="DTP141" s="821"/>
      <c r="DTQ141" s="821"/>
      <c r="DTR141" s="821"/>
      <c r="DTS141" s="821"/>
      <c r="DTT141" s="821"/>
      <c r="DTU141" s="821"/>
      <c r="DTV141" s="821"/>
      <c r="DTW141" s="821"/>
      <c r="DTX141" s="821"/>
      <c r="DTY141" s="821"/>
      <c r="DTZ141" s="821"/>
      <c r="DUA141" s="821"/>
      <c r="DUB141" s="821"/>
      <c r="DUC141" s="821"/>
      <c r="DUD141" s="821"/>
      <c r="DUE141" s="821"/>
      <c r="DUF141" s="821"/>
      <c r="DUG141" s="821"/>
      <c r="DUH141" s="821"/>
      <c r="DUI141" s="821"/>
      <c r="DUJ141" s="821"/>
      <c r="DUK141" s="821"/>
      <c r="DUL141" s="821"/>
      <c r="DUM141" s="821"/>
      <c r="DUN141" s="821"/>
      <c r="DUO141" s="821"/>
      <c r="DUP141" s="821"/>
      <c r="DUQ141" s="821"/>
      <c r="DUR141" s="821"/>
      <c r="DUS141" s="821"/>
      <c r="DUT141" s="821"/>
      <c r="DUU141" s="821"/>
      <c r="DUV141" s="821"/>
      <c r="DUW141" s="821"/>
      <c r="DUX141" s="821"/>
      <c r="DUY141" s="821"/>
      <c r="DUZ141" s="821"/>
      <c r="DVA141" s="821"/>
      <c r="DVB141" s="821"/>
      <c r="DVC141" s="821"/>
      <c r="DVD141" s="821"/>
      <c r="DVE141" s="821"/>
      <c r="DVF141" s="821"/>
      <c r="DVG141" s="821"/>
      <c r="DVH141" s="821"/>
      <c r="DVI141" s="821"/>
      <c r="DVJ141" s="821"/>
      <c r="DVK141" s="821"/>
      <c r="DVL141" s="821"/>
      <c r="DVM141" s="821"/>
      <c r="DVN141" s="821"/>
      <c r="DVO141" s="821"/>
      <c r="DVP141" s="821"/>
      <c r="DVQ141" s="821"/>
      <c r="DVR141" s="821"/>
      <c r="DVS141" s="821"/>
      <c r="DVT141" s="821"/>
      <c r="DVU141" s="821"/>
      <c r="DVV141" s="821"/>
      <c r="DVW141" s="821"/>
      <c r="DVX141" s="821"/>
      <c r="DVY141" s="821"/>
      <c r="DVZ141" s="821"/>
      <c r="DWA141" s="821"/>
      <c r="DWB141" s="821"/>
      <c r="DWC141" s="821"/>
      <c r="DWD141" s="821"/>
      <c r="DWE141" s="821"/>
      <c r="DWF141" s="821"/>
      <c r="DWG141" s="821"/>
      <c r="DWH141" s="821"/>
      <c r="DWI141" s="821"/>
      <c r="DWJ141" s="821"/>
      <c r="DWK141" s="821"/>
      <c r="DWL141" s="821"/>
      <c r="DWM141" s="821"/>
      <c r="DWN141" s="821"/>
      <c r="DWO141" s="821"/>
      <c r="DWP141" s="821"/>
      <c r="DWQ141" s="821"/>
      <c r="DWR141" s="821"/>
      <c r="DWS141" s="821"/>
      <c r="DWT141" s="821"/>
      <c r="DWU141" s="821"/>
      <c r="DWV141" s="821"/>
      <c r="DWW141" s="821"/>
      <c r="DWX141" s="821"/>
      <c r="DWY141" s="821"/>
      <c r="DWZ141" s="821"/>
      <c r="DXA141" s="821"/>
      <c r="DXB141" s="821"/>
      <c r="DXC141" s="821"/>
      <c r="DXD141" s="821"/>
      <c r="DXE141" s="821"/>
      <c r="DXF141" s="821"/>
      <c r="DXG141" s="821"/>
      <c r="DXH141" s="821"/>
      <c r="DXI141" s="821"/>
      <c r="DXJ141" s="821"/>
      <c r="DXK141" s="821"/>
      <c r="DXL141" s="821"/>
      <c r="DXM141" s="821"/>
      <c r="DXN141" s="821"/>
      <c r="DXO141" s="821"/>
      <c r="DXP141" s="821"/>
      <c r="DXQ141" s="821"/>
      <c r="DXR141" s="821"/>
      <c r="DXS141" s="821"/>
      <c r="DXT141" s="821"/>
      <c r="DXU141" s="821"/>
      <c r="DXV141" s="821"/>
      <c r="DXW141" s="821"/>
      <c r="DXX141" s="821"/>
      <c r="DXY141" s="821"/>
      <c r="DXZ141" s="821"/>
      <c r="DYA141" s="821"/>
      <c r="DYB141" s="821"/>
      <c r="DYC141" s="821"/>
      <c r="DYD141" s="821"/>
      <c r="DYE141" s="821"/>
      <c r="DYF141" s="821"/>
      <c r="DYG141" s="821"/>
      <c r="DYH141" s="821"/>
      <c r="DYI141" s="821"/>
      <c r="DYJ141" s="821"/>
      <c r="DYK141" s="821"/>
      <c r="DYL141" s="821"/>
      <c r="DYM141" s="821"/>
      <c r="DYN141" s="821"/>
      <c r="DYO141" s="821"/>
      <c r="DYP141" s="821"/>
      <c r="DYQ141" s="821"/>
      <c r="DYR141" s="821"/>
      <c r="DYS141" s="821"/>
      <c r="DYT141" s="821"/>
      <c r="DYU141" s="821"/>
      <c r="DYV141" s="821"/>
      <c r="DYW141" s="821"/>
      <c r="DYX141" s="821"/>
      <c r="DYY141" s="821"/>
      <c r="DYZ141" s="821"/>
      <c r="DZA141" s="821"/>
      <c r="DZB141" s="821"/>
      <c r="DZC141" s="821"/>
      <c r="DZD141" s="821"/>
      <c r="DZE141" s="821"/>
      <c r="DZF141" s="821"/>
      <c r="DZG141" s="821"/>
      <c r="DZH141" s="821"/>
      <c r="DZI141" s="821"/>
      <c r="DZJ141" s="821"/>
      <c r="DZK141" s="821"/>
      <c r="DZL141" s="821"/>
      <c r="DZM141" s="821"/>
      <c r="DZN141" s="821"/>
      <c r="DZO141" s="821"/>
      <c r="DZP141" s="821"/>
      <c r="DZQ141" s="821"/>
      <c r="DZR141" s="821"/>
      <c r="DZS141" s="821"/>
      <c r="DZT141" s="821"/>
      <c r="DZU141" s="821"/>
      <c r="DZV141" s="821"/>
      <c r="DZW141" s="821"/>
      <c r="DZX141" s="821"/>
      <c r="DZY141" s="821"/>
      <c r="DZZ141" s="821"/>
      <c r="EAA141" s="821"/>
      <c r="EAB141" s="821"/>
      <c r="EAC141" s="821"/>
      <c r="EAD141" s="821"/>
      <c r="EAE141" s="821"/>
      <c r="EAF141" s="821"/>
      <c r="EAG141" s="821"/>
      <c r="EAH141" s="821"/>
      <c r="EAI141" s="821"/>
      <c r="EAJ141" s="821"/>
      <c r="EAK141" s="821"/>
      <c r="EAL141" s="821"/>
      <c r="EAM141" s="821"/>
      <c r="EAN141" s="821"/>
      <c r="EAO141" s="821"/>
      <c r="EAP141" s="821"/>
      <c r="EAQ141" s="821"/>
      <c r="EAR141" s="821"/>
      <c r="EAS141" s="821"/>
      <c r="EAT141" s="821"/>
      <c r="EAU141" s="821"/>
      <c r="EAV141" s="821"/>
      <c r="EAW141" s="821"/>
      <c r="EAX141" s="821"/>
      <c r="EAY141" s="821"/>
      <c r="EAZ141" s="821"/>
      <c r="EBA141" s="821"/>
      <c r="EBB141" s="821"/>
      <c r="EBC141" s="821"/>
      <c r="EBD141" s="821"/>
      <c r="EBE141" s="821"/>
      <c r="EBF141" s="821"/>
      <c r="EBG141" s="821"/>
      <c r="EBH141" s="821"/>
      <c r="EBI141" s="821"/>
      <c r="EBJ141" s="821"/>
      <c r="EBK141" s="821"/>
      <c r="EBL141" s="821"/>
      <c r="EBM141" s="821"/>
      <c r="EBN141" s="821"/>
      <c r="EBO141" s="821"/>
      <c r="EBP141" s="821"/>
      <c r="EBQ141" s="821"/>
      <c r="EBR141" s="821"/>
      <c r="EBS141" s="821"/>
      <c r="EBT141" s="821"/>
      <c r="EBU141" s="821"/>
      <c r="EBV141" s="821"/>
      <c r="EBW141" s="821"/>
      <c r="EBX141" s="821"/>
      <c r="EBY141" s="821"/>
      <c r="EBZ141" s="821"/>
      <c r="ECA141" s="821"/>
      <c r="ECB141" s="821"/>
      <c r="ECC141" s="821"/>
      <c r="ECD141" s="821"/>
      <c r="ECE141" s="821"/>
      <c r="ECF141" s="821"/>
      <c r="ECG141" s="821"/>
      <c r="ECH141" s="821"/>
      <c r="ECI141" s="821"/>
      <c r="ECJ141" s="821"/>
      <c r="ECK141" s="821"/>
      <c r="ECL141" s="821"/>
      <c r="ECM141" s="821"/>
      <c r="ECN141" s="821"/>
      <c r="ECO141" s="821"/>
      <c r="ECP141" s="821"/>
      <c r="ECQ141" s="821"/>
      <c r="ECR141" s="821"/>
      <c r="ECS141" s="821"/>
      <c r="ECT141" s="821"/>
      <c r="ECU141" s="821"/>
      <c r="ECV141" s="821"/>
      <c r="ECW141" s="821"/>
      <c r="ECX141" s="821"/>
      <c r="ECY141" s="821"/>
      <c r="ECZ141" s="821"/>
      <c r="EDA141" s="821"/>
      <c r="EDB141" s="821"/>
      <c r="EDC141" s="821"/>
      <c r="EDD141" s="821"/>
      <c r="EDE141" s="821"/>
      <c r="EDF141" s="821"/>
      <c r="EDG141" s="821"/>
      <c r="EDH141" s="821"/>
      <c r="EDI141" s="821"/>
      <c r="EDJ141" s="821"/>
      <c r="EDK141" s="821"/>
      <c r="EDL141" s="821"/>
      <c r="EDM141" s="821"/>
      <c r="EDN141" s="821"/>
      <c r="EDO141" s="821"/>
      <c r="EDP141" s="821"/>
      <c r="EDQ141" s="821"/>
      <c r="EDR141" s="821"/>
      <c r="EDS141" s="821"/>
      <c r="EDT141" s="821"/>
      <c r="EDU141" s="821"/>
      <c r="EDV141" s="821"/>
      <c r="EDW141" s="821"/>
      <c r="EDX141" s="821"/>
      <c r="EDY141" s="821"/>
      <c r="EDZ141" s="821"/>
      <c r="EEA141" s="821"/>
      <c r="EEB141" s="821"/>
      <c r="EEC141" s="821"/>
      <c r="EED141" s="821"/>
      <c r="EEE141" s="821"/>
      <c r="EEF141" s="821"/>
      <c r="EEG141" s="821"/>
      <c r="EEH141" s="821"/>
      <c r="EEI141" s="821"/>
      <c r="EEJ141" s="821"/>
      <c r="EEK141" s="821"/>
      <c r="EEL141" s="821"/>
      <c r="EEM141" s="821"/>
      <c r="EEN141" s="821"/>
      <c r="EEO141" s="821"/>
      <c r="EEP141" s="821"/>
      <c r="EEQ141" s="821"/>
      <c r="EER141" s="821"/>
      <c r="EES141" s="821"/>
      <c r="EET141" s="821"/>
      <c r="EEU141" s="821"/>
      <c r="EEV141" s="821"/>
      <c r="EEW141" s="821"/>
      <c r="EEX141" s="821"/>
      <c r="EEY141" s="821"/>
      <c r="EEZ141" s="821"/>
      <c r="EFA141" s="821"/>
      <c r="EFB141" s="821"/>
      <c r="EFC141" s="821"/>
      <c r="EFD141" s="821"/>
      <c r="EFE141" s="821"/>
      <c r="EFF141" s="821"/>
      <c r="EFG141" s="821"/>
      <c r="EFH141" s="821"/>
      <c r="EFI141" s="821"/>
      <c r="EFJ141" s="821"/>
      <c r="EFK141" s="821"/>
      <c r="EFL141" s="821"/>
      <c r="EFM141" s="821"/>
      <c r="EFN141" s="821"/>
      <c r="EFO141" s="821"/>
      <c r="EFP141" s="821"/>
      <c r="EFQ141" s="821"/>
      <c r="EFR141" s="821"/>
      <c r="EFS141" s="821"/>
      <c r="EFT141" s="821"/>
      <c r="EFU141" s="821"/>
      <c r="EFV141" s="821"/>
      <c r="EFW141" s="821"/>
      <c r="EFX141" s="821"/>
      <c r="EFY141" s="821"/>
      <c r="EFZ141" s="821"/>
      <c r="EGA141" s="821"/>
      <c r="EGB141" s="821"/>
      <c r="EGC141" s="821"/>
      <c r="EGD141" s="821"/>
      <c r="EGE141" s="821"/>
      <c r="EGF141" s="821"/>
      <c r="EGG141" s="821"/>
      <c r="EGH141" s="821"/>
      <c r="EGI141" s="821"/>
      <c r="EGJ141" s="821"/>
      <c r="EGK141" s="821"/>
      <c r="EGL141" s="821"/>
      <c r="EGM141" s="821"/>
      <c r="EGN141" s="821"/>
      <c r="EGO141" s="821"/>
      <c r="EGP141" s="821"/>
      <c r="EGQ141" s="821"/>
      <c r="EGR141" s="821"/>
      <c r="EGS141" s="821"/>
      <c r="EGT141" s="821"/>
      <c r="EGU141" s="821"/>
      <c r="EGV141" s="821"/>
      <c r="EGW141" s="821"/>
      <c r="EGX141" s="821"/>
      <c r="EGY141" s="821"/>
      <c r="EGZ141" s="821"/>
      <c r="EHA141" s="821"/>
      <c r="EHB141" s="821"/>
      <c r="EHC141" s="821"/>
      <c r="EHD141" s="821"/>
      <c r="EHE141" s="821"/>
      <c r="EHF141" s="821"/>
      <c r="EHG141" s="821"/>
      <c r="EHH141" s="821"/>
      <c r="EHI141" s="821"/>
      <c r="EHJ141" s="821"/>
      <c r="EHK141" s="821"/>
      <c r="EHL141" s="821"/>
      <c r="EHM141" s="821"/>
      <c r="EHN141" s="821"/>
      <c r="EHO141" s="821"/>
      <c r="EHP141" s="821"/>
      <c r="EHQ141" s="821"/>
      <c r="EHR141" s="821"/>
      <c r="EHS141" s="821"/>
      <c r="EHT141" s="821"/>
      <c r="EHU141" s="821"/>
      <c r="EHV141" s="821"/>
      <c r="EHW141" s="821"/>
      <c r="EHX141" s="821"/>
      <c r="EHY141" s="821"/>
      <c r="EHZ141" s="821"/>
      <c r="EIA141" s="821"/>
      <c r="EIB141" s="821"/>
      <c r="EIC141" s="821"/>
      <c r="EID141" s="821"/>
      <c r="EIE141" s="821"/>
      <c r="EIF141" s="821"/>
      <c r="EIG141" s="821"/>
      <c r="EIH141" s="821"/>
      <c r="EII141" s="821"/>
      <c r="EIJ141" s="821"/>
      <c r="EIK141" s="821"/>
      <c r="EIL141" s="821"/>
      <c r="EIM141" s="821"/>
      <c r="EIN141" s="821"/>
      <c r="EIO141" s="821"/>
      <c r="EIP141" s="821"/>
      <c r="EIQ141" s="821"/>
      <c r="EIR141" s="821"/>
      <c r="EIS141" s="821"/>
      <c r="EIT141" s="821"/>
      <c r="EIU141" s="821"/>
      <c r="EIV141" s="821"/>
      <c r="EIW141" s="821"/>
      <c r="EIX141" s="821"/>
      <c r="EIY141" s="821"/>
      <c r="EIZ141" s="821"/>
      <c r="EJA141" s="821"/>
      <c r="EJB141" s="821"/>
      <c r="EJC141" s="821"/>
      <c r="EJD141" s="821"/>
      <c r="EJE141" s="821"/>
      <c r="EJF141" s="821"/>
      <c r="EJG141" s="821"/>
      <c r="EJH141" s="821"/>
      <c r="EJI141" s="821"/>
      <c r="EJJ141" s="821"/>
      <c r="EJK141" s="821"/>
      <c r="EJL141" s="821"/>
      <c r="EJM141" s="821"/>
      <c r="EJN141" s="821"/>
      <c r="EJO141" s="821"/>
      <c r="EJP141" s="821"/>
      <c r="EJQ141" s="821"/>
      <c r="EJR141" s="821"/>
      <c r="EJS141" s="821"/>
      <c r="EJT141" s="821"/>
      <c r="EJU141" s="821"/>
      <c r="EJV141" s="821"/>
      <c r="EJW141" s="821"/>
      <c r="EJX141" s="821"/>
      <c r="EJY141" s="821"/>
      <c r="EJZ141" s="821"/>
      <c r="EKA141" s="821"/>
      <c r="EKB141" s="821"/>
      <c r="EKC141" s="821"/>
      <c r="EKD141" s="821"/>
      <c r="EKE141" s="821"/>
      <c r="EKF141" s="821"/>
      <c r="EKG141" s="821"/>
      <c r="EKH141" s="821"/>
      <c r="EKI141" s="821"/>
      <c r="EKJ141" s="821"/>
      <c r="EKK141" s="821"/>
      <c r="EKL141" s="821"/>
      <c r="EKM141" s="821"/>
      <c r="EKN141" s="821"/>
      <c r="EKO141" s="821"/>
      <c r="EKP141" s="821"/>
      <c r="EKQ141" s="821"/>
      <c r="EKR141" s="821"/>
      <c r="EKS141" s="821"/>
      <c r="EKT141" s="821"/>
      <c r="EKU141" s="821"/>
      <c r="EKV141" s="821"/>
      <c r="EKW141" s="821"/>
      <c r="EKX141" s="821"/>
      <c r="EKY141" s="821"/>
      <c r="EKZ141" s="821"/>
      <c r="ELA141" s="821"/>
      <c r="ELB141" s="821"/>
      <c r="ELC141" s="821"/>
      <c r="ELD141" s="821"/>
      <c r="ELE141" s="821"/>
      <c r="ELF141" s="821"/>
      <c r="ELG141" s="821"/>
      <c r="ELH141" s="821"/>
      <c r="ELI141" s="821"/>
      <c r="ELJ141" s="821"/>
      <c r="ELK141" s="821"/>
      <c r="ELL141" s="821"/>
      <c r="ELM141" s="821"/>
      <c r="ELN141" s="821"/>
      <c r="ELO141" s="821"/>
      <c r="ELP141" s="821"/>
      <c r="ELQ141" s="821"/>
      <c r="ELR141" s="821"/>
      <c r="ELS141" s="821"/>
      <c r="ELT141" s="821"/>
      <c r="ELU141" s="821"/>
      <c r="ELV141" s="821"/>
      <c r="ELW141" s="821"/>
      <c r="ELX141" s="821"/>
      <c r="ELY141" s="821"/>
      <c r="ELZ141" s="821"/>
      <c r="EMA141" s="821"/>
      <c r="EMB141" s="821"/>
      <c r="EMC141" s="821"/>
      <c r="EMD141" s="821"/>
      <c r="EME141" s="821"/>
      <c r="EMF141" s="821"/>
      <c r="EMG141" s="821"/>
      <c r="EMH141" s="821"/>
      <c r="EMI141" s="821"/>
      <c r="EMJ141" s="821"/>
      <c r="EMK141" s="821"/>
      <c r="EML141" s="821"/>
      <c r="EMM141" s="821"/>
      <c r="EMN141" s="821"/>
      <c r="EMO141" s="821"/>
      <c r="EMP141" s="821"/>
      <c r="EMQ141" s="821"/>
      <c r="EMR141" s="821"/>
      <c r="EMS141" s="821"/>
      <c r="EMT141" s="821"/>
      <c r="EMU141" s="821"/>
      <c r="EMV141" s="821"/>
      <c r="EMW141" s="821"/>
      <c r="EMX141" s="821"/>
      <c r="EMY141" s="821"/>
      <c r="EMZ141" s="821"/>
      <c r="ENA141" s="821"/>
      <c r="ENB141" s="821"/>
      <c r="ENC141" s="821"/>
      <c r="END141" s="821"/>
      <c r="ENE141" s="821"/>
      <c r="ENF141" s="821"/>
      <c r="ENG141" s="821"/>
      <c r="ENH141" s="821"/>
      <c r="ENI141" s="821"/>
      <c r="ENJ141" s="821"/>
      <c r="ENK141" s="821"/>
      <c r="ENL141" s="821"/>
      <c r="ENM141" s="821"/>
      <c r="ENN141" s="821"/>
      <c r="ENO141" s="821"/>
      <c r="ENP141" s="821"/>
      <c r="ENQ141" s="821"/>
      <c r="ENR141" s="821"/>
      <c r="ENS141" s="821"/>
      <c r="ENT141" s="821"/>
      <c r="ENU141" s="821"/>
      <c r="ENV141" s="821"/>
      <c r="ENW141" s="821"/>
      <c r="ENX141" s="821"/>
      <c r="ENY141" s="821"/>
      <c r="ENZ141" s="821"/>
      <c r="EOA141" s="821"/>
      <c r="EOB141" s="821"/>
      <c r="EOC141" s="821"/>
      <c r="EOD141" s="821"/>
      <c r="EOE141" s="821"/>
      <c r="EOF141" s="821"/>
      <c r="EOG141" s="821"/>
      <c r="EOH141" s="821"/>
      <c r="EOI141" s="821"/>
      <c r="EOJ141" s="821"/>
      <c r="EOK141" s="821"/>
      <c r="EOL141" s="821"/>
      <c r="EOM141" s="821"/>
      <c r="EON141" s="821"/>
      <c r="EOO141" s="821"/>
      <c r="EOP141" s="821"/>
      <c r="EOQ141" s="821"/>
      <c r="EOR141" s="821"/>
      <c r="EOS141" s="821"/>
      <c r="EOT141" s="821"/>
      <c r="EOU141" s="821"/>
      <c r="EOV141" s="821"/>
      <c r="EOW141" s="821"/>
      <c r="EOX141" s="821"/>
      <c r="EOY141" s="821"/>
      <c r="EOZ141" s="821"/>
      <c r="EPA141" s="821"/>
      <c r="EPB141" s="821"/>
      <c r="EPC141" s="821"/>
      <c r="EPD141" s="821"/>
      <c r="EPE141" s="821"/>
      <c r="EPF141" s="821"/>
      <c r="EPG141" s="821"/>
      <c r="EPH141" s="821"/>
      <c r="EPI141" s="821"/>
      <c r="EPJ141" s="821"/>
      <c r="EPK141" s="821"/>
      <c r="EPL141" s="821"/>
      <c r="EPM141" s="821"/>
      <c r="EPN141" s="821"/>
      <c r="EPO141" s="821"/>
      <c r="EPP141" s="821"/>
      <c r="EPQ141" s="821"/>
      <c r="EPR141" s="821"/>
      <c r="EPS141" s="821"/>
      <c r="EPT141" s="821"/>
      <c r="EPU141" s="821"/>
      <c r="EPV141" s="821"/>
      <c r="EPW141" s="821"/>
      <c r="EPX141" s="821"/>
      <c r="EPY141" s="821"/>
      <c r="EPZ141" s="821"/>
      <c r="EQA141" s="821"/>
      <c r="EQB141" s="821"/>
      <c r="EQC141" s="821"/>
      <c r="EQD141" s="821"/>
      <c r="EQE141" s="821"/>
      <c r="EQF141" s="821"/>
      <c r="EQG141" s="821"/>
      <c r="EQH141" s="821"/>
      <c r="EQI141" s="821"/>
      <c r="EQJ141" s="821"/>
      <c r="EQK141" s="821"/>
      <c r="EQL141" s="821"/>
      <c r="EQM141" s="821"/>
      <c r="EQN141" s="821"/>
      <c r="EQO141" s="821"/>
      <c r="EQP141" s="821"/>
      <c r="EQQ141" s="821"/>
      <c r="EQR141" s="821"/>
      <c r="EQS141" s="821"/>
      <c r="EQT141" s="821"/>
      <c r="EQU141" s="821"/>
      <c r="EQV141" s="821"/>
      <c r="EQW141" s="821"/>
      <c r="EQX141" s="821"/>
      <c r="EQY141" s="821"/>
      <c r="EQZ141" s="821"/>
      <c r="ERA141" s="821"/>
      <c r="ERB141" s="821"/>
      <c r="ERC141" s="821"/>
      <c r="ERD141" s="821"/>
      <c r="ERE141" s="821"/>
      <c r="ERF141" s="821"/>
      <c r="ERG141" s="821"/>
      <c r="ERH141" s="821"/>
      <c r="ERI141" s="821"/>
      <c r="ERJ141" s="821"/>
      <c r="ERK141" s="821"/>
      <c r="ERL141" s="821"/>
      <c r="ERM141" s="821"/>
      <c r="ERN141" s="821"/>
      <c r="ERO141" s="821"/>
      <c r="ERP141" s="821"/>
      <c r="ERQ141" s="821"/>
      <c r="ERR141" s="821"/>
      <c r="ERS141" s="821"/>
      <c r="ERT141" s="821"/>
      <c r="ERU141" s="821"/>
      <c r="ERV141" s="821"/>
      <c r="ERW141" s="821"/>
      <c r="ERX141" s="821"/>
      <c r="ERY141" s="821"/>
      <c r="ERZ141" s="821"/>
      <c r="ESA141" s="821"/>
      <c r="ESB141" s="821"/>
      <c r="ESC141" s="821"/>
      <c r="ESD141" s="821"/>
      <c r="ESE141" s="821"/>
      <c r="ESF141" s="821"/>
      <c r="ESG141" s="821"/>
      <c r="ESH141" s="821"/>
      <c r="ESI141" s="821"/>
      <c r="ESJ141" s="821"/>
      <c r="ESK141" s="821"/>
      <c r="ESL141" s="821"/>
      <c r="ESM141" s="821"/>
      <c r="ESN141" s="821"/>
      <c r="ESO141" s="821"/>
      <c r="ESP141" s="821"/>
      <c r="ESQ141" s="821"/>
      <c r="ESR141" s="821"/>
      <c r="ESS141" s="821"/>
      <c r="EST141" s="821"/>
      <c r="ESU141" s="821"/>
      <c r="ESV141" s="821"/>
      <c r="ESW141" s="821"/>
      <c r="ESX141" s="821"/>
      <c r="ESY141" s="821"/>
      <c r="ESZ141" s="821"/>
      <c r="ETA141" s="821"/>
      <c r="ETB141" s="821"/>
      <c r="ETC141" s="821"/>
      <c r="ETD141" s="821"/>
      <c r="ETE141" s="821"/>
      <c r="ETF141" s="821"/>
      <c r="ETG141" s="821"/>
      <c r="ETH141" s="821"/>
      <c r="ETI141" s="821"/>
      <c r="ETJ141" s="821"/>
      <c r="ETK141" s="821"/>
      <c r="ETL141" s="821"/>
      <c r="ETM141" s="821"/>
      <c r="ETN141" s="821"/>
      <c r="ETO141" s="821"/>
      <c r="ETP141" s="821"/>
      <c r="ETQ141" s="821"/>
      <c r="ETR141" s="821"/>
      <c r="ETS141" s="821"/>
      <c r="ETT141" s="821"/>
      <c r="ETU141" s="821"/>
      <c r="ETV141" s="821"/>
      <c r="ETW141" s="821"/>
      <c r="ETX141" s="821"/>
      <c r="ETY141" s="821"/>
      <c r="ETZ141" s="821"/>
      <c r="EUA141" s="821"/>
      <c r="EUB141" s="821"/>
      <c r="EUC141" s="821"/>
      <c r="EUD141" s="821"/>
      <c r="EUE141" s="821"/>
      <c r="EUF141" s="821"/>
      <c r="EUG141" s="821"/>
      <c r="EUH141" s="821"/>
      <c r="EUI141" s="821"/>
      <c r="EUJ141" s="821"/>
      <c r="EUK141" s="821"/>
      <c r="EUL141" s="821"/>
      <c r="EUM141" s="821"/>
      <c r="EUN141" s="821"/>
      <c r="EUO141" s="821"/>
      <c r="EUP141" s="821"/>
      <c r="EUQ141" s="821"/>
      <c r="EUR141" s="821"/>
      <c r="EUS141" s="821"/>
      <c r="EUT141" s="821"/>
      <c r="EUU141" s="821"/>
      <c r="EUV141" s="821"/>
      <c r="EUW141" s="821"/>
      <c r="EUX141" s="821"/>
      <c r="EUY141" s="821"/>
      <c r="EUZ141" s="821"/>
      <c r="EVA141" s="821"/>
      <c r="EVB141" s="821"/>
      <c r="EVC141" s="821"/>
      <c r="EVD141" s="821"/>
      <c r="EVE141" s="821"/>
      <c r="EVF141" s="821"/>
      <c r="EVG141" s="821"/>
      <c r="EVH141" s="821"/>
      <c r="EVI141" s="821"/>
      <c r="EVJ141" s="821"/>
      <c r="EVK141" s="821"/>
      <c r="EVL141" s="821"/>
      <c r="EVM141" s="821"/>
      <c r="EVN141" s="821"/>
      <c r="EVO141" s="821"/>
      <c r="EVP141" s="821"/>
      <c r="EVQ141" s="821"/>
      <c r="EVR141" s="821"/>
      <c r="EVS141" s="821"/>
      <c r="EVT141" s="821"/>
      <c r="EVU141" s="821"/>
      <c r="EVV141" s="821"/>
      <c r="EVW141" s="821"/>
      <c r="EVX141" s="821"/>
      <c r="EVY141" s="821"/>
      <c r="EVZ141" s="821"/>
      <c r="EWA141" s="821"/>
      <c r="EWB141" s="821"/>
      <c r="EWC141" s="821"/>
      <c r="EWD141" s="821"/>
      <c r="EWE141" s="821"/>
      <c r="EWF141" s="821"/>
      <c r="EWG141" s="821"/>
      <c r="EWH141" s="821"/>
      <c r="EWI141" s="821"/>
      <c r="EWJ141" s="821"/>
      <c r="EWK141" s="821"/>
      <c r="EWL141" s="821"/>
      <c r="EWM141" s="821"/>
      <c r="EWN141" s="821"/>
      <c r="EWO141" s="821"/>
      <c r="EWP141" s="821"/>
      <c r="EWQ141" s="821"/>
      <c r="EWR141" s="821"/>
      <c r="EWS141" s="821"/>
      <c r="EWT141" s="821"/>
      <c r="EWU141" s="821"/>
      <c r="EWV141" s="821"/>
      <c r="EWW141" s="821"/>
      <c r="EWX141" s="821"/>
      <c r="EWY141" s="821"/>
      <c r="EWZ141" s="821"/>
      <c r="EXA141" s="821"/>
      <c r="EXB141" s="821"/>
      <c r="EXC141" s="821"/>
      <c r="EXD141" s="821"/>
      <c r="EXE141" s="821"/>
      <c r="EXF141" s="821"/>
      <c r="EXG141" s="821"/>
      <c r="EXH141" s="821"/>
      <c r="EXI141" s="821"/>
      <c r="EXJ141" s="821"/>
      <c r="EXK141" s="821"/>
      <c r="EXL141" s="821"/>
      <c r="EXM141" s="821"/>
      <c r="EXN141" s="821"/>
      <c r="EXO141" s="821"/>
      <c r="EXP141" s="821"/>
      <c r="EXQ141" s="821"/>
      <c r="EXR141" s="821"/>
      <c r="EXS141" s="821"/>
      <c r="EXT141" s="821"/>
      <c r="EXU141" s="821"/>
      <c r="EXV141" s="821"/>
      <c r="EXW141" s="821"/>
      <c r="EXX141" s="821"/>
      <c r="EXY141" s="821"/>
      <c r="EXZ141" s="821"/>
      <c r="EYA141" s="821"/>
      <c r="EYB141" s="821"/>
      <c r="EYC141" s="821"/>
      <c r="EYD141" s="821"/>
      <c r="EYE141" s="821"/>
      <c r="EYF141" s="821"/>
      <c r="EYG141" s="821"/>
      <c r="EYH141" s="821"/>
      <c r="EYI141" s="821"/>
      <c r="EYJ141" s="821"/>
      <c r="EYK141" s="821"/>
      <c r="EYL141" s="821"/>
      <c r="EYM141" s="821"/>
      <c r="EYN141" s="821"/>
      <c r="EYO141" s="821"/>
      <c r="EYP141" s="821"/>
      <c r="EYQ141" s="821"/>
      <c r="EYR141" s="821"/>
      <c r="EYS141" s="821"/>
      <c r="EYT141" s="821"/>
      <c r="EYU141" s="821"/>
      <c r="EYV141" s="821"/>
      <c r="EYW141" s="821"/>
      <c r="EYX141" s="821"/>
      <c r="EYY141" s="821"/>
      <c r="EYZ141" s="821"/>
      <c r="EZA141" s="821"/>
      <c r="EZB141" s="821"/>
      <c r="EZC141" s="821"/>
      <c r="EZD141" s="821"/>
      <c r="EZE141" s="821"/>
      <c r="EZF141" s="821"/>
      <c r="EZG141" s="821"/>
      <c r="EZH141" s="821"/>
      <c r="EZI141" s="821"/>
      <c r="EZJ141" s="821"/>
      <c r="EZK141" s="821"/>
      <c r="EZL141" s="821"/>
      <c r="EZM141" s="821"/>
      <c r="EZN141" s="821"/>
      <c r="EZO141" s="821"/>
      <c r="EZP141" s="821"/>
      <c r="EZQ141" s="821"/>
      <c r="EZR141" s="821"/>
      <c r="EZS141" s="821"/>
      <c r="EZT141" s="821"/>
      <c r="EZU141" s="821"/>
      <c r="EZV141" s="821"/>
      <c r="EZW141" s="821"/>
      <c r="EZX141" s="821"/>
      <c r="EZY141" s="821"/>
      <c r="EZZ141" s="821"/>
      <c r="FAA141" s="821"/>
      <c r="FAB141" s="821"/>
      <c r="FAC141" s="821"/>
      <c r="FAD141" s="821"/>
      <c r="FAE141" s="821"/>
      <c r="FAF141" s="821"/>
      <c r="FAG141" s="821"/>
      <c r="FAH141" s="821"/>
      <c r="FAI141" s="821"/>
      <c r="FAJ141" s="821"/>
      <c r="FAK141" s="821"/>
      <c r="FAL141" s="821"/>
      <c r="FAM141" s="821"/>
      <c r="FAN141" s="821"/>
      <c r="FAO141" s="821"/>
      <c r="FAP141" s="821"/>
      <c r="FAQ141" s="821"/>
      <c r="FAR141" s="821"/>
      <c r="FAS141" s="821"/>
      <c r="FAT141" s="821"/>
      <c r="FAU141" s="821"/>
      <c r="FAV141" s="821"/>
      <c r="FAW141" s="821"/>
      <c r="FAX141" s="821"/>
      <c r="FAY141" s="821"/>
      <c r="FAZ141" s="821"/>
      <c r="FBA141" s="821"/>
      <c r="FBB141" s="821"/>
      <c r="FBC141" s="821"/>
      <c r="FBD141" s="821"/>
      <c r="FBE141" s="821"/>
      <c r="FBF141" s="821"/>
      <c r="FBG141" s="821"/>
      <c r="FBH141" s="821"/>
      <c r="FBI141" s="821"/>
      <c r="FBJ141" s="821"/>
      <c r="FBK141" s="821"/>
      <c r="FBL141" s="821"/>
      <c r="FBM141" s="821"/>
      <c r="FBN141" s="821"/>
      <c r="FBO141" s="821"/>
      <c r="FBP141" s="821"/>
      <c r="FBQ141" s="821"/>
      <c r="FBR141" s="821"/>
      <c r="FBS141" s="821"/>
      <c r="FBT141" s="821"/>
      <c r="FBU141" s="821"/>
      <c r="FBV141" s="821"/>
      <c r="FBW141" s="821"/>
      <c r="FBX141" s="821"/>
      <c r="FBY141" s="821"/>
      <c r="FBZ141" s="821"/>
      <c r="FCA141" s="821"/>
      <c r="FCB141" s="821"/>
      <c r="FCC141" s="821"/>
      <c r="FCD141" s="821"/>
      <c r="FCE141" s="821"/>
      <c r="FCF141" s="821"/>
      <c r="FCG141" s="821"/>
      <c r="FCH141" s="821"/>
      <c r="FCI141" s="821"/>
      <c r="FCJ141" s="821"/>
      <c r="FCK141" s="821"/>
      <c r="FCL141" s="821"/>
      <c r="FCM141" s="821"/>
      <c r="FCN141" s="821"/>
      <c r="FCO141" s="821"/>
      <c r="FCP141" s="821"/>
      <c r="FCQ141" s="821"/>
      <c r="FCR141" s="821"/>
      <c r="FCS141" s="821"/>
      <c r="FCT141" s="821"/>
      <c r="FCU141" s="821"/>
      <c r="FCV141" s="821"/>
      <c r="FCW141" s="821"/>
      <c r="FCX141" s="821"/>
      <c r="FCY141" s="821"/>
      <c r="FCZ141" s="821"/>
      <c r="FDA141" s="821"/>
      <c r="FDB141" s="821"/>
      <c r="FDC141" s="821"/>
      <c r="FDD141" s="821"/>
      <c r="FDE141" s="821"/>
      <c r="FDF141" s="821"/>
      <c r="FDG141" s="821"/>
      <c r="FDH141" s="821"/>
      <c r="FDI141" s="821"/>
      <c r="FDJ141" s="821"/>
      <c r="FDK141" s="821"/>
      <c r="FDL141" s="821"/>
      <c r="FDM141" s="821"/>
      <c r="FDN141" s="821"/>
      <c r="FDO141" s="821"/>
      <c r="FDP141" s="821"/>
      <c r="FDQ141" s="821"/>
      <c r="FDR141" s="821"/>
      <c r="FDS141" s="821"/>
      <c r="FDT141" s="821"/>
      <c r="FDU141" s="821"/>
      <c r="FDV141" s="821"/>
      <c r="FDW141" s="821"/>
      <c r="FDX141" s="821"/>
      <c r="FDY141" s="821"/>
      <c r="FDZ141" s="821"/>
      <c r="FEA141" s="821"/>
      <c r="FEB141" s="821"/>
      <c r="FEC141" s="821"/>
      <c r="FED141" s="821"/>
      <c r="FEE141" s="821"/>
      <c r="FEF141" s="821"/>
      <c r="FEG141" s="821"/>
      <c r="FEH141" s="821"/>
      <c r="FEI141" s="821"/>
      <c r="FEJ141" s="821"/>
      <c r="FEK141" s="821"/>
      <c r="FEL141" s="821"/>
      <c r="FEM141" s="821"/>
      <c r="FEN141" s="821"/>
      <c r="FEO141" s="821"/>
      <c r="FEP141" s="821"/>
      <c r="FEQ141" s="821"/>
      <c r="FER141" s="821"/>
      <c r="FES141" s="821"/>
      <c r="FET141" s="821"/>
      <c r="FEU141" s="821"/>
      <c r="FEV141" s="821"/>
      <c r="FEW141" s="821"/>
      <c r="FEX141" s="821"/>
      <c r="FEY141" s="821"/>
      <c r="FEZ141" s="821"/>
      <c r="FFA141" s="821"/>
      <c r="FFB141" s="821"/>
      <c r="FFC141" s="821"/>
      <c r="FFD141" s="821"/>
      <c r="FFE141" s="821"/>
      <c r="FFF141" s="821"/>
      <c r="FFG141" s="821"/>
      <c r="FFH141" s="821"/>
      <c r="FFI141" s="821"/>
      <c r="FFJ141" s="821"/>
      <c r="FFK141" s="821"/>
      <c r="FFL141" s="821"/>
      <c r="FFM141" s="821"/>
      <c r="FFN141" s="821"/>
      <c r="FFO141" s="821"/>
      <c r="FFP141" s="821"/>
      <c r="FFQ141" s="821"/>
      <c r="FFR141" s="821"/>
      <c r="FFS141" s="821"/>
      <c r="FFT141" s="821"/>
      <c r="FFU141" s="821"/>
      <c r="FFV141" s="821"/>
      <c r="FFW141" s="821"/>
      <c r="FFX141" s="821"/>
      <c r="FFY141" s="821"/>
      <c r="FFZ141" s="821"/>
      <c r="FGA141" s="821"/>
      <c r="FGB141" s="821"/>
      <c r="FGC141" s="821"/>
      <c r="FGD141" s="821"/>
      <c r="FGE141" s="821"/>
      <c r="FGF141" s="821"/>
      <c r="FGG141" s="821"/>
      <c r="FGH141" s="821"/>
      <c r="FGI141" s="821"/>
      <c r="FGJ141" s="821"/>
      <c r="FGK141" s="821"/>
      <c r="FGL141" s="821"/>
      <c r="FGM141" s="821"/>
      <c r="FGN141" s="821"/>
      <c r="FGO141" s="821"/>
      <c r="FGP141" s="821"/>
      <c r="FGQ141" s="821"/>
      <c r="FGR141" s="821"/>
      <c r="FGS141" s="821"/>
      <c r="FGT141" s="821"/>
      <c r="FGU141" s="821"/>
      <c r="FGV141" s="821"/>
      <c r="FGW141" s="821"/>
      <c r="FGX141" s="821"/>
      <c r="FGY141" s="821"/>
      <c r="FGZ141" s="821"/>
      <c r="FHA141" s="821"/>
      <c r="FHB141" s="821"/>
      <c r="FHC141" s="821"/>
      <c r="FHD141" s="821"/>
      <c r="FHE141" s="821"/>
      <c r="FHF141" s="821"/>
      <c r="FHG141" s="821"/>
      <c r="FHH141" s="821"/>
      <c r="FHI141" s="821"/>
      <c r="FHJ141" s="821"/>
      <c r="FHK141" s="821"/>
      <c r="FHL141" s="821"/>
      <c r="FHM141" s="821"/>
      <c r="FHN141" s="821"/>
      <c r="FHO141" s="821"/>
      <c r="FHP141" s="821"/>
      <c r="FHQ141" s="821"/>
      <c r="FHR141" s="821"/>
      <c r="FHS141" s="821"/>
      <c r="FHT141" s="821"/>
      <c r="FHU141" s="821"/>
      <c r="FHV141" s="821"/>
      <c r="FHW141" s="821"/>
      <c r="FHX141" s="821"/>
      <c r="FHY141" s="821"/>
      <c r="FHZ141" s="821"/>
      <c r="FIA141" s="821"/>
      <c r="FIB141" s="821"/>
      <c r="FIC141" s="821"/>
      <c r="FID141" s="821"/>
      <c r="FIE141" s="821"/>
      <c r="FIF141" s="821"/>
      <c r="FIG141" s="821"/>
      <c r="FIH141" s="821"/>
      <c r="FII141" s="821"/>
      <c r="FIJ141" s="821"/>
      <c r="FIK141" s="821"/>
      <c r="FIL141" s="821"/>
      <c r="FIM141" s="821"/>
      <c r="FIN141" s="821"/>
      <c r="FIO141" s="821"/>
      <c r="FIP141" s="821"/>
      <c r="FIQ141" s="821"/>
      <c r="FIR141" s="821"/>
      <c r="FIS141" s="821"/>
      <c r="FIT141" s="821"/>
      <c r="FIU141" s="821"/>
      <c r="FIV141" s="821"/>
      <c r="FIW141" s="821"/>
      <c r="FIX141" s="821"/>
      <c r="FIY141" s="821"/>
      <c r="FIZ141" s="821"/>
      <c r="FJA141" s="821"/>
      <c r="FJB141" s="821"/>
      <c r="FJC141" s="821"/>
      <c r="FJD141" s="821"/>
      <c r="FJE141" s="821"/>
      <c r="FJF141" s="821"/>
      <c r="FJG141" s="821"/>
      <c r="FJH141" s="821"/>
      <c r="FJI141" s="821"/>
      <c r="FJJ141" s="821"/>
      <c r="FJK141" s="821"/>
      <c r="FJL141" s="821"/>
      <c r="FJM141" s="821"/>
      <c r="FJN141" s="821"/>
      <c r="FJO141" s="821"/>
      <c r="FJP141" s="821"/>
      <c r="FJQ141" s="821"/>
      <c r="FJR141" s="821"/>
      <c r="FJS141" s="821"/>
      <c r="FJT141" s="821"/>
      <c r="FJU141" s="821"/>
      <c r="FJV141" s="821"/>
      <c r="FJW141" s="821"/>
      <c r="FJX141" s="821"/>
      <c r="FJY141" s="821"/>
      <c r="FJZ141" s="821"/>
      <c r="FKA141" s="821"/>
      <c r="FKB141" s="821"/>
      <c r="FKC141" s="821"/>
      <c r="FKD141" s="821"/>
      <c r="FKE141" s="821"/>
      <c r="FKF141" s="821"/>
      <c r="FKG141" s="821"/>
      <c r="FKH141" s="821"/>
      <c r="FKI141" s="821"/>
      <c r="FKJ141" s="821"/>
      <c r="FKK141" s="821"/>
      <c r="FKL141" s="821"/>
      <c r="FKM141" s="821"/>
      <c r="FKN141" s="821"/>
      <c r="FKO141" s="821"/>
      <c r="FKP141" s="821"/>
      <c r="FKQ141" s="821"/>
      <c r="FKR141" s="821"/>
      <c r="FKS141" s="821"/>
      <c r="FKT141" s="821"/>
      <c r="FKU141" s="821"/>
      <c r="FKV141" s="821"/>
      <c r="FKW141" s="821"/>
      <c r="FKX141" s="821"/>
      <c r="FKY141" s="821"/>
      <c r="FKZ141" s="821"/>
      <c r="FLA141" s="821"/>
      <c r="FLB141" s="821"/>
      <c r="FLC141" s="821"/>
      <c r="FLD141" s="821"/>
      <c r="FLE141" s="821"/>
      <c r="FLF141" s="821"/>
      <c r="FLG141" s="821"/>
      <c r="FLH141" s="821"/>
      <c r="FLI141" s="821"/>
      <c r="FLJ141" s="821"/>
      <c r="FLK141" s="821"/>
      <c r="FLL141" s="821"/>
      <c r="FLM141" s="821"/>
      <c r="FLN141" s="821"/>
      <c r="FLO141" s="821"/>
      <c r="FLP141" s="821"/>
      <c r="FLQ141" s="821"/>
      <c r="FLR141" s="821"/>
      <c r="FLS141" s="821"/>
      <c r="FLT141" s="821"/>
      <c r="FLU141" s="821"/>
      <c r="FLV141" s="821"/>
      <c r="FLW141" s="821"/>
      <c r="FLX141" s="821"/>
      <c r="FLY141" s="821"/>
      <c r="FLZ141" s="821"/>
      <c r="FMA141" s="821"/>
      <c r="FMB141" s="821"/>
      <c r="FMC141" s="821"/>
      <c r="FMD141" s="821"/>
      <c r="FME141" s="821"/>
      <c r="FMF141" s="821"/>
      <c r="FMG141" s="821"/>
      <c r="FMH141" s="821"/>
      <c r="FMI141" s="821"/>
      <c r="FMJ141" s="821"/>
      <c r="FMK141" s="821"/>
      <c r="FML141" s="821"/>
      <c r="FMM141" s="821"/>
      <c r="FMN141" s="821"/>
      <c r="FMO141" s="821"/>
      <c r="FMP141" s="821"/>
      <c r="FMQ141" s="821"/>
      <c r="FMR141" s="821"/>
      <c r="FMS141" s="821"/>
      <c r="FMT141" s="821"/>
      <c r="FMU141" s="821"/>
      <c r="FMV141" s="821"/>
      <c r="FMW141" s="821"/>
      <c r="FMX141" s="821"/>
      <c r="FMY141" s="821"/>
      <c r="FMZ141" s="821"/>
      <c r="FNA141" s="821"/>
      <c r="FNB141" s="821"/>
      <c r="FNC141" s="821"/>
      <c r="FND141" s="821"/>
      <c r="FNE141" s="821"/>
      <c r="FNF141" s="821"/>
      <c r="FNG141" s="821"/>
      <c r="FNH141" s="821"/>
      <c r="FNI141" s="821"/>
      <c r="FNJ141" s="821"/>
      <c r="FNK141" s="821"/>
      <c r="FNL141" s="821"/>
      <c r="FNM141" s="821"/>
      <c r="FNN141" s="821"/>
      <c r="FNO141" s="821"/>
      <c r="FNP141" s="821"/>
      <c r="FNQ141" s="821"/>
      <c r="FNR141" s="821"/>
      <c r="FNS141" s="821"/>
      <c r="FNT141" s="821"/>
      <c r="FNU141" s="821"/>
      <c r="FNV141" s="821"/>
      <c r="FNW141" s="821"/>
      <c r="FNX141" s="821"/>
      <c r="FNY141" s="821"/>
      <c r="FNZ141" s="821"/>
      <c r="FOA141" s="821"/>
      <c r="FOB141" s="821"/>
      <c r="FOC141" s="821"/>
      <c r="FOD141" s="821"/>
      <c r="FOE141" s="821"/>
      <c r="FOF141" s="821"/>
      <c r="FOG141" s="821"/>
      <c r="FOH141" s="821"/>
      <c r="FOI141" s="821"/>
      <c r="FOJ141" s="821"/>
      <c r="FOK141" s="821"/>
      <c r="FOL141" s="821"/>
      <c r="FOM141" s="821"/>
      <c r="FON141" s="821"/>
      <c r="FOO141" s="821"/>
      <c r="FOP141" s="821"/>
      <c r="FOQ141" s="821"/>
      <c r="FOR141" s="821"/>
      <c r="FOS141" s="821"/>
      <c r="FOT141" s="821"/>
      <c r="FOU141" s="821"/>
      <c r="FOV141" s="821"/>
      <c r="FOW141" s="821"/>
      <c r="FOX141" s="821"/>
      <c r="FOY141" s="821"/>
      <c r="FOZ141" s="821"/>
      <c r="FPA141" s="821"/>
      <c r="FPB141" s="821"/>
      <c r="FPC141" s="821"/>
      <c r="FPD141" s="821"/>
      <c r="FPE141" s="821"/>
      <c r="FPF141" s="821"/>
      <c r="FPG141" s="821"/>
      <c r="FPH141" s="821"/>
      <c r="FPI141" s="821"/>
      <c r="FPJ141" s="821"/>
      <c r="FPK141" s="821"/>
      <c r="FPL141" s="821"/>
      <c r="FPM141" s="821"/>
      <c r="FPN141" s="821"/>
      <c r="FPO141" s="821"/>
      <c r="FPP141" s="821"/>
      <c r="FPQ141" s="821"/>
      <c r="FPR141" s="821"/>
      <c r="FPS141" s="821"/>
      <c r="FPT141" s="821"/>
      <c r="FPU141" s="821"/>
      <c r="FPV141" s="821"/>
      <c r="FPW141" s="821"/>
      <c r="FPX141" s="821"/>
      <c r="FPY141" s="821"/>
      <c r="FPZ141" s="821"/>
      <c r="FQA141" s="821"/>
      <c r="FQB141" s="821"/>
      <c r="FQC141" s="821"/>
      <c r="FQD141" s="821"/>
      <c r="FQE141" s="821"/>
      <c r="FQF141" s="821"/>
      <c r="FQG141" s="821"/>
      <c r="FQH141" s="821"/>
      <c r="FQI141" s="821"/>
      <c r="FQJ141" s="821"/>
      <c r="FQK141" s="821"/>
      <c r="FQL141" s="821"/>
      <c r="FQM141" s="821"/>
      <c r="FQN141" s="821"/>
      <c r="FQO141" s="821"/>
      <c r="FQP141" s="821"/>
      <c r="FQQ141" s="821"/>
      <c r="FQR141" s="821"/>
      <c r="FQS141" s="821"/>
      <c r="FQT141" s="821"/>
      <c r="FQU141" s="821"/>
      <c r="FQV141" s="821"/>
      <c r="FQW141" s="821"/>
      <c r="FQX141" s="821"/>
      <c r="FQY141" s="821"/>
      <c r="FQZ141" s="821"/>
      <c r="FRA141" s="821"/>
      <c r="FRB141" s="821"/>
      <c r="FRC141" s="821"/>
      <c r="FRD141" s="821"/>
      <c r="FRE141" s="821"/>
      <c r="FRF141" s="821"/>
      <c r="FRG141" s="821"/>
      <c r="FRH141" s="821"/>
      <c r="FRI141" s="821"/>
      <c r="FRJ141" s="821"/>
      <c r="FRK141" s="821"/>
      <c r="FRL141" s="821"/>
      <c r="FRM141" s="821"/>
      <c r="FRN141" s="821"/>
      <c r="FRO141" s="821"/>
      <c r="FRP141" s="821"/>
      <c r="FRQ141" s="821"/>
      <c r="FRR141" s="821"/>
      <c r="FRS141" s="821"/>
      <c r="FRT141" s="821"/>
      <c r="FRU141" s="821"/>
      <c r="FRV141" s="821"/>
      <c r="FRW141" s="821"/>
      <c r="FRX141" s="821"/>
      <c r="FRY141" s="821"/>
      <c r="FRZ141" s="821"/>
      <c r="FSA141" s="821"/>
      <c r="FSB141" s="821"/>
      <c r="FSC141" s="821"/>
      <c r="FSD141" s="821"/>
      <c r="FSE141" s="821"/>
      <c r="FSF141" s="821"/>
      <c r="FSG141" s="821"/>
      <c r="FSH141" s="821"/>
      <c r="FSI141" s="821"/>
      <c r="FSJ141" s="821"/>
      <c r="FSK141" s="821"/>
      <c r="FSL141" s="821"/>
      <c r="FSM141" s="821"/>
      <c r="FSN141" s="821"/>
      <c r="FSO141" s="821"/>
      <c r="FSP141" s="821"/>
      <c r="FSQ141" s="821"/>
      <c r="FSR141" s="821"/>
      <c r="FSS141" s="821"/>
      <c r="FST141" s="821"/>
      <c r="FSU141" s="821"/>
      <c r="FSV141" s="821"/>
      <c r="FSW141" s="821"/>
      <c r="FSX141" s="821"/>
      <c r="FSY141" s="821"/>
      <c r="FSZ141" s="821"/>
      <c r="FTA141" s="821"/>
      <c r="FTB141" s="821"/>
      <c r="FTC141" s="821"/>
      <c r="FTD141" s="821"/>
      <c r="FTE141" s="821"/>
      <c r="FTF141" s="821"/>
      <c r="FTG141" s="821"/>
      <c r="FTH141" s="821"/>
      <c r="FTI141" s="821"/>
      <c r="FTJ141" s="821"/>
      <c r="FTK141" s="821"/>
      <c r="FTL141" s="821"/>
      <c r="FTM141" s="821"/>
      <c r="FTN141" s="821"/>
      <c r="FTO141" s="821"/>
      <c r="FTP141" s="821"/>
      <c r="FTQ141" s="821"/>
      <c r="FTR141" s="821"/>
      <c r="FTS141" s="821"/>
      <c r="FTT141" s="821"/>
      <c r="FTU141" s="821"/>
      <c r="FTV141" s="821"/>
      <c r="FTW141" s="821"/>
      <c r="FTX141" s="821"/>
      <c r="FTY141" s="821"/>
      <c r="FTZ141" s="821"/>
      <c r="FUA141" s="821"/>
      <c r="FUB141" s="821"/>
      <c r="FUC141" s="821"/>
      <c r="FUD141" s="821"/>
      <c r="FUE141" s="821"/>
      <c r="FUF141" s="821"/>
      <c r="FUG141" s="821"/>
      <c r="FUH141" s="821"/>
      <c r="FUI141" s="821"/>
      <c r="FUJ141" s="821"/>
      <c r="FUK141" s="821"/>
      <c r="FUL141" s="821"/>
      <c r="FUM141" s="821"/>
      <c r="FUN141" s="821"/>
      <c r="FUO141" s="821"/>
      <c r="FUP141" s="821"/>
      <c r="FUQ141" s="821"/>
      <c r="FUR141" s="821"/>
      <c r="FUS141" s="821"/>
      <c r="FUT141" s="821"/>
      <c r="FUU141" s="821"/>
      <c r="FUV141" s="821"/>
      <c r="FUW141" s="821"/>
      <c r="FUX141" s="821"/>
      <c r="FUY141" s="821"/>
      <c r="FUZ141" s="821"/>
      <c r="FVA141" s="821"/>
      <c r="FVB141" s="821"/>
      <c r="FVC141" s="821"/>
      <c r="FVD141" s="821"/>
      <c r="FVE141" s="821"/>
      <c r="FVF141" s="821"/>
      <c r="FVG141" s="821"/>
      <c r="FVH141" s="821"/>
      <c r="FVI141" s="821"/>
      <c r="FVJ141" s="821"/>
      <c r="FVK141" s="821"/>
      <c r="FVL141" s="821"/>
      <c r="FVM141" s="821"/>
      <c r="FVN141" s="821"/>
      <c r="FVO141" s="821"/>
      <c r="FVP141" s="821"/>
      <c r="FVQ141" s="821"/>
      <c r="FVR141" s="821"/>
      <c r="FVS141" s="821"/>
      <c r="FVT141" s="821"/>
      <c r="FVU141" s="821"/>
      <c r="FVV141" s="821"/>
      <c r="FVW141" s="821"/>
      <c r="FVX141" s="821"/>
      <c r="FVY141" s="821"/>
      <c r="FVZ141" s="821"/>
      <c r="FWA141" s="821"/>
      <c r="FWB141" s="821"/>
      <c r="FWC141" s="821"/>
      <c r="FWD141" s="821"/>
      <c r="FWE141" s="821"/>
      <c r="FWF141" s="821"/>
      <c r="FWG141" s="821"/>
      <c r="FWH141" s="821"/>
      <c r="FWI141" s="821"/>
      <c r="FWJ141" s="821"/>
      <c r="FWK141" s="821"/>
      <c r="FWL141" s="821"/>
      <c r="FWM141" s="821"/>
      <c r="FWN141" s="821"/>
      <c r="FWO141" s="821"/>
      <c r="FWP141" s="821"/>
      <c r="FWQ141" s="821"/>
      <c r="FWR141" s="821"/>
      <c r="FWS141" s="821"/>
      <c r="FWT141" s="821"/>
      <c r="FWU141" s="821"/>
      <c r="FWV141" s="821"/>
      <c r="FWW141" s="821"/>
      <c r="FWX141" s="821"/>
      <c r="FWY141" s="821"/>
      <c r="FWZ141" s="821"/>
      <c r="FXA141" s="821"/>
      <c r="FXB141" s="821"/>
      <c r="FXC141" s="821"/>
      <c r="FXD141" s="821"/>
      <c r="FXE141" s="821"/>
      <c r="FXF141" s="821"/>
      <c r="FXG141" s="821"/>
      <c r="FXH141" s="821"/>
      <c r="FXI141" s="821"/>
      <c r="FXJ141" s="821"/>
      <c r="FXK141" s="821"/>
      <c r="FXL141" s="821"/>
      <c r="FXM141" s="821"/>
      <c r="FXN141" s="821"/>
      <c r="FXO141" s="821"/>
      <c r="FXP141" s="821"/>
      <c r="FXQ141" s="821"/>
      <c r="FXR141" s="821"/>
      <c r="FXS141" s="821"/>
      <c r="FXT141" s="821"/>
      <c r="FXU141" s="821"/>
      <c r="FXV141" s="821"/>
      <c r="FXW141" s="821"/>
      <c r="FXX141" s="821"/>
      <c r="FXY141" s="821"/>
      <c r="FXZ141" s="821"/>
      <c r="FYA141" s="821"/>
      <c r="FYB141" s="821"/>
      <c r="FYC141" s="821"/>
      <c r="FYD141" s="821"/>
      <c r="FYE141" s="821"/>
      <c r="FYF141" s="821"/>
      <c r="FYG141" s="821"/>
      <c r="FYH141" s="821"/>
      <c r="FYI141" s="821"/>
      <c r="FYJ141" s="821"/>
      <c r="FYK141" s="821"/>
      <c r="FYL141" s="821"/>
      <c r="FYM141" s="821"/>
      <c r="FYN141" s="821"/>
      <c r="FYO141" s="821"/>
      <c r="FYP141" s="821"/>
      <c r="FYQ141" s="821"/>
      <c r="FYR141" s="821"/>
      <c r="FYS141" s="821"/>
      <c r="FYT141" s="821"/>
      <c r="FYU141" s="821"/>
      <c r="FYV141" s="821"/>
      <c r="FYW141" s="821"/>
      <c r="FYX141" s="821"/>
      <c r="FYY141" s="821"/>
      <c r="FYZ141" s="821"/>
      <c r="FZA141" s="821"/>
      <c r="FZB141" s="821"/>
      <c r="FZC141" s="821"/>
      <c r="FZD141" s="821"/>
      <c r="FZE141" s="821"/>
      <c r="FZF141" s="821"/>
      <c r="FZG141" s="821"/>
      <c r="FZH141" s="821"/>
      <c r="FZI141" s="821"/>
      <c r="FZJ141" s="821"/>
      <c r="FZK141" s="821"/>
      <c r="FZL141" s="821"/>
      <c r="FZM141" s="821"/>
      <c r="FZN141" s="821"/>
      <c r="FZO141" s="821"/>
      <c r="FZP141" s="821"/>
      <c r="FZQ141" s="821"/>
      <c r="FZR141" s="821"/>
      <c r="FZS141" s="821"/>
      <c r="FZT141" s="821"/>
      <c r="FZU141" s="821"/>
      <c r="FZV141" s="821"/>
      <c r="FZW141" s="821"/>
      <c r="FZX141" s="821"/>
      <c r="FZY141" s="821"/>
      <c r="FZZ141" s="821"/>
      <c r="GAA141" s="821"/>
      <c r="GAB141" s="821"/>
      <c r="GAC141" s="821"/>
      <c r="GAD141" s="821"/>
      <c r="GAE141" s="821"/>
      <c r="GAF141" s="821"/>
      <c r="GAG141" s="821"/>
      <c r="GAH141" s="821"/>
      <c r="GAI141" s="821"/>
      <c r="GAJ141" s="821"/>
      <c r="GAK141" s="821"/>
      <c r="GAL141" s="821"/>
      <c r="GAM141" s="821"/>
      <c r="GAN141" s="821"/>
      <c r="GAO141" s="821"/>
      <c r="GAP141" s="821"/>
      <c r="GAQ141" s="821"/>
      <c r="GAR141" s="821"/>
      <c r="GAS141" s="821"/>
      <c r="GAT141" s="821"/>
      <c r="GAU141" s="821"/>
      <c r="GAV141" s="821"/>
      <c r="GAW141" s="821"/>
      <c r="GAX141" s="821"/>
      <c r="GAY141" s="821"/>
      <c r="GAZ141" s="821"/>
      <c r="GBA141" s="821"/>
      <c r="GBB141" s="821"/>
      <c r="GBC141" s="821"/>
      <c r="GBD141" s="821"/>
      <c r="GBE141" s="821"/>
      <c r="GBF141" s="821"/>
      <c r="GBG141" s="821"/>
      <c r="GBH141" s="821"/>
      <c r="GBI141" s="821"/>
      <c r="GBJ141" s="821"/>
      <c r="GBK141" s="821"/>
      <c r="GBL141" s="821"/>
      <c r="GBM141" s="821"/>
      <c r="GBN141" s="821"/>
      <c r="GBO141" s="821"/>
      <c r="GBP141" s="821"/>
      <c r="GBQ141" s="821"/>
      <c r="GBR141" s="821"/>
      <c r="GBS141" s="821"/>
      <c r="GBT141" s="821"/>
      <c r="GBU141" s="821"/>
      <c r="GBV141" s="821"/>
      <c r="GBW141" s="821"/>
      <c r="GBX141" s="821"/>
      <c r="GBY141" s="821"/>
      <c r="GBZ141" s="821"/>
      <c r="GCA141" s="821"/>
      <c r="GCB141" s="821"/>
      <c r="GCC141" s="821"/>
      <c r="GCD141" s="821"/>
      <c r="GCE141" s="821"/>
      <c r="GCF141" s="821"/>
      <c r="GCG141" s="821"/>
      <c r="GCH141" s="821"/>
      <c r="GCI141" s="821"/>
      <c r="GCJ141" s="821"/>
      <c r="GCK141" s="821"/>
      <c r="GCL141" s="821"/>
      <c r="GCM141" s="821"/>
      <c r="GCN141" s="821"/>
      <c r="GCO141" s="821"/>
      <c r="GCP141" s="821"/>
      <c r="GCQ141" s="821"/>
      <c r="GCR141" s="821"/>
      <c r="GCS141" s="821"/>
      <c r="GCT141" s="821"/>
      <c r="GCU141" s="821"/>
      <c r="GCV141" s="821"/>
      <c r="GCW141" s="821"/>
      <c r="GCX141" s="821"/>
      <c r="GCY141" s="821"/>
      <c r="GCZ141" s="821"/>
      <c r="GDA141" s="821"/>
      <c r="GDB141" s="821"/>
      <c r="GDC141" s="821"/>
      <c r="GDD141" s="821"/>
      <c r="GDE141" s="821"/>
      <c r="GDF141" s="821"/>
      <c r="GDG141" s="821"/>
      <c r="GDH141" s="821"/>
      <c r="GDI141" s="821"/>
      <c r="GDJ141" s="821"/>
      <c r="GDK141" s="821"/>
      <c r="GDL141" s="821"/>
      <c r="GDM141" s="821"/>
      <c r="GDN141" s="821"/>
      <c r="GDO141" s="821"/>
      <c r="GDP141" s="821"/>
      <c r="GDQ141" s="821"/>
      <c r="GDR141" s="821"/>
      <c r="GDS141" s="821"/>
      <c r="GDT141" s="821"/>
      <c r="GDU141" s="821"/>
      <c r="GDV141" s="821"/>
      <c r="GDW141" s="821"/>
      <c r="GDX141" s="821"/>
      <c r="GDY141" s="821"/>
      <c r="GDZ141" s="821"/>
      <c r="GEA141" s="821"/>
      <c r="GEB141" s="821"/>
      <c r="GEC141" s="821"/>
      <c r="GED141" s="821"/>
      <c r="GEE141" s="821"/>
      <c r="GEF141" s="821"/>
      <c r="GEG141" s="821"/>
      <c r="GEH141" s="821"/>
      <c r="GEI141" s="821"/>
      <c r="GEJ141" s="821"/>
      <c r="GEK141" s="821"/>
      <c r="GEL141" s="821"/>
      <c r="GEM141" s="821"/>
      <c r="GEN141" s="821"/>
      <c r="GEO141" s="821"/>
      <c r="GEP141" s="821"/>
      <c r="GEQ141" s="821"/>
      <c r="GER141" s="821"/>
      <c r="GES141" s="821"/>
      <c r="GET141" s="821"/>
      <c r="GEU141" s="821"/>
      <c r="GEV141" s="821"/>
      <c r="GEW141" s="821"/>
      <c r="GEX141" s="821"/>
      <c r="GEY141" s="821"/>
      <c r="GEZ141" s="821"/>
      <c r="GFA141" s="821"/>
      <c r="GFB141" s="821"/>
      <c r="GFC141" s="821"/>
      <c r="GFD141" s="821"/>
      <c r="GFE141" s="821"/>
      <c r="GFF141" s="821"/>
      <c r="GFG141" s="821"/>
      <c r="GFH141" s="821"/>
      <c r="GFI141" s="821"/>
      <c r="GFJ141" s="821"/>
      <c r="GFK141" s="821"/>
      <c r="GFL141" s="821"/>
      <c r="GFM141" s="821"/>
      <c r="GFN141" s="821"/>
      <c r="GFO141" s="821"/>
      <c r="GFP141" s="821"/>
      <c r="GFQ141" s="821"/>
      <c r="GFR141" s="821"/>
      <c r="GFS141" s="821"/>
      <c r="GFT141" s="821"/>
      <c r="GFU141" s="821"/>
      <c r="GFV141" s="821"/>
      <c r="GFW141" s="821"/>
      <c r="GFX141" s="821"/>
      <c r="GFY141" s="821"/>
      <c r="GFZ141" s="821"/>
      <c r="GGA141" s="821"/>
      <c r="GGB141" s="821"/>
      <c r="GGC141" s="821"/>
      <c r="GGD141" s="821"/>
      <c r="GGE141" s="821"/>
      <c r="GGF141" s="821"/>
      <c r="GGG141" s="821"/>
      <c r="GGH141" s="821"/>
      <c r="GGI141" s="821"/>
      <c r="GGJ141" s="821"/>
      <c r="GGK141" s="821"/>
      <c r="GGL141" s="821"/>
      <c r="GGM141" s="821"/>
      <c r="GGN141" s="821"/>
      <c r="GGO141" s="821"/>
      <c r="GGP141" s="821"/>
      <c r="GGQ141" s="821"/>
      <c r="GGR141" s="821"/>
      <c r="GGS141" s="821"/>
      <c r="GGT141" s="821"/>
      <c r="GGU141" s="821"/>
      <c r="GGV141" s="821"/>
      <c r="GGW141" s="821"/>
      <c r="GGX141" s="821"/>
      <c r="GGY141" s="821"/>
      <c r="GGZ141" s="821"/>
      <c r="GHA141" s="821"/>
      <c r="GHB141" s="821"/>
      <c r="GHC141" s="821"/>
      <c r="GHD141" s="821"/>
      <c r="GHE141" s="821"/>
      <c r="GHF141" s="821"/>
      <c r="GHG141" s="821"/>
      <c r="GHH141" s="821"/>
      <c r="GHI141" s="821"/>
      <c r="GHJ141" s="821"/>
      <c r="GHK141" s="821"/>
      <c r="GHL141" s="821"/>
      <c r="GHM141" s="821"/>
      <c r="GHN141" s="821"/>
      <c r="GHO141" s="821"/>
      <c r="GHP141" s="821"/>
      <c r="GHQ141" s="821"/>
      <c r="GHR141" s="821"/>
      <c r="GHS141" s="821"/>
      <c r="GHT141" s="821"/>
      <c r="GHU141" s="821"/>
      <c r="GHV141" s="821"/>
      <c r="GHW141" s="821"/>
      <c r="GHX141" s="821"/>
      <c r="GHY141" s="821"/>
      <c r="GHZ141" s="821"/>
      <c r="GIA141" s="821"/>
      <c r="GIB141" s="821"/>
      <c r="GIC141" s="821"/>
      <c r="GID141" s="821"/>
      <c r="GIE141" s="821"/>
      <c r="GIF141" s="821"/>
      <c r="GIG141" s="821"/>
      <c r="GIH141" s="821"/>
      <c r="GII141" s="821"/>
      <c r="GIJ141" s="821"/>
      <c r="GIK141" s="821"/>
      <c r="GIL141" s="821"/>
      <c r="GIM141" s="821"/>
      <c r="GIN141" s="821"/>
      <c r="GIO141" s="821"/>
      <c r="GIP141" s="821"/>
      <c r="GIQ141" s="821"/>
      <c r="GIR141" s="821"/>
      <c r="GIS141" s="821"/>
      <c r="GIT141" s="821"/>
      <c r="GIU141" s="821"/>
      <c r="GIV141" s="821"/>
      <c r="GIW141" s="821"/>
      <c r="GIX141" s="821"/>
      <c r="GIY141" s="821"/>
      <c r="GIZ141" s="821"/>
      <c r="GJA141" s="821"/>
      <c r="GJB141" s="821"/>
      <c r="GJC141" s="821"/>
      <c r="GJD141" s="821"/>
      <c r="GJE141" s="821"/>
      <c r="GJF141" s="821"/>
      <c r="GJG141" s="821"/>
      <c r="GJH141" s="821"/>
      <c r="GJI141" s="821"/>
      <c r="GJJ141" s="821"/>
      <c r="GJK141" s="821"/>
      <c r="GJL141" s="821"/>
      <c r="GJM141" s="821"/>
      <c r="GJN141" s="821"/>
      <c r="GJO141" s="821"/>
      <c r="GJP141" s="821"/>
      <c r="GJQ141" s="821"/>
      <c r="GJR141" s="821"/>
      <c r="GJS141" s="821"/>
      <c r="GJT141" s="821"/>
      <c r="GJU141" s="821"/>
      <c r="GJV141" s="821"/>
      <c r="GJW141" s="821"/>
      <c r="GJX141" s="821"/>
      <c r="GJY141" s="821"/>
      <c r="GJZ141" s="821"/>
      <c r="GKA141" s="821"/>
      <c r="GKB141" s="821"/>
      <c r="GKC141" s="821"/>
      <c r="GKD141" s="821"/>
      <c r="GKE141" s="821"/>
      <c r="GKF141" s="821"/>
      <c r="GKG141" s="821"/>
      <c r="GKH141" s="821"/>
      <c r="GKI141" s="821"/>
      <c r="GKJ141" s="821"/>
      <c r="GKK141" s="821"/>
      <c r="GKL141" s="821"/>
      <c r="GKM141" s="821"/>
      <c r="GKN141" s="821"/>
      <c r="GKO141" s="821"/>
      <c r="GKP141" s="821"/>
      <c r="GKQ141" s="821"/>
      <c r="GKR141" s="821"/>
      <c r="GKS141" s="821"/>
      <c r="GKT141" s="821"/>
      <c r="GKU141" s="821"/>
      <c r="GKV141" s="821"/>
      <c r="GKW141" s="821"/>
      <c r="GKX141" s="821"/>
      <c r="GKY141" s="821"/>
      <c r="GKZ141" s="821"/>
      <c r="GLA141" s="821"/>
      <c r="GLB141" s="821"/>
      <c r="GLC141" s="821"/>
      <c r="GLD141" s="821"/>
      <c r="GLE141" s="821"/>
      <c r="GLF141" s="821"/>
      <c r="GLG141" s="821"/>
      <c r="GLH141" s="821"/>
      <c r="GLI141" s="821"/>
      <c r="GLJ141" s="821"/>
      <c r="GLK141" s="821"/>
      <c r="GLL141" s="821"/>
      <c r="GLM141" s="821"/>
      <c r="GLN141" s="821"/>
      <c r="GLO141" s="821"/>
      <c r="GLP141" s="821"/>
      <c r="GLQ141" s="821"/>
      <c r="GLR141" s="821"/>
      <c r="GLS141" s="821"/>
      <c r="GLT141" s="821"/>
      <c r="GLU141" s="821"/>
      <c r="GLV141" s="821"/>
      <c r="GLW141" s="821"/>
      <c r="GLX141" s="821"/>
      <c r="GLY141" s="821"/>
      <c r="GLZ141" s="821"/>
      <c r="GMA141" s="821"/>
      <c r="GMB141" s="821"/>
      <c r="GMC141" s="821"/>
      <c r="GMD141" s="821"/>
      <c r="GME141" s="821"/>
      <c r="GMF141" s="821"/>
      <c r="GMG141" s="821"/>
      <c r="GMH141" s="821"/>
      <c r="GMI141" s="821"/>
      <c r="GMJ141" s="821"/>
      <c r="GMK141" s="821"/>
      <c r="GML141" s="821"/>
      <c r="GMM141" s="821"/>
      <c r="GMN141" s="821"/>
      <c r="GMO141" s="821"/>
      <c r="GMP141" s="821"/>
      <c r="GMQ141" s="821"/>
      <c r="GMR141" s="821"/>
      <c r="GMS141" s="821"/>
      <c r="GMT141" s="821"/>
      <c r="GMU141" s="821"/>
      <c r="GMV141" s="821"/>
      <c r="GMW141" s="821"/>
      <c r="GMX141" s="821"/>
      <c r="GMY141" s="821"/>
      <c r="GMZ141" s="821"/>
      <c r="GNA141" s="821"/>
      <c r="GNB141" s="821"/>
      <c r="GNC141" s="821"/>
      <c r="GND141" s="821"/>
      <c r="GNE141" s="821"/>
      <c r="GNF141" s="821"/>
      <c r="GNG141" s="821"/>
      <c r="GNH141" s="821"/>
      <c r="GNI141" s="821"/>
      <c r="GNJ141" s="821"/>
      <c r="GNK141" s="821"/>
      <c r="GNL141" s="821"/>
      <c r="GNM141" s="821"/>
      <c r="GNN141" s="821"/>
      <c r="GNO141" s="821"/>
      <c r="GNP141" s="821"/>
      <c r="GNQ141" s="821"/>
      <c r="GNR141" s="821"/>
      <c r="GNS141" s="821"/>
      <c r="GNT141" s="821"/>
      <c r="GNU141" s="821"/>
      <c r="GNV141" s="821"/>
      <c r="GNW141" s="821"/>
      <c r="GNX141" s="821"/>
      <c r="GNY141" s="821"/>
      <c r="GNZ141" s="821"/>
      <c r="GOA141" s="821"/>
      <c r="GOB141" s="821"/>
      <c r="GOC141" s="821"/>
      <c r="GOD141" s="821"/>
      <c r="GOE141" s="821"/>
      <c r="GOF141" s="821"/>
      <c r="GOG141" s="821"/>
      <c r="GOH141" s="821"/>
      <c r="GOI141" s="821"/>
      <c r="GOJ141" s="821"/>
      <c r="GOK141" s="821"/>
      <c r="GOL141" s="821"/>
      <c r="GOM141" s="821"/>
      <c r="GON141" s="821"/>
      <c r="GOO141" s="821"/>
      <c r="GOP141" s="821"/>
      <c r="GOQ141" s="821"/>
      <c r="GOR141" s="821"/>
      <c r="GOS141" s="821"/>
      <c r="GOT141" s="821"/>
      <c r="GOU141" s="821"/>
      <c r="GOV141" s="821"/>
      <c r="GOW141" s="821"/>
      <c r="GOX141" s="821"/>
      <c r="GOY141" s="821"/>
      <c r="GOZ141" s="821"/>
      <c r="GPA141" s="821"/>
      <c r="GPB141" s="821"/>
      <c r="GPC141" s="821"/>
      <c r="GPD141" s="821"/>
      <c r="GPE141" s="821"/>
      <c r="GPF141" s="821"/>
      <c r="GPG141" s="821"/>
      <c r="GPH141" s="821"/>
      <c r="GPI141" s="821"/>
      <c r="GPJ141" s="821"/>
      <c r="GPK141" s="821"/>
      <c r="GPL141" s="821"/>
      <c r="GPM141" s="821"/>
      <c r="GPN141" s="821"/>
      <c r="GPO141" s="821"/>
      <c r="GPP141" s="821"/>
      <c r="GPQ141" s="821"/>
      <c r="GPR141" s="821"/>
      <c r="GPS141" s="821"/>
      <c r="GPT141" s="821"/>
      <c r="GPU141" s="821"/>
      <c r="GPV141" s="821"/>
      <c r="GPW141" s="821"/>
      <c r="GPX141" s="821"/>
      <c r="GPY141" s="821"/>
      <c r="GPZ141" s="821"/>
      <c r="GQA141" s="821"/>
      <c r="GQB141" s="821"/>
      <c r="GQC141" s="821"/>
      <c r="GQD141" s="821"/>
      <c r="GQE141" s="821"/>
      <c r="GQF141" s="821"/>
      <c r="GQG141" s="821"/>
      <c r="GQH141" s="821"/>
      <c r="GQI141" s="821"/>
      <c r="GQJ141" s="821"/>
      <c r="GQK141" s="821"/>
      <c r="GQL141" s="821"/>
      <c r="GQM141" s="821"/>
      <c r="GQN141" s="821"/>
      <c r="GQO141" s="821"/>
      <c r="GQP141" s="821"/>
      <c r="GQQ141" s="821"/>
      <c r="GQR141" s="821"/>
      <c r="GQS141" s="821"/>
      <c r="GQT141" s="821"/>
      <c r="GQU141" s="821"/>
      <c r="GQV141" s="821"/>
      <c r="GQW141" s="821"/>
      <c r="GQX141" s="821"/>
      <c r="GQY141" s="821"/>
      <c r="GQZ141" s="821"/>
      <c r="GRA141" s="821"/>
      <c r="GRB141" s="821"/>
      <c r="GRC141" s="821"/>
      <c r="GRD141" s="821"/>
      <c r="GRE141" s="821"/>
      <c r="GRF141" s="821"/>
      <c r="GRG141" s="821"/>
      <c r="GRH141" s="821"/>
      <c r="GRI141" s="821"/>
      <c r="GRJ141" s="821"/>
      <c r="GRK141" s="821"/>
      <c r="GRL141" s="821"/>
      <c r="GRM141" s="821"/>
      <c r="GRN141" s="821"/>
      <c r="GRO141" s="821"/>
      <c r="GRP141" s="821"/>
      <c r="GRQ141" s="821"/>
      <c r="GRR141" s="821"/>
      <c r="GRS141" s="821"/>
      <c r="GRT141" s="821"/>
      <c r="GRU141" s="821"/>
      <c r="GRV141" s="821"/>
      <c r="GRW141" s="821"/>
      <c r="GRX141" s="821"/>
      <c r="GRY141" s="821"/>
      <c r="GRZ141" s="821"/>
      <c r="GSA141" s="821"/>
      <c r="GSB141" s="821"/>
      <c r="GSC141" s="821"/>
      <c r="GSD141" s="821"/>
      <c r="GSE141" s="821"/>
      <c r="GSF141" s="821"/>
      <c r="GSG141" s="821"/>
      <c r="GSH141" s="821"/>
      <c r="GSI141" s="821"/>
      <c r="GSJ141" s="821"/>
      <c r="GSK141" s="821"/>
      <c r="GSL141" s="821"/>
      <c r="GSM141" s="821"/>
      <c r="GSN141" s="821"/>
      <c r="GSO141" s="821"/>
      <c r="GSP141" s="821"/>
      <c r="GSQ141" s="821"/>
      <c r="GSR141" s="821"/>
      <c r="GSS141" s="821"/>
      <c r="GST141" s="821"/>
      <c r="GSU141" s="821"/>
      <c r="GSV141" s="821"/>
      <c r="GSW141" s="821"/>
      <c r="GSX141" s="821"/>
      <c r="GSY141" s="821"/>
      <c r="GSZ141" s="821"/>
      <c r="GTA141" s="821"/>
      <c r="GTB141" s="821"/>
      <c r="GTC141" s="821"/>
      <c r="GTD141" s="821"/>
      <c r="GTE141" s="821"/>
      <c r="GTF141" s="821"/>
      <c r="GTG141" s="821"/>
      <c r="GTH141" s="821"/>
      <c r="GTI141" s="821"/>
      <c r="GTJ141" s="821"/>
      <c r="GTK141" s="821"/>
      <c r="GTL141" s="821"/>
      <c r="GTM141" s="821"/>
      <c r="GTN141" s="821"/>
      <c r="GTO141" s="821"/>
      <c r="GTP141" s="821"/>
      <c r="GTQ141" s="821"/>
      <c r="GTR141" s="821"/>
      <c r="GTS141" s="821"/>
      <c r="GTT141" s="821"/>
      <c r="GTU141" s="821"/>
      <c r="GTV141" s="821"/>
      <c r="GTW141" s="821"/>
      <c r="GTX141" s="821"/>
      <c r="GTY141" s="821"/>
      <c r="GTZ141" s="821"/>
      <c r="GUA141" s="821"/>
      <c r="GUB141" s="821"/>
      <c r="GUC141" s="821"/>
      <c r="GUD141" s="821"/>
      <c r="GUE141" s="821"/>
      <c r="GUF141" s="821"/>
      <c r="GUG141" s="821"/>
      <c r="GUH141" s="821"/>
      <c r="GUI141" s="821"/>
      <c r="GUJ141" s="821"/>
      <c r="GUK141" s="821"/>
      <c r="GUL141" s="821"/>
      <c r="GUM141" s="821"/>
      <c r="GUN141" s="821"/>
      <c r="GUO141" s="821"/>
      <c r="GUP141" s="821"/>
      <c r="GUQ141" s="821"/>
      <c r="GUR141" s="821"/>
      <c r="GUS141" s="821"/>
      <c r="GUT141" s="821"/>
      <c r="GUU141" s="821"/>
      <c r="GUV141" s="821"/>
      <c r="GUW141" s="821"/>
      <c r="GUX141" s="821"/>
      <c r="GUY141" s="821"/>
      <c r="GUZ141" s="821"/>
      <c r="GVA141" s="821"/>
      <c r="GVB141" s="821"/>
      <c r="GVC141" s="821"/>
      <c r="GVD141" s="821"/>
      <c r="GVE141" s="821"/>
      <c r="GVF141" s="821"/>
      <c r="GVG141" s="821"/>
      <c r="GVH141" s="821"/>
      <c r="GVI141" s="821"/>
      <c r="GVJ141" s="821"/>
      <c r="GVK141" s="821"/>
      <c r="GVL141" s="821"/>
      <c r="GVM141" s="821"/>
      <c r="GVN141" s="821"/>
      <c r="GVO141" s="821"/>
      <c r="GVP141" s="821"/>
      <c r="GVQ141" s="821"/>
      <c r="GVR141" s="821"/>
      <c r="GVS141" s="821"/>
      <c r="GVT141" s="821"/>
      <c r="GVU141" s="821"/>
      <c r="GVV141" s="821"/>
      <c r="GVW141" s="821"/>
      <c r="GVX141" s="821"/>
      <c r="GVY141" s="821"/>
      <c r="GVZ141" s="821"/>
      <c r="GWA141" s="821"/>
      <c r="GWB141" s="821"/>
      <c r="GWC141" s="821"/>
      <c r="GWD141" s="821"/>
      <c r="GWE141" s="821"/>
      <c r="GWF141" s="821"/>
      <c r="GWG141" s="821"/>
      <c r="GWH141" s="821"/>
      <c r="GWI141" s="821"/>
      <c r="GWJ141" s="821"/>
      <c r="GWK141" s="821"/>
      <c r="GWL141" s="821"/>
      <c r="GWM141" s="821"/>
      <c r="GWN141" s="821"/>
      <c r="GWO141" s="821"/>
      <c r="GWP141" s="821"/>
      <c r="GWQ141" s="821"/>
      <c r="GWR141" s="821"/>
      <c r="GWS141" s="821"/>
      <c r="GWT141" s="821"/>
      <c r="GWU141" s="821"/>
      <c r="GWV141" s="821"/>
      <c r="GWW141" s="821"/>
      <c r="GWX141" s="821"/>
      <c r="GWY141" s="821"/>
      <c r="GWZ141" s="821"/>
      <c r="GXA141" s="821"/>
      <c r="GXB141" s="821"/>
      <c r="GXC141" s="821"/>
      <c r="GXD141" s="821"/>
      <c r="GXE141" s="821"/>
      <c r="GXF141" s="821"/>
      <c r="GXG141" s="821"/>
      <c r="GXH141" s="821"/>
      <c r="GXI141" s="821"/>
      <c r="GXJ141" s="821"/>
      <c r="GXK141" s="821"/>
      <c r="GXL141" s="821"/>
      <c r="GXM141" s="821"/>
      <c r="GXN141" s="821"/>
      <c r="GXO141" s="821"/>
      <c r="GXP141" s="821"/>
      <c r="GXQ141" s="821"/>
      <c r="GXR141" s="821"/>
      <c r="GXS141" s="821"/>
      <c r="GXT141" s="821"/>
      <c r="GXU141" s="821"/>
      <c r="GXV141" s="821"/>
      <c r="GXW141" s="821"/>
      <c r="GXX141" s="821"/>
      <c r="GXY141" s="821"/>
      <c r="GXZ141" s="821"/>
      <c r="GYA141" s="821"/>
      <c r="GYB141" s="821"/>
      <c r="GYC141" s="821"/>
      <c r="GYD141" s="821"/>
      <c r="GYE141" s="821"/>
      <c r="GYF141" s="821"/>
      <c r="GYG141" s="821"/>
      <c r="GYH141" s="821"/>
      <c r="GYI141" s="821"/>
      <c r="GYJ141" s="821"/>
      <c r="GYK141" s="821"/>
      <c r="GYL141" s="821"/>
      <c r="GYM141" s="821"/>
      <c r="GYN141" s="821"/>
      <c r="GYO141" s="821"/>
      <c r="GYP141" s="821"/>
      <c r="GYQ141" s="821"/>
      <c r="GYR141" s="821"/>
      <c r="GYS141" s="821"/>
      <c r="GYT141" s="821"/>
      <c r="GYU141" s="821"/>
      <c r="GYV141" s="821"/>
      <c r="GYW141" s="821"/>
      <c r="GYX141" s="821"/>
      <c r="GYY141" s="821"/>
      <c r="GYZ141" s="821"/>
      <c r="GZA141" s="821"/>
      <c r="GZB141" s="821"/>
      <c r="GZC141" s="821"/>
      <c r="GZD141" s="821"/>
      <c r="GZE141" s="821"/>
      <c r="GZF141" s="821"/>
      <c r="GZG141" s="821"/>
      <c r="GZH141" s="821"/>
      <c r="GZI141" s="821"/>
      <c r="GZJ141" s="821"/>
      <c r="GZK141" s="821"/>
      <c r="GZL141" s="821"/>
      <c r="GZM141" s="821"/>
      <c r="GZN141" s="821"/>
      <c r="GZO141" s="821"/>
      <c r="GZP141" s="821"/>
      <c r="GZQ141" s="821"/>
      <c r="GZR141" s="821"/>
      <c r="GZS141" s="821"/>
      <c r="GZT141" s="821"/>
      <c r="GZU141" s="821"/>
      <c r="GZV141" s="821"/>
      <c r="GZW141" s="821"/>
      <c r="GZX141" s="821"/>
      <c r="GZY141" s="821"/>
      <c r="GZZ141" s="821"/>
      <c r="HAA141" s="821"/>
      <c r="HAB141" s="821"/>
      <c r="HAC141" s="821"/>
      <c r="HAD141" s="821"/>
      <c r="HAE141" s="821"/>
      <c r="HAF141" s="821"/>
      <c r="HAG141" s="821"/>
      <c r="HAH141" s="821"/>
      <c r="HAI141" s="821"/>
      <c r="HAJ141" s="821"/>
      <c r="HAK141" s="821"/>
      <c r="HAL141" s="821"/>
      <c r="HAM141" s="821"/>
      <c r="HAN141" s="821"/>
      <c r="HAO141" s="821"/>
      <c r="HAP141" s="821"/>
      <c r="HAQ141" s="821"/>
      <c r="HAR141" s="821"/>
      <c r="HAS141" s="821"/>
      <c r="HAT141" s="821"/>
      <c r="HAU141" s="821"/>
      <c r="HAV141" s="821"/>
      <c r="HAW141" s="821"/>
      <c r="HAX141" s="821"/>
      <c r="HAY141" s="821"/>
      <c r="HAZ141" s="821"/>
      <c r="HBA141" s="821"/>
      <c r="HBB141" s="821"/>
      <c r="HBC141" s="821"/>
      <c r="HBD141" s="821"/>
      <c r="HBE141" s="821"/>
      <c r="HBF141" s="821"/>
      <c r="HBG141" s="821"/>
      <c r="HBH141" s="821"/>
      <c r="HBI141" s="821"/>
      <c r="HBJ141" s="821"/>
      <c r="HBK141" s="821"/>
      <c r="HBL141" s="821"/>
      <c r="HBM141" s="821"/>
      <c r="HBN141" s="821"/>
      <c r="HBO141" s="821"/>
      <c r="HBP141" s="821"/>
      <c r="HBQ141" s="821"/>
      <c r="HBR141" s="821"/>
      <c r="HBS141" s="821"/>
      <c r="HBT141" s="821"/>
      <c r="HBU141" s="821"/>
      <c r="HBV141" s="821"/>
      <c r="HBW141" s="821"/>
      <c r="HBX141" s="821"/>
      <c r="HBY141" s="821"/>
      <c r="HBZ141" s="821"/>
      <c r="HCA141" s="821"/>
      <c r="HCB141" s="821"/>
      <c r="HCC141" s="821"/>
      <c r="HCD141" s="821"/>
      <c r="HCE141" s="821"/>
      <c r="HCF141" s="821"/>
      <c r="HCG141" s="821"/>
      <c r="HCH141" s="821"/>
      <c r="HCI141" s="821"/>
      <c r="HCJ141" s="821"/>
      <c r="HCK141" s="821"/>
      <c r="HCL141" s="821"/>
      <c r="HCM141" s="821"/>
      <c r="HCN141" s="821"/>
      <c r="HCO141" s="821"/>
      <c r="HCP141" s="821"/>
      <c r="HCQ141" s="821"/>
      <c r="HCR141" s="821"/>
      <c r="HCS141" s="821"/>
      <c r="HCT141" s="821"/>
      <c r="HCU141" s="821"/>
      <c r="HCV141" s="821"/>
      <c r="HCW141" s="821"/>
      <c r="HCX141" s="821"/>
      <c r="HCY141" s="821"/>
      <c r="HCZ141" s="821"/>
      <c r="HDA141" s="821"/>
      <c r="HDB141" s="821"/>
      <c r="HDC141" s="821"/>
      <c r="HDD141" s="821"/>
      <c r="HDE141" s="821"/>
      <c r="HDF141" s="821"/>
      <c r="HDG141" s="821"/>
      <c r="HDH141" s="821"/>
      <c r="HDI141" s="821"/>
      <c r="HDJ141" s="821"/>
      <c r="HDK141" s="821"/>
      <c r="HDL141" s="821"/>
      <c r="HDM141" s="821"/>
      <c r="HDN141" s="821"/>
      <c r="HDO141" s="821"/>
      <c r="HDP141" s="821"/>
      <c r="HDQ141" s="821"/>
      <c r="HDR141" s="821"/>
      <c r="HDS141" s="821"/>
      <c r="HDT141" s="821"/>
      <c r="HDU141" s="821"/>
      <c r="HDV141" s="821"/>
      <c r="HDW141" s="821"/>
      <c r="HDX141" s="821"/>
      <c r="HDY141" s="821"/>
      <c r="HDZ141" s="821"/>
      <c r="HEA141" s="821"/>
      <c r="HEB141" s="821"/>
      <c r="HEC141" s="821"/>
      <c r="HED141" s="821"/>
      <c r="HEE141" s="821"/>
      <c r="HEF141" s="821"/>
      <c r="HEG141" s="821"/>
      <c r="HEH141" s="821"/>
      <c r="HEI141" s="821"/>
      <c r="HEJ141" s="821"/>
      <c r="HEK141" s="821"/>
      <c r="HEL141" s="821"/>
      <c r="HEM141" s="821"/>
      <c r="HEN141" s="821"/>
      <c r="HEO141" s="821"/>
      <c r="HEP141" s="821"/>
      <c r="HEQ141" s="821"/>
      <c r="HER141" s="821"/>
      <c r="HES141" s="821"/>
      <c r="HET141" s="821"/>
      <c r="HEU141" s="821"/>
      <c r="HEV141" s="821"/>
      <c r="HEW141" s="821"/>
      <c r="HEX141" s="821"/>
      <c r="HEY141" s="821"/>
      <c r="HEZ141" s="821"/>
      <c r="HFA141" s="821"/>
      <c r="HFB141" s="821"/>
      <c r="HFC141" s="821"/>
      <c r="HFD141" s="821"/>
      <c r="HFE141" s="821"/>
      <c r="HFF141" s="821"/>
      <c r="HFG141" s="821"/>
      <c r="HFH141" s="821"/>
      <c r="HFI141" s="821"/>
      <c r="HFJ141" s="821"/>
      <c r="HFK141" s="821"/>
      <c r="HFL141" s="821"/>
      <c r="HFM141" s="821"/>
      <c r="HFN141" s="821"/>
      <c r="HFO141" s="821"/>
      <c r="HFP141" s="821"/>
      <c r="HFQ141" s="821"/>
      <c r="HFR141" s="821"/>
      <c r="HFS141" s="821"/>
      <c r="HFT141" s="821"/>
      <c r="HFU141" s="821"/>
      <c r="HFV141" s="821"/>
      <c r="HFW141" s="821"/>
      <c r="HFX141" s="821"/>
      <c r="HFY141" s="821"/>
      <c r="HFZ141" s="821"/>
      <c r="HGA141" s="821"/>
      <c r="HGB141" s="821"/>
      <c r="HGC141" s="821"/>
      <c r="HGD141" s="821"/>
      <c r="HGE141" s="821"/>
      <c r="HGF141" s="821"/>
      <c r="HGG141" s="821"/>
      <c r="HGH141" s="821"/>
      <c r="HGI141" s="821"/>
      <c r="HGJ141" s="821"/>
      <c r="HGK141" s="821"/>
      <c r="HGL141" s="821"/>
      <c r="HGM141" s="821"/>
      <c r="HGN141" s="821"/>
      <c r="HGO141" s="821"/>
      <c r="HGP141" s="821"/>
      <c r="HGQ141" s="821"/>
      <c r="HGR141" s="821"/>
      <c r="HGS141" s="821"/>
      <c r="HGT141" s="821"/>
      <c r="HGU141" s="821"/>
      <c r="HGV141" s="821"/>
      <c r="HGW141" s="821"/>
      <c r="HGX141" s="821"/>
      <c r="HGY141" s="821"/>
      <c r="HGZ141" s="821"/>
      <c r="HHA141" s="821"/>
      <c r="HHB141" s="821"/>
      <c r="HHC141" s="821"/>
      <c r="HHD141" s="821"/>
      <c r="HHE141" s="821"/>
      <c r="HHF141" s="821"/>
      <c r="HHG141" s="821"/>
      <c r="HHH141" s="821"/>
      <c r="HHI141" s="821"/>
      <c r="HHJ141" s="821"/>
      <c r="HHK141" s="821"/>
      <c r="HHL141" s="821"/>
      <c r="HHM141" s="821"/>
      <c r="HHN141" s="821"/>
      <c r="HHO141" s="821"/>
      <c r="HHP141" s="821"/>
      <c r="HHQ141" s="821"/>
      <c r="HHR141" s="821"/>
      <c r="HHS141" s="821"/>
      <c r="HHT141" s="821"/>
      <c r="HHU141" s="821"/>
      <c r="HHV141" s="821"/>
      <c r="HHW141" s="821"/>
      <c r="HHX141" s="821"/>
      <c r="HHY141" s="821"/>
      <c r="HHZ141" s="821"/>
      <c r="HIA141" s="821"/>
      <c r="HIB141" s="821"/>
      <c r="HIC141" s="821"/>
      <c r="HID141" s="821"/>
      <c r="HIE141" s="821"/>
      <c r="HIF141" s="821"/>
      <c r="HIG141" s="821"/>
      <c r="HIH141" s="821"/>
      <c r="HII141" s="821"/>
      <c r="HIJ141" s="821"/>
      <c r="HIK141" s="821"/>
      <c r="HIL141" s="821"/>
      <c r="HIM141" s="821"/>
      <c r="HIN141" s="821"/>
      <c r="HIO141" s="821"/>
      <c r="HIP141" s="821"/>
      <c r="HIQ141" s="821"/>
      <c r="HIR141" s="821"/>
      <c r="HIS141" s="821"/>
      <c r="HIT141" s="821"/>
      <c r="HIU141" s="821"/>
      <c r="HIV141" s="821"/>
      <c r="HIW141" s="821"/>
      <c r="HIX141" s="821"/>
      <c r="HIY141" s="821"/>
      <c r="HIZ141" s="821"/>
      <c r="HJA141" s="821"/>
      <c r="HJB141" s="821"/>
      <c r="HJC141" s="821"/>
      <c r="HJD141" s="821"/>
      <c r="HJE141" s="821"/>
      <c r="HJF141" s="821"/>
      <c r="HJG141" s="821"/>
      <c r="HJH141" s="821"/>
      <c r="HJI141" s="821"/>
      <c r="HJJ141" s="821"/>
      <c r="HJK141" s="821"/>
      <c r="HJL141" s="821"/>
      <c r="HJM141" s="821"/>
      <c r="HJN141" s="821"/>
      <c r="HJO141" s="821"/>
      <c r="HJP141" s="821"/>
      <c r="HJQ141" s="821"/>
      <c r="HJR141" s="821"/>
      <c r="HJS141" s="821"/>
      <c r="HJT141" s="821"/>
      <c r="HJU141" s="821"/>
      <c r="HJV141" s="821"/>
      <c r="HJW141" s="821"/>
      <c r="HJX141" s="821"/>
      <c r="HJY141" s="821"/>
      <c r="HJZ141" s="821"/>
      <c r="HKA141" s="821"/>
      <c r="HKB141" s="821"/>
      <c r="HKC141" s="821"/>
      <c r="HKD141" s="821"/>
      <c r="HKE141" s="821"/>
      <c r="HKF141" s="821"/>
      <c r="HKG141" s="821"/>
      <c r="HKH141" s="821"/>
      <c r="HKI141" s="821"/>
      <c r="HKJ141" s="821"/>
      <c r="HKK141" s="821"/>
      <c r="HKL141" s="821"/>
      <c r="HKM141" s="821"/>
      <c r="HKN141" s="821"/>
      <c r="HKO141" s="821"/>
      <c r="HKP141" s="821"/>
      <c r="HKQ141" s="821"/>
      <c r="HKR141" s="821"/>
      <c r="HKS141" s="821"/>
      <c r="HKT141" s="821"/>
      <c r="HKU141" s="821"/>
      <c r="HKV141" s="821"/>
      <c r="HKW141" s="821"/>
      <c r="HKX141" s="821"/>
      <c r="HKY141" s="821"/>
      <c r="HKZ141" s="821"/>
      <c r="HLA141" s="821"/>
      <c r="HLB141" s="821"/>
      <c r="HLC141" s="821"/>
      <c r="HLD141" s="821"/>
      <c r="HLE141" s="821"/>
      <c r="HLF141" s="821"/>
      <c r="HLG141" s="821"/>
      <c r="HLH141" s="821"/>
      <c r="HLI141" s="821"/>
      <c r="HLJ141" s="821"/>
      <c r="HLK141" s="821"/>
      <c r="HLL141" s="821"/>
      <c r="HLM141" s="821"/>
      <c r="HLN141" s="821"/>
      <c r="HLO141" s="821"/>
      <c r="HLP141" s="821"/>
      <c r="HLQ141" s="821"/>
      <c r="HLR141" s="821"/>
      <c r="HLS141" s="821"/>
      <c r="HLT141" s="821"/>
      <c r="HLU141" s="821"/>
      <c r="HLV141" s="821"/>
      <c r="HLW141" s="821"/>
      <c r="HLX141" s="821"/>
      <c r="HLY141" s="821"/>
      <c r="HLZ141" s="821"/>
      <c r="HMA141" s="821"/>
      <c r="HMB141" s="821"/>
      <c r="HMC141" s="821"/>
      <c r="HMD141" s="821"/>
      <c r="HME141" s="821"/>
      <c r="HMF141" s="821"/>
      <c r="HMG141" s="821"/>
      <c r="HMH141" s="821"/>
      <c r="HMI141" s="821"/>
      <c r="HMJ141" s="821"/>
      <c r="HMK141" s="821"/>
      <c r="HML141" s="821"/>
      <c r="HMM141" s="821"/>
      <c r="HMN141" s="821"/>
      <c r="HMO141" s="821"/>
      <c r="HMP141" s="821"/>
      <c r="HMQ141" s="821"/>
      <c r="HMR141" s="821"/>
      <c r="HMS141" s="821"/>
      <c r="HMT141" s="821"/>
      <c r="HMU141" s="821"/>
      <c r="HMV141" s="821"/>
      <c r="HMW141" s="821"/>
      <c r="HMX141" s="821"/>
      <c r="HMY141" s="821"/>
      <c r="HMZ141" s="821"/>
      <c r="HNA141" s="821"/>
      <c r="HNB141" s="821"/>
      <c r="HNC141" s="821"/>
      <c r="HND141" s="821"/>
      <c r="HNE141" s="821"/>
      <c r="HNF141" s="821"/>
      <c r="HNG141" s="821"/>
      <c r="HNH141" s="821"/>
      <c r="HNI141" s="821"/>
      <c r="HNJ141" s="821"/>
      <c r="HNK141" s="821"/>
      <c r="HNL141" s="821"/>
      <c r="HNM141" s="821"/>
      <c r="HNN141" s="821"/>
      <c r="HNO141" s="821"/>
      <c r="HNP141" s="821"/>
      <c r="HNQ141" s="821"/>
      <c r="HNR141" s="821"/>
      <c r="HNS141" s="821"/>
      <c r="HNT141" s="821"/>
      <c r="HNU141" s="821"/>
      <c r="HNV141" s="821"/>
      <c r="HNW141" s="821"/>
      <c r="HNX141" s="821"/>
      <c r="HNY141" s="821"/>
      <c r="HNZ141" s="821"/>
      <c r="HOA141" s="821"/>
      <c r="HOB141" s="821"/>
      <c r="HOC141" s="821"/>
      <c r="HOD141" s="821"/>
      <c r="HOE141" s="821"/>
      <c r="HOF141" s="821"/>
      <c r="HOG141" s="821"/>
      <c r="HOH141" s="821"/>
      <c r="HOI141" s="821"/>
      <c r="HOJ141" s="821"/>
      <c r="HOK141" s="821"/>
      <c r="HOL141" s="821"/>
      <c r="HOM141" s="821"/>
      <c r="HON141" s="821"/>
      <c r="HOO141" s="821"/>
      <c r="HOP141" s="821"/>
      <c r="HOQ141" s="821"/>
      <c r="HOR141" s="821"/>
      <c r="HOS141" s="821"/>
      <c r="HOT141" s="821"/>
      <c r="HOU141" s="821"/>
      <c r="HOV141" s="821"/>
      <c r="HOW141" s="821"/>
      <c r="HOX141" s="821"/>
      <c r="HOY141" s="821"/>
      <c r="HOZ141" s="821"/>
      <c r="HPA141" s="821"/>
      <c r="HPB141" s="821"/>
      <c r="HPC141" s="821"/>
      <c r="HPD141" s="821"/>
      <c r="HPE141" s="821"/>
      <c r="HPF141" s="821"/>
      <c r="HPG141" s="821"/>
      <c r="HPH141" s="821"/>
      <c r="HPI141" s="821"/>
      <c r="HPJ141" s="821"/>
      <c r="HPK141" s="821"/>
      <c r="HPL141" s="821"/>
      <c r="HPM141" s="821"/>
      <c r="HPN141" s="821"/>
      <c r="HPO141" s="821"/>
      <c r="HPP141" s="821"/>
      <c r="HPQ141" s="821"/>
      <c r="HPR141" s="821"/>
      <c r="HPS141" s="821"/>
      <c r="HPT141" s="821"/>
      <c r="HPU141" s="821"/>
      <c r="HPV141" s="821"/>
      <c r="HPW141" s="821"/>
      <c r="HPX141" s="821"/>
      <c r="HPY141" s="821"/>
      <c r="HPZ141" s="821"/>
      <c r="HQA141" s="821"/>
      <c r="HQB141" s="821"/>
      <c r="HQC141" s="821"/>
      <c r="HQD141" s="821"/>
      <c r="HQE141" s="821"/>
      <c r="HQF141" s="821"/>
      <c r="HQG141" s="821"/>
      <c r="HQH141" s="821"/>
      <c r="HQI141" s="821"/>
      <c r="HQJ141" s="821"/>
      <c r="HQK141" s="821"/>
      <c r="HQL141" s="821"/>
      <c r="HQM141" s="821"/>
      <c r="HQN141" s="821"/>
      <c r="HQO141" s="821"/>
      <c r="HQP141" s="821"/>
      <c r="HQQ141" s="821"/>
      <c r="HQR141" s="821"/>
      <c r="HQS141" s="821"/>
      <c r="HQT141" s="821"/>
      <c r="HQU141" s="821"/>
      <c r="HQV141" s="821"/>
      <c r="HQW141" s="821"/>
      <c r="HQX141" s="821"/>
      <c r="HQY141" s="821"/>
      <c r="HQZ141" s="821"/>
      <c r="HRA141" s="821"/>
      <c r="HRB141" s="821"/>
      <c r="HRC141" s="821"/>
      <c r="HRD141" s="821"/>
      <c r="HRE141" s="821"/>
      <c r="HRF141" s="821"/>
      <c r="HRG141" s="821"/>
      <c r="HRH141" s="821"/>
      <c r="HRI141" s="821"/>
      <c r="HRJ141" s="821"/>
      <c r="HRK141" s="821"/>
      <c r="HRL141" s="821"/>
      <c r="HRM141" s="821"/>
      <c r="HRN141" s="821"/>
      <c r="HRO141" s="821"/>
      <c r="HRP141" s="821"/>
      <c r="HRQ141" s="821"/>
      <c r="HRR141" s="821"/>
      <c r="HRS141" s="821"/>
      <c r="HRT141" s="821"/>
      <c r="HRU141" s="821"/>
      <c r="HRV141" s="821"/>
      <c r="HRW141" s="821"/>
      <c r="HRX141" s="821"/>
      <c r="HRY141" s="821"/>
      <c r="HRZ141" s="821"/>
      <c r="HSA141" s="821"/>
      <c r="HSB141" s="821"/>
      <c r="HSC141" s="821"/>
      <c r="HSD141" s="821"/>
      <c r="HSE141" s="821"/>
      <c r="HSF141" s="821"/>
      <c r="HSG141" s="821"/>
      <c r="HSH141" s="821"/>
      <c r="HSI141" s="821"/>
      <c r="HSJ141" s="821"/>
      <c r="HSK141" s="821"/>
      <c r="HSL141" s="821"/>
      <c r="HSM141" s="821"/>
      <c r="HSN141" s="821"/>
      <c r="HSO141" s="821"/>
      <c r="HSP141" s="821"/>
      <c r="HSQ141" s="821"/>
      <c r="HSR141" s="821"/>
      <c r="HSS141" s="821"/>
      <c r="HST141" s="821"/>
      <c r="HSU141" s="821"/>
      <c r="HSV141" s="821"/>
      <c r="HSW141" s="821"/>
      <c r="HSX141" s="821"/>
      <c r="HSY141" s="821"/>
      <c r="HSZ141" s="821"/>
      <c r="HTA141" s="821"/>
      <c r="HTB141" s="821"/>
      <c r="HTC141" s="821"/>
      <c r="HTD141" s="821"/>
      <c r="HTE141" s="821"/>
      <c r="HTF141" s="821"/>
      <c r="HTG141" s="821"/>
      <c r="HTH141" s="821"/>
      <c r="HTI141" s="821"/>
      <c r="HTJ141" s="821"/>
      <c r="HTK141" s="821"/>
      <c r="HTL141" s="821"/>
      <c r="HTM141" s="821"/>
      <c r="HTN141" s="821"/>
      <c r="HTO141" s="821"/>
      <c r="HTP141" s="821"/>
      <c r="HTQ141" s="821"/>
      <c r="HTR141" s="821"/>
      <c r="HTS141" s="821"/>
      <c r="HTT141" s="821"/>
      <c r="HTU141" s="821"/>
      <c r="HTV141" s="821"/>
      <c r="HTW141" s="821"/>
      <c r="HTX141" s="821"/>
      <c r="HTY141" s="821"/>
      <c r="HTZ141" s="821"/>
      <c r="HUA141" s="821"/>
      <c r="HUB141" s="821"/>
      <c r="HUC141" s="821"/>
      <c r="HUD141" s="821"/>
      <c r="HUE141" s="821"/>
      <c r="HUF141" s="821"/>
      <c r="HUG141" s="821"/>
      <c r="HUH141" s="821"/>
      <c r="HUI141" s="821"/>
      <c r="HUJ141" s="821"/>
      <c r="HUK141" s="821"/>
      <c r="HUL141" s="821"/>
      <c r="HUM141" s="821"/>
      <c r="HUN141" s="821"/>
      <c r="HUO141" s="821"/>
      <c r="HUP141" s="821"/>
      <c r="HUQ141" s="821"/>
      <c r="HUR141" s="821"/>
      <c r="HUS141" s="821"/>
      <c r="HUT141" s="821"/>
      <c r="HUU141" s="821"/>
      <c r="HUV141" s="821"/>
      <c r="HUW141" s="821"/>
      <c r="HUX141" s="821"/>
      <c r="HUY141" s="821"/>
      <c r="HUZ141" s="821"/>
      <c r="HVA141" s="821"/>
      <c r="HVB141" s="821"/>
      <c r="HVC141" s="821"/>
      <c r="HVD141" s="821"/>
      <c r="HVE141" s="821"/>
      <c r="HVF141" s="821"/>
      <c r="HVG141" s="821"/>
      <c r="HVH141" s="821"/>
      <c r="HVI141" s="821"/>
      <c r="HVJ141" s="821"/>
      <c r="HVK141" s="821"/>
      <c r="HVL141" s="821"/>
      <c r="HVM141" s="821"/>
      <c r="HVN141" s="821"/>
      <c r="HVO141" s="821"/>
      <c r="HVP141" s="821"/>
      <c r="HVQ141" s="821"/>
      <c r="HVR141" s="821"/>
      <c r="HVS141" s="821"/>
      <c r="HVT141" s="821"/>
      <c r="HVU141" s="821"/>
      <c r="HVV141" s="821"/>
      <c r="HVW141" s="821"/>
      <c r="HVX141" s="821"/>
      <c r="HVY141" s="821"/>
      <c r="HVZ141" s="821"/>
      <c r="HWA141" s="821"/>
      <c r="HWB141" s="821"/>
      <c r="HWC141" s="821"/>
      <c r="HWD141" s="821"/>
      <c r="HWE141" s="821"/>
      <c r="HWF141" s="821"/>
      <c r="HWG141" s="821"/>
      <c r="HWH141" s="821"/>
      <c r="HWI141" s="821"/>
      <c r="HWJ141" s="821"/>
      <c r="HWK141" s="821"/>
      <c r="HWL141" s="821"/>
      <c r="HWM141" s="821"/>
      <c r="HWN141" s="821"/>
      <c r="HWO141" s="821"/>
      <c r="HWP141" s="821"/>
      <c r="HWQ141" s="821"/>
      <c r="HWR141" s="821"/>
      <c r="HWS141" s="821"/>
      <c r="HWT141" s="821"/>
      <c r="HWU141" s="821"/>
      <c r="HWV141" s="821"/>
      <c r="HWW141" s="821"/>
      <c r="HWX141" s="821"/>
      <c r="HWY141" s="821"/>
      <c r="HWZ141" s="821"/>
      <c r="HXA141" s="821"/>
      <c r="HXB141" s="821"/>
      <c r="HXC141" s="821"/>
      <c r="HXD141" s="821"/>
      <c r="HXE141" s="821"/>
      <c r="HXF141" s="821"/>
      <c r="HXG141" s="821"/>
      <c r="HXH141" s="821"/>
      <c r="HXI141" s="821"/>
      <c r="HXJ141" s="821"/>
      <c r="HXK141" s="821"/>
      <c r="HXL141" s="821"/>
      <c r="HXM141" s="821"/>
      <c r="HXN141" s="821"/>
      <c r="HXO141" s="821"/>
      <c r="HXP141" s="821"/>
      <c r="HXQ141" s="821"/>
      <c r="HXR141" s="821"/>
      <c r="HXS141" s="821"/>
      <c r="HXT141" s="821"/>
      <c r="HXU141" s="821"/>
      <c r="HXV141" s="821"/>
      <c r="HXW141" s="821"/>
      <c r="HXX141" s="821"/>
      <c r="HXY141" s="821"/>
      <c r="HXZ141" s="821"/>
      <c r="HYA141" s="821"/>
      <c r="HYB141" s="821"/>
      <c r="HYC141" s="821"/>
      <c r="HYD141" s="821"/>
      <c r="HYE141" s="821"/>
      <c r="HYF141" s="821"/>
      <c r="HYG141" s="821"/>
      <c r="HYH141" s="821"/>
      <c r="HYI141" s="821"/>
      <c r="HYJ141" s="821"/>
      <c r="HYK141" s="821"/>
      <c r="HYL141" s="821"/>
      <c r="HYM141" s="821"/>
      <c r="HYN141" s="821"/>
      <c r="HYO141" s="821"/>
      <c r="HYP141" s="821"/>
      <c r="HYQ141" s="821"/>
      <c r="HYR141" s="821"/>
      <c r="HYS141" s="821"/>
      <c r="HYT141" s="821"/>
      <c r="HYU141" s="821"/>
      <c r="HYV141" s="821"/>
      <c r="HYW141" s="821"/>
      <c r="HYX141" s="821"/>
      <c r="HYY141" s="821"/>
      <c r="HYZ141" s="821"/>
      <c r="HZA141" s="821"/>
      <c r="HZB141" s="821"/>
      <c r="HZC141" s="821"/>
      <c r="HZD141" s="821"/>
      <c r="HZE141" s="821"/>
      <c r="HZF141" s="821"/>
      <c r="HZG141" s="821"/>
      <c r="HZH141" s="821"/>
      <c r="HZI141" s="821"/>
      <c r="HZJ141" s="821"/>
      <c r="HZK141" s="821"/>
      <c r="HZL141" s="821"/>
      <c r="HZM141" s="821"/>
      <c r="HZN141" s="821"/>
      <c r="HZO141" s="821"/>
      <c r="HZP141" s="821"/>
      <c r="HZQ141" s="821"/>
      <c r="HZR141" s="821"/>
      <c r="HZS141" s="821"/>
      <c r="HZT141" s="821"/>
      <c r="HZU141" s="821"/>
      <c r="HZV141" s="821"/>
      <c r="HZW141" s="821"/>
      <c r="HZX141" s="821"/>
      <c r="HZY141" s="821"/>
      <c r="HZZ141" s="821"/>
      <c r="IAA141" s="821"/>
      <c r="IAB141" s="821"/>
      <c r="IAC141" s="821"/>
      <c r="IAD141" s="821"/>
      <c r="IAE141" s="821"/>
      <c r="IAF141" s="821"/>
      <c r="IAG141" s="821"/>
      <c r="IAH141" s="821"/>
      <c r="IAI141" s="821"/>
      <c r="IAJ141" s="821"/>
      <c r="IAK141" s="821"/>
      <c r="IAL141" s="821"/>
      <c r="IAM141" s="821"/>
      <c r="IAN141" s="821"/>
      <c r="IAO141" s="821"/>
      <c r="IAP141" s="821"/>
      <c r="IAQ141" s="821"/>
      <c r="IAR141" s="821"/>
      <c r="IAS141" s="821"/>
      <c r="IAT141" s="821"/>
      <c r="IAU141" s="821"/>
      <c r="IAV141" s="821"/>
      <c r="IAW141" s="821"/>
      <c r="IAX141" s="821"/>
      <c r="IAY141" s="821"/>
      <c r="IAZ141" s="821"/>
      <c r="IBA141" s="821"/>
      <c r="IBB141" s="821"/>
      <c r="IBC141" s="821"/>
      <c r="IBD141" s="821"/>
      <c r="IBE141" s="821"/>
      <c r="IBF141" s="821"/>
      <c r="IBG141" s="821"/>
      <c r="IBH141" s="821"/>
      <c r="IBI141" s="821"/>
      <c r="IBJ141" s="821"/>
      <c r="IBK141" s="821"/>
      <c r="IBL141" s="821"/>
      <c r="IBM141" s="821"/>
      <c r="IBN141" s="821"/>
      <c r="IBO141" s="821"/>
      <c r="IBP141" s="821"/>
      <c r="IBQ141" s="821"/>
      <c r="IBR141" s="821"/>
      <c r="IBS141" s="821"/>
      <c r="IBT141" s="821"/>
      <c r="IBU141" s="821"/>
      <c r="IBV141" s="821"/>
      <c r="IBW141" s="821"/>
      <c r="IBX141" s="821"/>
      <c r="IBY141" s="821"/>
      <c r="IBZ141" s="821"/>
      <c r="ICA141" s="821"/>
      <c r="ICB141" s="821"/>
      <c r="ICC141" s="821"/>
      <c r="ICD141" s="821"/>
      <c r="ICE141" s="821"/>
      <c r="ICF141" s="821"/>
      <c r="ICG141" s="821"/>
      <c r="ICH141" s="821"/>
      <c r="ICI141" s="821"/>
      <c r="ICJ141" s="821"/>
      <c r="ICK141" s="821"/>
      <c r="ICL141" s="821"/>
      <c r="ICM141" s="821"/>
      <c r="ICN141" s="821"/>
      <c r="ICO141" s="821"/>
      <c r="ICP141" s="821"/>
      <c r="ICQ141" s="821"/>
      <c r="ICR141" s="821"/>
      <c r="ICS141" s="821"/>
      <c r="ICT141" s="821"/>
      <c r="ICU141" s="821"/>
      <c r="ICV141" s="821"/>
      <c r="ICW141" s="821"/>
      <c r="ICX141" s="821"/>
      <c r="ICY141" s="821"/>
      <c r="ICZ141" s="821"/>
      <c r="IDA141" s="821"/>
      <c r="IDB141" s="821"/>
      <c r="IDC141" s="821"/>
      <c r="IDD141" s="821"/>
      <c r="IDE141" s="821"/>
      <c r="IDF141" s="821"/>
      <c r="IDG141" s="821"/>
      <c r="IDH141" s="821"/>
      <c r="IDI141" s="821"/>
      <c r="IDJ141" s="821"/>
      <c r="IDK141" s="821"/>
      <c r="IDL141" s="821"/>
      <c r="IDM141" s="821"/>
      <c r="IDN141" s="821"/>
      <c r="IDO141" s="821"/>
      <c r="IDP141" s="821"/>
      <c r="IDQ141" s="821"/>
      <c r="IDR141" s="821"/>
      <c r="IDS141" s="821"/>
      <c r="IDT141" s="821"/>
      <c r="IDU141" s="821"/>
      <c r="IDV141" s="821"/>
      <c r="IDW141" s="821"/>
      <c r="IDX141" s="821"/>
      <c r="IDY141" s="821"/>
      <c r="IDZ141" s="821"/>
      <c r="IEA141" s="821"/>
      <c r="IEB141" s="821"/>
      <c r="IEC141" s="821"/>
      <c r="IED141" s="821"/>
      <c r="IEE141" s="821"/>
      <c r="IEF141" s="821"/>
      <c r="IEG141" s="821"/>
      <c r="IEH141" s="821"/>
      <c r="IEI141" s="821"/>
      <c r="IEJ141" s="821"/>
      <c r="IEK141" s="821"/>
      <c r="IEL141" s="821"/>
      <c r="IEM141" s="821"/>
      <c r="IEN141" s="821"/>
      <c r="IEO141" s="821"/>
      <c r="IEP141" s="821"/>
      <c r="IEQ141" s="821"/>
      <c r="IER141" s="821"/>
      <c r="IES141" s="821"/>
      <c r="IET141" s="821"/>
      <c r="IEU141" s="821"/>
      <c r="IEV141" s="821"/>
      <c r="IEW141" s="821"/>
      <c r="IEX141" s="821"/>
      <c r="IEY141" s="821"/>
      <c r="IEZ141" s="821"/>
      <c r="IFA141" s="821"/>
      <c r="IFB141" s="821"/>
      <c r="IFC141" s="821"/>
      <c r="IFD141" s="821"/>
      <c r="IFE141" s="821"/>
      <c r="IFF141" s="821"/>
      <c r="IFG141" s="821"/>
      <c r="IFH141" s="821"/>
      <c r="IFI141" s="821"/>
      <c r="IFJ141" s="821"/>
      <c r="IFK141" s="821"/>
      <c r="IFL141" s="821"/>
      <c r="IFM141" s="821"/>
      <c r="IFN141" s="821"/>
      <c r="IFO141" s="821"/>
      <c r="IFP141" s="821"/>
      <c r="IFQ141" s="821"/>
      <c r="IFR141" s="821"/>
      <c r="IFS141" s="821"/>
      <c r="IFT141" s="821"/>
      <c r="IFU141" s="821"/>
      <c r="IFV141" s="821"/>
      <c r="IFW141" s="821"/>
      <c r="IFX141" s="821"/>
      <c r="IFY141" s="821"/>
      <c r="IFZ141" s="821"/>
      <c r="IGA141" s="821"/>
      <c r="IGB141" s="821"/>
      <c r="IGC141" s="821"/>
      <c r="IGD141" s="821"/>
      <c r="IGE141" s="821"/>
      <c r="IGF141" s="821"/>
      <c r="IGG141" s="821"/>
      <c r="IGH141" s="821"/>
      <c r="IGI141" s="821"/>
      <c r="IGJ141" s="821"/>
      <c r="IGK141" s="821"/>
      <c r="IGL141" s="821"/>
      <c r="IGM141" s="821"/>
      <c r="IGN141" s="821"/>
      <c r="IGO141" s="821"/>
      <c r="IGP141" s="821"/>
      <c r="IGQ141" s="821"/>
      <c r="IGR141" s="821"/>
      <c r="IGS141" s="821"/>
      <c r="IGT141" s="821"/>
      <c r="IGU141" s="821"/>
      <c r="IGV141" s="821"/>
      <c r="IGW141" s="821"/>
      <c r="IGX141" s="821"/>
      <c r="IGY141" s="821"/>
      <c r="IGZ141" s="821"/>
      <c r="IHA141" s="821"/>
      <c r="IHB141" s="821"/>
      <c r="IHC141" s="821"/>
      <c r="IHD141" s="821"/>
      <c r="IHE141" s="821"/>
      <c r="IHF141" s="821"/>
      <c r="IHG141" s="821"/>
      <c r="IHH141" s="821"/>
      <c r="IHI141" s="821"/>
      <c r="IHJ141" s="821"/>
      <c r="IHK141" s="821"/>
      <c r="IHL141" s="821"/>
      <c r="IHM141" s="821"/>
      <c r="IHN141" s="821"/>
      <c r="IHO141" s="821"/>
      <c r="IHP141" s="821"/>
      <c r="IHQ141" s="821"/>
      <c r="IHR141" s="821"/>
      <c r="IHS141" s="821"/>
      <c r="IHT141" s="821"/>
      <c r="IHU141" s="821"/>
      <c r="IHV141" s="821"/>
      <c r="IHW141" s="821"/>
      <c r="IHX141" s="821"/>
      <c r="IHY141" s="821"/>
      <c r="IHZ141" s="821"/>
      <c r="IIA141" s="821"/>
      <c r="IIB141" s="821"/>
      <c r="IIC141" s="821"/>
      <c r="IID141" s="821"/>
      <c r="IIE141" s="821"/>
      <c r="IIF141" s="821"/>
      <c r="IIG141" s="821"/>
      <c r="IIH141" s="821"/>
      <c r="III141" s="821"/>
      <c r="IIJ141" s="821"/>
      <c r="IIK141" s="821"/>
      <c r="IIL141" s="821"/>
      <c r="IIM141" s="821"/>
      <c r="IIN141" s="821"/>
      <c r="IIO141" s="821"/>
      <c r="IIP141" s="821"/>
      <c r="IIQ141" s="821"/>
      <c r="IIR141" s="821"/>
      <c r="IIS141" s="821"/>
      <c r="IIT141" s="821"/>
      <c r="IIU141" s="821"/>
      <c r="IIV141" s="821"/>
      <c r="IIW141" s="821"/>
      <c r="IIX141" s="821"/>
      <c r="IIY141" s="821"/>
      <c r="IIZ141" s="821"/>
      <c r="IJA141" s="821"/>
      <c r="IJB141" s="821"/>
      <c r="IJC141" s="821"/>
      <c r="IJD141" s="821"/>
      <c r="IJE141" s="821"/>
      <c r="IJF141" s="821"/>
      <c r="IJG141" s="821"/>
      <c r="IJH141" s="821"/>
      <c r="IJI141" s="821"/>
      <c r="IJJ141" s="821"/>
      <c r="IJK141" s="821"/>
      <c r="IJL141" s="821"/>
      <c r="IJM141" s="821"/>
      <c r="IJN141" s="821"/>
      <c r="IJO141" s="821"/>
      <c r="IJP141" s="821"/>
      <c r="IJQ141" s="821"/>
      <c r="IJR141" s="821"/>
      <c r="IJS141" s="821"/>
      <c r="IJT141" s="821"/>
      <c r="IJU141" s="821"/>
      <c r="IJV141" s="821"/>
      <c r="IJW141" s="821"/>
      <c r="IJX141" s="821"/>
      <c r="IJY141" s="821"/>
      <c r="IJZ141" s="821"/>
      <c r="IKA141" s="821"/>
      <c r="IKB141" s="821"/>
      <c r="IKC141" s="821"/>
      <c r="IKD141" s="821"/>
      <c r="IKE141" s="821"/>
      <c r="IKF141" s="821"/>
      <c r="IKG141" s="821"/>
      <c r="IKH141" s="821"/>
      <c r="IKI141" s="821"/>
      <c r="IKJ141" s="821"/>
      <c r="IKK141" s="821"/>
      <c r="IKL141" s="821"/>
      <c r="IKM141" s="821"/>
      <c r="IKN141" s="821"/>
      <c r="IKO141" s="821"/>
      <c r="IKP141" s="821"/>
      <c r="IKQ141" s="821"/>
      <c r="IKR141" s="821"/>
      <c r="IKS141" s="821"/>
      <c r="IKT141" s="821"/>
      <c r="IKU141" s="821"/>
      <c r="IKV141" s="821"/>
      <c r="IKW141" s="821"/>
      <c r="IKX141" s="821"/>
      <c r="IKY141" s="821"/>
      <c r="IKZ141" s="821"/>
      <c r="ILA141" s="821"/>
      <c r="ILB141" s="821"/>
      <c r="ILC141" s="821"/>
      <c r="ILD141" s="821"/>
      <c r="ILE141" s="821"/>
      <c r="ILF141" s="821"/>
      <c r="ILG141" s="821"/>
      <c r="ILH141" s="821"/>
      <c r="ILI141" s="821"/>
      <c r="ILJ141" s="821"/>
      <c r="ILK141" s="821"/>
      <c r="ILL141" s="821"/>
      <c r="ILM141" s="821"/>
      <c r="ILN141" s="821"/>
      <c r="ILO141" s="821"/>
      <c r="ILP141" s="821"/>
      <c r="ILQ141" s="821"/>
      <c r="ILR141" s="821"/>
      <c r="ILS141" s="821"/>
      <c r="ILT141" s="821"/>
      <c r="ILU141" s="821"/>
      <c r="ILV141" s="821"/>
      <c r="ILW141" s="821"/>
      <c r="ILX141" s="821"/>
      <c r="ILY141" s="821"/>
      <c r="ILZ141" s="821"/>
      <c r="IMA141" s="821"/>
      <c r="IMB141" s="821"/>
      <c r="IMC141" s="821"/>
      <c r="IMD141" s="821"/>
      <c r="IME141" s="821"/>
      <c r="IMF141" s="821"/>
      <c r="IMG141" s="821"/>
      <c r="IMH141" s="821"/>
      <c r="IMI141" s="821"/>
      <c r="IMJ141" s="821"/>
      <c r="IMK141" s="821"/>
      <c r="IML141" s="821"/>
      <c r="IMM141" s="821"/>
      <c r="IMN141" s="821"/>
      <c r="IMO141" s="821"/>
      <c r="IMP141" s="821"/>
      <c r="IMQ141" s="821"/>
      <c r="IMR141" s="821"/>
      <c r="IMS141" s="821"/>
      <c r="IMT141" s="821"/>
      <c r="IMU141" s="821"/>
      <c r="IMV141" s="821"/>
      <c r="IMW141" s="821"/>
      <c r="IMX141" s="821"/>
      <c r="IMY141" s="821"/>
      <c r="IMZ141" s="821"/>
      <c r="INA141" s="821"/>
      <c r="INB141" s="821"/>
      <c r="INC141" s="821"/>
      <c r="IND141" s="821"/>
      <c r="INE141" s="821"/>
      <c r="INF141" s="821"/>
      <c r="ING141" s="821"/>
      <c r="INH141" s="821"/>
      <c r="INI141" s="821"/>
      <c r="INJ141" s="821"/>
      <c r="INK141" s="821"/>
      <c r="INL141" s="821"/>
      <c r="INM141" s="821"/>
      <c r="INN141" s="821"/>
      <c r="INO141" s="821"/>
      <c r="INP141" s="821"/>
      <c r="INQ141" s="821"/>
      <c r="INR141" s="821"/>
      <c r="INS141" s="821"/>
      <c r="INT141" s="821"/>
      <c r="INU141" s="821"/>
      <c r="INV141" s="821"/>
      <c r="INW141" s="821"/>
      <c r="INX141" s="821"/>
      <c r="INY141" s="821"/>
      <c r="INZ141" s="821"/>
      <c r="IOA141" s="821"/>
      <c r="IOB141" s="821"/>
      <c r="IOC141" s="821"/>
      <c r="IOD141" s="821"/>
      <c r="IOE141" s="821"/>
      <c r="IOF141" s="821"/>
      <c r="IOG141" s="821"/>
      <c r="IOH141" s="821"/>
      <c r="IOI141" s="821"/>
      <c r="IOJ141" s="821"/>
      <c r="IOK141" s="821"/>
      <c r="IOL141" s="821"/>
      <c r="IOM141" s="821"/>
      <c r="ION141" s="821"/>
      <c r="IOO141" s="821"/>
      <c r="IOP141" s="821"/>
      <c r="IOQ141" s="821"/>
      <c r="IOR141" s="821"/>
      <c r="IOS141" s="821"/>
      <c r="IOT141" s="821"/>
      <c r="IOU141" s="821"/>
      <c r="IOV141" s="821"/>
      <c r="IOW141" s="821"/>
      <c r="IOX141" s="821"/>
      <c r="IOY141" s="821"/>
      <c r="IOZ141" s="821"/>
      <c r="IPA141" s="821"/>
      <c r="IPB141" s="821"/>
      <c r="IPC141" s="821"/>
      <c r="IPD141" s="821"/>
      <c r="IPE141" s="821"/>
      <c r="IPF141" s="821"/>
      <c r="IPG141" s="821"/>
      <c r="IPH141" s="821"/>
      <c r="IPI141" s="821"/>
      <c r="IPJ141" s="821"/>
      <c r="IPK141" s="821"/>
      <c r="IPL141" s="821"/>
      <c r="IPM141" s="821"/>
      <c r="IPN141" s="821"/>
      <c r="IPO141" s="821"/>
      <c r="IPP141" s="821"/>
      <c r="IPQ141" s="821"/>
      <c r="IPR141" s="821"/>
      <c r="IPS141" s="821"/>
      <c r="IPT141" s="821"/>
      <c r="IPU141" s="821"/>
      <c r="IPV141" s="821"/>
      <c r="IPW141" s="821"/>
      <c r="IPX141" s="821"/>
      <c r="IPY141" s="821"/>
      <c r="IPZ141" s="821"/>
      <c r="IQA141" s="821"/>
      <c r="IQB141" s="821"/>
      <c r="IQC141" s="821"/>
      <c r="IQD141" s="821"/>
      <c r="IQE141" s="821"/>
      <c r="IQF141" s="821"/>
      <c r="IQG141" s="821"/>
      <c r="IQH141" s="821"/>
      <c r="IQI141" s="821"/>
      <c r="IQJ141" s="821"/>
      <c r="IQK141" s="821"/>
      <c r="IQL141" s="821"/>
      <c r="IQM141" s="821"/>
      <c r="IQN141" s="821"/>
      <c r="IQO141" s="821"/>
      <c r="IQP141" s="821"/>
      <c r="IQQ141" s="821"/>
      <c r="IQR141" s="821"/>
      <c r="IQS141" s="821"/>
      <c r="IQT141" s="821"/>
      <c r="IQU141" s="821"/>
      <c r="IQV141" s="821"/>
      <c r="IQW141" s="821"/>
      <c r="IQX141" s="821"/>
      <c r="IQY141" s="821"/>
      <c r="IQZ141" s="821"/>
      <c r="IRA141" s="821"/>
      <c r="IRB141" s="821"/>
      <c r="IRC141" s="821"/>
      <c r="IRD141" s="821"/>
      <c r="IRE141" s="821"/>
      <c r="IRF141" s="821"/>
      <c r="IRG141" s="821"/>
      <c r="IRH141" s="821"/>
      <c r="IRI141" s="821"/>
      <c r="IRJ141" s="821"/>
      <c r="IRK141" s="821"/>
      <c r="IRL141" s="821"/>
      <c r="IRM141" s="821"/>
      <c r="IRN141" s="821"/>
      <c r="IRO141" s="821"/>
      <c r="IRP141" s="821"/>
      <c r="IRQ141" s="821"/>
      <c r="IRR141" s="821"/>
      <c r="IRS141" s="821"/>
      <c r="IRT141" s="821"/>
      <c r="IRU141" s="821"/>
      <c r="IRV141" s="821"/>
      <c r="IRW141" s="821"/>
      <c r="IRX141" s="821"/>
      <c r="IRY141" s="821"/>
      <c r="IRZ141" s="821"/>
      <c r="ISA141" s="821"/>
      <c r="ISB141" s="821"/>
      <c r="ISC141" s="821"/>
      <c r="ISD141" s="821"/>
      <c r="ISE141" s="821"/>
      <c r="ISF141" s="821"/>
      <c r="ISG141" s="821"/>
      <c r="ISH141" s="821"/>
      <c r="ISI141" s="821"/>
      <c r="ISJ141" s="821"/>
      <c r="ISK141" s="821"/>
      <c r="ISL141" s="821"/>
      <c r="ISM141" s="821"/>
      <c r="ISN141" s="821"/>
      <c r="ISO141" s="821"/>
      <c r="ISP141" s="821"/>
      <c r="ISQ141" s="821"/>
      <c r="ISR141" s="821"/>
      <c r="ISS141" s="821"/>
      <c r="IST141" s="821"/>
      <c r="ISU141" s="821"/>
      <c r="ISV141" s="821"/>
      <c r="ISW141" s="821"/>
      <c r="ISX141" s="821"/>
      <c r="ISY141" s="821"/>
      <c r="ISZ141" s="821"/>
      <c r="ITA141" s="821"/>
      <c r="ITB141" s="821"/>
      <c r="ITC141" s="821"/>
      <c r="ITD141" s="821"/>
      <c r="ITE141" s="821"/>
      <c r="ITF141" s="821"/>
      <c r="ITG141" s="821"/>
      <c r="ITH141" s="821"/>
      <c r="ITI141" s="821"/>
      <c r="ITJ141" s="821"/>
      <c r="ITK141" s="821"/>
      <c r="ITL141" s="821"/>
      <c r="ITM141" s="821"/>
      <c r="ITN141" s="821"/>
      <c r="ITO141" s="821"/>
      <c r="ITP141" s="821"/>
      <c r="ITQ141" s="821"/>
      <c r="ITR141" s="821"/>
      <c r="ITS141" s="821"/>
      <c r="ITT141" s="821"/>
      <c r="ITU141" s="821"/>
      <c r="ITV141" s="821"/>
      <c r="ITW141" s="821"/>
      <c r="ITX141" s="821"/>
      <c r="ITY141" s="821"/>
      <c r="ITZ141" s="821"/>
      <c r="IUA141" s="821"/>
      <c r="IUB141" s="821"/>
      <c r="IUC141" s="821"/>
      <c r="IUD141" s="821"/>
      <c r="IUE141" s="821"/>
      <c r="IUF141" s="821"/>
      <c r="IUG141" s="821"/>
      <c r="IUH141" s="821"/>
      <c r="IUI141" s="821"/>
      <c r="IUJ141" s="821"/>
      <c r="IUK141" s="821"/>
      <c r="IUL141" s="821"/>
      <c r="IUM141" s="821"/>
      <c r="IUN141" s="821"/>
      <c r="IUO141" s="821"/>
      <c r="IUP141" s="821"/>
      <c r="IUQ141" s="821"/>
      <c r="IUR141" s="821"/>
      <c r="IUS141" s="821"/>
      <c r="IUT141" s="821"/>
      <c r="IUU141" s="821"/>
      <c r="IUV141" s="821"/>
      <c r="IUW141" s="821"/>
      <c r="IUX141" s="821"/>
      <c r="IUY141" s="821"/>
      <c r="IUZ141" s="821"/>
      <c r="IVA141" s="821"/>
      <c r="IVB141" s="821"/>
      <c r="IVC141" s="821"/>
      <c r="IVD141" s="821"/>
      <c r="IVE141" s="821"/>
      <c r="IVF141" s="821"/>
      <c r="IVG141" s="821"/>
      <c r="IVH141" s="821"/>
      <c r="IVI141" s="821"/>
      <c r="IVJ141" s="821"/>
      <c r="IVK141" s="821"/>
      <c r="IVL141" s="821"/>
      <c r="IVM141" s="821"/>
      <c r="IVN141" s="821"/>
      <c r="IVO141" s="821"/>
      <c r="IVP141" s="821"/>
      <c r="IVQ141" s="821"/>
      <c r="IVR141" s="821"/>
      <c r="IVS141" s="821"/>
      <c r="IVT141" s="821"/>
      <c r="IVU141" s="821"/>
      <c r="IVV141" s="821"/>
      <c r="IVW141" s="821"/>
      <c r="IVX141" s="821"/>
      <c r="IVY141" s="821"/>
      <c r="IVZ141" s="821"/>
      <c r="IWA141" s="821"/>
      <c r="IWB141" s="821"/>
      <c r="IWC141" s="821"/>
      <c r="IWD141" s="821"/>
      <c r="IWE141" s="821"/>
      <c r="IWF141" s="821"/>
      <c r="IWG141" s="821"/>
      <c r="IWH141" s="821"/>
      <c r="IWI141" s="821"/>
      <c r="IWJ141" s="821"/>
      <c r="IWK141" s="821"/>
      <c r="IWL141" s="821"/>
      <c r="IWM141" s="821"/>
      <c r="IWN141" s="821"/>
      <c r="IWO141" s="821"/>
      <c r="IWP141" s="821"/>
      <c r="IWQ141" s="821"/>
      <c r="IWR141" s="821"/>
      <c r="IWS141" s="821"/>
      <c r="IWT141" s="821"/>
      <c r="IWU141" s="821"/>
      <c r="IWV141" s="821"/>
      <c r="IWW141" s="821"/>
      <c r="IWX141" s="821"/>
      <c r="IWY141" s="821"/>
      <c r="IWZ141" s="821"/>
      <c r="IXA141" s="821"/>
      <c r="IXB141" s="821"/>
      <c r="IXC141" s="821"/>
      <c r="IXD141" s="821"/>
      <c r="IXE141" s="821"/>
      <c r="IXF141" s="821"/>
      <c r="IXG141" s="821"/>
      <c r="IXH141" s="821"/>
      <c r="IXI141" s="821"/>
      <c r="IXJ141" s="821"/>
      <c r="IXK141" s="821"/>
      <c r="IXL141" s="821"/>
      <c r="IXM141" s="821"/>
      <c r="IXN141" s="821"/>
      <c r="IXO141" s="821"/>
      <c r="IXP141" s="821"/>
      <c r="IXQ141" s="821"/>
      <c r="IXR141" s="821"/>
      <c r="IXS141" s="821"/>
      <c r="IXT141" s="821"/>
      <c r="IXU141" s="821"/>
      <c r="IXV141" s="821"/>
      <c r="IXW141" s="821"/>
      <c r="IXX141" s="821"/>
      <c r="IXY141" s="821"/>
      <c r="IXZ141" s="821"/>
      <c r="IYA141" s="821"/>
      <c r="IYB141" s="821"/>
      <c r="IYC141" s="821"/>
      <c r="IYD141" s="821"/>
      <c r="IYE141" s="821"/>
      <c r="IYF141" s="821"/>
      <c r="IYG141" s="821"/>
      <c r="IYH141" s="821"/>
      <c r="IYI141" s="821"/>
      <c r="IYJ141" s="821"/>
      <c r="IYK141" s="821"/>
      <c r="IYL141" s="821"/>
      <c r="IYM141" s="821"/>
      <c r="IYN141" s="821"/>
      <c r="IYO141" s="821"/>
      <c r="IYP141" s="821"/>
      <c r="IYQ141" s="821"/>
      <c r="IYR141" s="821"/>
      <c r="IYS141" s="821"/>
      <c r="IYT141" s="821"/>
      <c r="IYU141" s="821"/>
      <c r="IYV141" s="821"/>
      <c r="IYW141" s="821"/>
      <c r="IYX141" s="821"/>
      <c r="IYY141" s="821"/>
      <c r="IYZ141" s="821"/>
      <c r="IZA141" s="821"/>
      <c r="IZB141" s="821"/>
      <c r="IZC141" s="821"/>
      <c r="IZD141" s="821"/>
      <c r="IZE141" s="821"/>
      <c r="IZF141" s="821"/>
      <c r="IZG141" s="821"/>
      <c r="IZH141" s="821"/>
      <c r="IZI141" s="821"/>
      <c r="IZJ141" s="821"/>
      <c r="IZK141" s="821"/>
      <c r="IZL141" s="821"/>
      <c r="IZM141" s="821"/>
      <c r="IZN141" s="821"/>
      <c r="IZO141" s="821"/>
      <c r="IZP141" s="821"/>
      <c r="IZQ141" s="821"/>
      <c r="IZR141" s="821"/>
      <c r="IZS141" s="821"/>
      <c r="IZT141" s="821"/>
      <c r="IZU141" s="821"/>
      <c r="IZV141" s="821"/>
      <c r="IZW141" s="821"/>
      <c r="IZX141" s="821"/>
      <c r="IZY141" s="821"/>
      <c r="IZZ141" s="821"/>
      <c r="JAA141" s="821"/>
      <c r="JAB141" s="821"/>
      <c r="JAC141" s="821"/>
      <c r="JAD141" s="821"/>
      <c r="JAE141" s="821"/>
      <c r="JAF141" s="821"/>
      <c r="JAG141" s="821"/>
      <c r="JAH141" s="821"/>
      <c r="JAI141" s="821"/>
      <c r="JAJ141" s="821"/>
      <c r="JAK141" s="821"/>
      <c r="JAL141" s="821"/>
      <c r="JAM141" s="821"/>
      <c r="JAN141" s="821"/>
      <c r="JAO141" s="821"/>
      <c r="JAP141" s="821"/>
      <c r="JAQ141" s="821"/>
      <c r="JAR141" s="821"/>
      <c r="JAS141" s="821"/>
      <c r="JAT141" s="821"/>
      <c r="JAU141" s="821"/>
      <c r="JAV141" s="821"/>
      <c r="JAW141" s="821"/>
      <c r="JAX141" s="821"/>
      <c r="JAY141" s="821"/>
      <c r="JAZ141" s="821"/>
      <c r="JBA141" s="821"/>
      <c r="JBB141" s="821"/>
      <c r="JBC141" s="821"/>
      <c r="JBD141" s="821"/>
      <c r="JBE141" s="821"/>
      <c r="JBF141" s="821"/>
      <c r="JBG141" s="821"/>
      <c r="JBH141" s="821"/>
      <c r="JBI141" s="821"/>
      <c r="JBJ141" s="821"/>
      <c r="JBK141" s="821"/>
      <c r="JBL141" s="821"/>
      <c r="JBM141" s="821"/>
      <c r="JBN141" s="821"/>
      <c r="JBO141" s="821"/>
      <c r="JBP141" s="821"/>
      <c r="JBQ141" s="821"/>
      <c r="JBR141" s="821"/>
      <c r="JBS141" s="821"/>
      <c r="JBT141" s="821"/>
      <c r="JBU141" s="821"/>
      <c r="JBV141" s="821"/>
      <c r="JBW141" s="821"/>
      <c r="JBX141" s="821"/>
      <c r="JBY141" s="821"/>
      <c r="JBZ141" s="821"/>
      <c r="JCA141" s="821"/>
      <c r="JCB141" s="821"/>
      <c r="JCC141" s="821"/>
      <c r="JCD141" s="821"/>
      <c r="JCE141" s="821"/>
      <c r="JCF141" s="821"/>
      <c r="JCG141" s="821"/>
      <c r="JCH141" s="821"/>
      <c r="JCI141" s="821"/>
      <c r="JCJ141" s="821"/>
      <c r="JCK141" s="821"/>
      <c r="JCL141" s="821"/>
      <c r="JCM141" s="821"/>
      <c r="JCN141" s="821"/>
      <c r="JCO141" s="821"/>
      <c r="JCP141" s="821"/>
      <c r="JCQ141" s="821"/>
      <c r="JCR141" s="821"/>
      <c r="JCS141" s="821"/>
      <c r="JCT141" s="821"/>
      <c r="JCU141" s="821"/>
      <c r="JCV141" s="821"/>
      <c r="JCW141" s="821"/>
      <c r="JCX141" s="821"/>
      <c r="JCY141" s="821"/>
      <c r="JCZ141" s="821"/>
      <c r="JDA141" s="821"/>
      <c r="JDB141" s="821"/>
      <c r="JDC141" s="821"/>
      <c r="JDD141" s="821"/>
      <c r="JDE141" s="821"/>
      <c r="JDF141" s="821"/>
      <c r="JDG141" s="821"/>
      <c r="JDH141" s="821"/>
      <c r="JDI141" s="821"/>
      <c r="JDJ141" s="821"/>
      <c r="JDK141" s="821"/>
      <c r="JDL141" s="821"/>
      <c r="JDM141" s="821"/>
      <c r="JDN141" s="821"/>
      <c r="JDO141" s="821"/>
      <c r="JDP141" s="821"/>
      <c r="JDQ141" s="821"/>
      <c r="JDR141" s="821"/>
      <c r="JDS141" s="821"/>
      <c r="JDT141" s="821"/>
      <c r="JDU141" s="821"/>
      <c r="JDV141" s="821"/>
      <c r="JDW141" s="821"/>
      <c r="JDX141" s="821"/>
      <c r="JDY141" s="821"/>
      <c r="JDZ141" s="821"/>
      <c r="JEA141" s="821"/>
      <c r="JEB141" s="821"/>
      <c r="JEC141" s="821"/>
      <c r="JED141" s="821"/>
      <c r="JEE141" s="821"/>
      <c r="JEF141" s="821"/>
      <c r="JEG141" s="821"/>
      <c r="JEH141" s="821"/>
      <c r="JEI141" s="821"/>
      <c r="JEJ141" s="821"/>
      <c r="JEK141" s="821"/>
      <c r="JEL141" s="821"/>
      <c r="JEM141" s="821"/>
      <c r="JEN141" s="821"/>
      <c r="JEO141" s="821"/>
      <c r="JEP141" s="821"/>
      <c r="JEQ141" s="821"/>
      <c r="JER141" s="821"/>
      <c r="JES141" s="821"/>
      <c r="JET141" s="821"/>
      <c r="JEU141" s="821"/>
      <c r="JEV141" s="821"/>
      <c r="JEW141" s="821"/>
      <c r="JEX141" s="821"/>
      <c r="JEY141" s="821"/>
      <c r="JEZ141" s="821"/>
      <c r="JFA141" s="821"/>
      <c r="JFB141" s="821"/>
      <c r="JFC141" s="821"/>
      <c r="JFD141" s="821"/>
      <c r="JFE141" s="821"/>
      <c r="JFF141" s="821"/>
      <c r="JFG141" s="821"/>
      <c r="JFH141" s="821"/>
      <c r="JFI141" s="821"/>
      <c r="JFJ141" s="821"/>
      <c r="JFK141" s="821"/>
      <c r="JFL141" s="821"/>
      <c r="JFM141" s="821"/>
      <c r="JFN141" s="821"/>
      <c r="JFO141" s="821"/>
      <c r="JFP141" s="821"/>
      <c r="JFQ141" s="821"/>
      <c r="JFR141" s="821"/>
      <c r="JFS141" s="821"/>
      <c r="JFT141" s="821"/>
      <c r="JFU141" s="821"/>
      <c r="JFV141" s="821"/>
      <c r="JFW141" s="821"/>
      <c r="JFX141" s="821"/>
      <c r="JFY141" s="821"/>
      <c r="JFZ141" s="821"/>
      <c r="JGA141" s="821"/>
      <c r="JGB141" s="821"/>
      <c r="JGC141" s="821"/>
      <c r="JGD141" s="821"/>
      <c r="JGE141" s="821"/>
      <c r="JGF141" s="821"/>
      <c r="JGG141" s="821"/>
      <c r="JGH141" s="821"/>
      <c r="JGI141" s="821"/>
      <c r="JGJ141" s="821"/>
      <c r="JGK141" s="821"/>
      <c r="JGL141" s="821"/>
      <c r="JGM141" s="821"/>
      <c r="JGN141" s="821"/>
      <c r="JGO141" s="821"/>
      <c r="JGP141" s="821"/>
      <c r="JGQ141" s="821"/>
      <c r="JGR141" s="821"/>
      <c r="JGS141" s="821"/>
      <c r="JGT141" s="821"/>
      <c r="JGU141" s="821"/>
      <c r="JGV141" s="821"/>
      <c r="JGW141" s="821"/>
      <c r="JGX141" s="821"/>
      <c r="JGY141" s="821"/>
      <c r="JGZ141" s="821"/>
      <c r="JHA141" s="821"/>
      <c r="JHB141" s="821"/>
      <c r="JHC141" s="821"/>
      <c r="JHD141" s="821"/>
      <c r="JHE141" s="821"/>
      <c r="JHF141" s="821"/>
      <c r="JHG141" s="821"/>
      <c r="JHH141" s="821"/>
      <c r="JHI141" s="821"/>
      <c r="JHJ141" s="821"/>
      <c r="JHK141" s="821"/>
      <c r="JHL141" s="821"/>
      <c r="JHM141" s="821"/>
      <c r="JHN141" s="821"/>
      <c r="JHO141" s="821"/>
      <c r="JHP141" s="821"/>
      <c r="JHQ141" s="821"/>
      <c r="JHR141" s="821"/>
      <c r="JHS141" s="821"/>
      <c r="JHT141" s="821"/>
      <c r="JHU141" s="821"/>
      <c r="JHV141" s="821"/>
      <c r="JHW141" s="821"/>
      <c r="JHX141" s="821"/>
      <c r="JHY141" s="821"/>
      <c r="JHZ141" s="821"/>
      <c r="JIA141" s="821"/>
      <c r="JIB141" s="821"/>
      <c r="JIC141" s="821"/>
      <c r="JID141" s="821"/>
      <c r="JIE141" s="821"/>
      <c r="JIF141" s="821"/>
      <c r="JIG141" s="821"/>
      <c r="JIH141" s="821"/>
      <c r="JII141" s="821"/>
      <c r="JIJ141" s="821"/>
      <c r="JIK141" s="821"/>
      <c r="JIL141" s="821"/>
      <c r="JIM141" s="821"/>
      <c r="JIN141" s="821"/>
      <c r="JIO141" s="821"/>
      <c r="JIP141" s="821"/>
      <c r="JIQ141" s="821"/>
      <c r="JIR141" s="821"/>
      <c r="JIS141" s="821"/>
      <c r="JIT141" s="821"/>
      <c r="JIU141" s="821"/>
      <c r="JIV141" s="821"/>
      <c r="JIW141" s="821"/>
      <c r="JIX141" s="821"/>
      <c r="JIY141" s="821"/>
      <c r="JIZ141" s="821"/>
      <c r="JJA141" s="821"/>
      <c r="JJB141" s="821"/>
      <c r="JJC141" s="821"/>
      <c r="JJD141" s="821"/>
      <c r="JJE141" s="821"/>
      <c r="JJF141" s="821"/>
      <c r="JJG141" s="821"/>
      <c r="JJH141" s="821"/>
      <c r="JJI141" s="821"/>
      <c r="JJJ141" s="821"/>
      <c r="JJK141" s="821"/>
      <c r="JJL141" s="821"/>
      <c r="JJM141" s="821"/>
      <c r="JJN141" s="821"/>
      <c r="JJO141" s="821"/>
      <c r="JJP141" s="821"/>
      <c r="JJQ141" s="821"/>
      <c r="JJR141" s="821"/>
      <c r="JJS141" s="821"/>
      <c r="JJT141" s="821"/>
      <c r="JJU141" s="821"/>
      <c r="JJV141" s="821"/>
      <c r="JJW141" s="821"/>
      <c r="JJX141" s="821"/>
      <c r="JJY141" s="821"/>
      <c r="JJZ141" s="821"/>
      <c r="JKA141" s="821"/>
      <c r="JKB141" s="821"/>
      <c r="JKC141" s="821"/>
      <c r="JKD141" s="821"/>
      <c r="JKE141" s="821"/>
      <c r="JKF141" s="821"/>
      <c r="JKG141" s="821"/>
      <c r="JKH141" s="821"/>
      <c r="JKI141" s="821"/>
      <c r="JKJ141" s="821"/>
      <c r="JKK141" s="821"/>
      <c r="JKL141" s="821"/>
      <c r="JKM141" s="821"/>
      <c r="JKN141" s="821"/>
      <c r="JKO141" s="821"/>
      <c r="JKP141" s="821"/>
      <c r="JKQ141" s="821"/>
      <c r="JKR141" s="821"/>
      <c r="JKS141" s="821"/>
      <c r="JKT141" s="821"/>
      <c r="JKU141" s="821"/>
      <c r="JKV141" s="821"/>
      <c r="JKW141" s="821"/>
      <c r="JKX141" s="821"/>
      <c r="JKY141" s="821"/>
      <c r="JKZ141" s="821"/>
      <c r="JLA141" s="821"/>
      <c r="JLB141" s="821"/>
      <c r="JLC141" s="821"/>
      <c r="JLD141" s="821"/>
      <c r="JLE141" s="821"/>
      <c r="JLF141" s="821"/>
      <c r="JLG141" s="821"/>
      <c r="JLH141" s="821"/>
      <c r="JLI141" s="821"/>
      <c r="JLJ141" s="821"/>
      <c r="JLK141" s="821"/>
      <c r="JLL141" s="821"/>
      <c r="JLM141" s="821"/>
      <c r="JLN141" s="821"/>
      <c r="JLO141" s="821"/>
      <c r="JLP141" s="821"/>
      <c r="JLQ141" s="821"/>
      <c r="JLR141" s="821"/>
      <c r="JLS141" s="821"/>
      <c r="JLT141" s="821"/>
      <c r="JLU141" s="821"/>
      <c r="JLV141" s="821"/>
      <c r="JLW141" s="821"/>
      <c r="JLX141" s="821"/>
      <c r="JLY141" s="821"/>
      <c r="JLZ141" s="821"/>
      <c r="JMA141" s="821"/>
      <c r="JMB141" s="821"/>
      <c r="JMC141" s="821"/>
      <c r="JMD141" s="821"/>
      <c r="JME141" s="821"/>
      <c r="JMF141" s="821"/>
      <c r="JMG141" s="821"/>
      <c r="JMH141" s="821"/>
      <c r="JMI141" s="821"/>
      <c r="JMJ141" s="821"/>
      <c r="JMK141" s="821"/>
      <c r="JML141" s="821"/>
      <c r="JMM141" s="821"/>
      <c r="JMN141" s="821"/>
      <c r="JMO141" s="821"/>
      <c r="JMP141" s="821"/>
      <c r="JMQ141" s="821"/>
      <c r="JMR141" s="821"/>
      <c r="JMS141" s="821"/>
      <c r="JMT141" s="821"/>
      <c r="JMU141" s="821"/>
      <c r="JMV141" s="821"/>
      <c r="JMW141" s="821"/>
      <c r="JMX141" s="821"/>
      <c r="JMY141" s="821"/>
      <c r="JMZ141" s="821"/>
      <c r="JNA141" s="821"/>
      <c r="JNB141" s="821"/>
      <c r="JNC141" s="821"/>
      <c r="JND141" s="821"/>
      <c r="JNE141" s="821"/>
      <c r="JNF141" s="821"/>
      <c r="JNG141" s="821"/>
      <c r="JNH141" s="821"/>
      <c r="JNI141" s="821"/>
      <c r="JNJ141" s="821"/>
      <c r="JNK141" s="821"/>
      <c r="JNL141" s="821"/>
      <c r="JNM141" s="821"/>
      <c r="JNN141" s="821"/>
      <c r="JNO141" s="821"/>
      <c r="JNP141" s="821"/>
      <c r="JNQ141" s="821"/>
      <c r="JNR141" s="821"/>
      <c r="JNS141" s="821"/>
      <c r="JNT141" s="821"/>
      <c r="JNU141" s="821"/>
      <c r="JNV141" s="821"/>
      <c r="JNW141" s="821"/>
      <c r="JNX141" s="821"/>
      <c r="JNY141" s="821"/>
      <c r="JNZ141" s="821"/>
      <c r="JOA141" s="821"/>
      <c r="JOB141" s="821"/>
      <c r="JOC141" s="821"/>
      <c r="JOD141" s="821"/>
      <c r="JOE141" s="821"/>
      <c r="JOF141" s="821"/>
      <c r="JOG141" s="821"/>
      <c r="JOH141" s="821"/>
      <c r="JOI141" s="821"/>
      <c r="JOJ141" s="821"/>
      <c r="JOK141" s="821"/>
      <c r="JOL141" s="821"/>
      <c r="JOM141" s="821"/>
      <c r="JON141" s="821"/>
      <c r="JOO141" s="821"/>
      <c r="JOP141" s="821"/>
      <c r="JOQ141" s="821"/>
      <c r="JOR141" s="821"/>
      <c r="JOS141" s="821"/>
      <c r="JOT141" s="821"/>
      <c r="JOU141" s="821"/>
      <c r="JOV141" s="821"/>
      <c r="JOW141" s="821"/>
      <c r="JOX141" s="821"/>
      <c r="JOY141" s="821"/>
      <c r="JOZ141" s="821"/>
      <c r="JPA141" s="821"/>
      <c r="JPB141" s="821"/>
      <c r="JPC141" s="821"/>
      <c r="JPD141" s="821"/>
      <c r="JPE141" s="821"/>
      <c r="JPF141" s="821"/>
      <c r="JPG141" s="821"/>
      <c r="JPH141" s="821"/>
      <c r="JPI141" s="821"/>
      <c r="JPJ141" s="821"/>
      <c r="JPK141" s="821"/>
      <c r="JPL141" s="821"/>
      <c r="JPM141" s="821"/>
      <c r="JPN141" s="821"/>
      <c r="JPO141" s="821"/>
      <c r="JPP141" s="821"/>
      <c r="JPQ141" s="821"/>
      <c r="JPR141" s="821"/>
      <c r="JPS141" s="821"/>
      <c r="JPT141" s="821"/>
      <c r="JPU141" s="821"/>
      <c r="JPV141" s="821"/>
      <c r="JPW141" s="821"/>
      <c r="JPX141" s="821"/>
      <c r="JPY141" s="821"/>
      <c r="JPZ141" s="821"/>
      <c r="JQA141" s="821"/>
      <c r="JQB141" s="821"/>
      <c r="JQC141" s="821"/>
      <c r="JQD141" s="821"/>
      <c r="JQE141" s="821"/>
      <c r="JQF141" s="821"/>
      <c r="JQG141" s="821"/>
      <c r="JQH141" s="821"/>
      <c r="JQI141" s="821"/>
      <c r="JQJ141" s="821"/>
      <c r="JQK141" s="821"/>
      <c r="JQL141" s="821"/>
      <c r="JQM141" s="821"/>
      <c r="JQN141" s="821"/>
      <c r="JQO141" s="821"/>
      <c r="JQP141" s="821"/>
      <c r="JQQ141" s="821"/>
      <c r="JQR141" s="821"/>
      <c r="JQS141" s="821"/>
      <c r="JQT141" s="821"/>
      <c r="JQU141" s="821"/>
      <c r="JQV141" s="821"/>
      <c r="JQW141" s="821"/>
      <c r="JQX141" s="821"/>
      <c r="JQY141" s="821"/>
      <c r="JQZ141" s="821"/>
      <c r="JRA141" s="821"/>
      <c r="JRB141" s="821"/>
      <c r="JRC141" s="821"/>
      <c r="JRD141" s="821"/>
      <c r="JRE141" s="821"/>
      <c r="JRF141" s="821"/>
      <c r="JRG141" s="821"/>
      <c r="JRH141" s="821"/>
      <c r="JRI141" s="821"/>
      <c r="JRJ141" s="821"/>
      <c r="JRK141" s="821"/>
      <c r="JRL141" s="821"/>
      <c r="JRM141" s="821"/>
      <c r="JRN141" s="821"/>
      <c r="JRO141" s="821"/>
      <c r="JRP141" s="821"/>
      <c r="JRQ141" s="821"/>
      <c r="JRR141" s="821"/>
      <c r="JRS141" s="821"/>
      <c r="JRT141" s="821"/>
      <c r="JRU141" s="821"/>
      <c r="JRV141" s="821"/>
      <c r="JRW141" s="821"/>
      <c r="JRX141" s="821"/>
      <c r="JRY141" s="821"/>
      <c r="JRZ141" s="821"/>
      <c r="JSA141" s="821"/>
      <c r="JSB141" s="821"/>
      <c r="JSC141" s="821"/>
      <c r="JSD141" s="821"/>
      <c r="JSE141" s="821"/>
      <c r="JSF141" s="821"/>
      <c r="JSG141" s="821"/>
      <c r="JSH141" s="821"/>
      <c r="JSI141" s="821"/>
      <c r="JSJ141" s="821"/>
      <c r="JSK141" s="821"/>
      <c r="JSL141" s="821"/>
      <c r="JSM141" s="821"/>
      <c r="JSN141" s="821"/>
      <c r="JSO141" s="821"/>
      <c r="JSP141" s="821"/>
      <c r="JSQ141" s="821"/>
      <c r="JSR141" s="821"/>
      <c r="JSS141" s="821"/>
      <c r="JST141" s="821"/>
      <c r="JSU141" s="821"/>
      <c r="JSV141" s="821"/>
      <c r="JSW141" s="821"/>
      <c r="JSX141" s="821"/>
      <c r="JSY141" s="821"/>
      <c r="JSZ141" s="821"/>
      <c r="JTA141" s="821"/>
      <c r="JTB141" s="821"/>
      <c r="JTC141" s="821"/>
      <c r="JTD141" s="821"/>
      <c r="JTE141" s="821"/>
      <c r="JTF141" s="821"/>
      <c r="JTG141" s="821"/>
      <c r="JTH141" s="821"/>
      <c r="JTI141" s="821"/>
      <c r="JTJ141" s="821"/>
      <c r="JTK141" s="821"/>
      <c r="JTL141" s="821"/>
      <c r="JTM141" s="821"/>
      <c r="JTN141" s="821"/>
      <c r="JTO141" s="821"/>
      <c r="JTP141" s="821"/>
      <c r="JTQ141" s="821"/>
      <c r="JTR141" s="821"/>
      <c r="JTS141" s="821"/>
      <c r="JTT141" s="821"/>
      <c r="JTU141" s="821"/>
      <c r="JTV141" s="821"/>
      <c r="JTW141" s="821"/>
      <c r="JTX141" s="821"/>
      <c r="JTY141" s="821"/>
      <c r="JTZ141" s="821"/>
      <c r="JUA141" s="821"/>
      <c r="JUB141" s="821"/>
      <c r="JUC141" s="821"/>
      <c r="JUD141" s="821"/>
      <c r="JUE141" s="821"/>
      <c r="JUF141" s="821"/>
      <c r="JUG141" s="821"/>
      <c r="JUH141" s="821"/>
      <c r="JUI141" s="821"/>
      <c r="JUJ141" s="821"/>
      <c r="JUK141" s="821"/>
      <c r="JUL141" s="821"/>
      <c r="JUM141" s="821"/>
      <c r="JUN141" s="821"/>
      <c r="JUO141" s="821"/>
      <c r="JUP141" s="821"/>
      <c r="JUQ141" s="821"/>
      <c r="JUR141" s="821"/>
      <c r="JUS141" s="821"/>
      <c r="JUT141" s="821"/>
      <c r="JUU141" s="821"/>
      <c r="JUV141" s="821"/>
      <c r="JUW141" s="821"/>
      <c r="JUX141" s="821"/>
      <c r="JUY141" s="821"/>
      <c r="JUZ141" s="821"/>
      <c r="JVA141" s="821"/>
      <c r="JVB141" s="821"/>
      <c r="JVC141" s="821"/>
      <c r="JVD141" s="821"/>
      <c r="JVE141" s="821"/>
      <c r="JVF141" s="821"/>
      <c r="JVG141" s="821"/>
      <c r="JVH141" s="821"/>
      <c r="JVI141" s="821"/>
      <c r="JVJ141" s="821"/>
      <c r="JVK141" s="821"/>
      <c r="JVL141" s="821"/>
      <c r="JVM141" s="821"/>
      <c r="JVN141" s="821"/>
      <c r="JVO141" s="821"/>
      <c r="JVP141" s="821"/>
      <c r="JVQ141" s="821"/>
      <c r="JVR141" s="821"/>
      <c r="JVS141" s="821"/>
      <c r="JVT141" s="821"/>
      <c r="JVU141" s="821"/>
      <c r="JVV141" s="821"/>
      <c r="JVW141" s="821"/>
      <c r="JVX141" s="821"/>
      <c r="JVY141" s="821"/>
      <c r="JVZ141" s="821"/>
      <c r="JWA141" s="821"/>
      <c r="JWB141" s="821"/>
      <c r="JWC141" s="821"/>
      <c r="JWD141" s="821"/>
      <c r="JWE141" s="821"/>
      <c r="JWF141" s="821"/>
      <c r="JWG141" s="821"/>
      <c r="JWH141" s="821"/>
      <c r="JWI141" s="821"/>
      <c r="JWJ141" s="821"/>
      <c r="JWK141" s="821"/>
      <c r="JWL141" s="821"/>
      <c r="JWM141" s="821"/>
      <c r="JWN141" s="821"/>
      <c r="JWO141" s="821"/>
      <c r="JWP141" s="821"/>
      <c r="JWQ141" s="821"/>
      <c r="JWR141" s="821"/>
      <c r="JWS141" s="821"/>
      <c r="JWT141" s="821"/>
      <c r="JWU141" s="821"/>
      <c r="JWV141" s="821"/>
      <c r="JWW141" s="821"/>
      <c r="JWX141" s="821"/>
      <c r="JWY141" s="821"/>
      <c r="JWZ141" s="821"/>
      <c r="JXA141" s="821"/>
      <c r="JXB141" s="821"/>
      <c r="JXC141" s="821"/>
      <c r="JXD141" s="821"/>
      <c r="JXE141" s="821"/>
      <c r="JXF141" s="821"/>
      <c r="JXG141" s="821"/>
      <c r="JXH141" s="821"/>
      <c r="JXI141" s="821"/>
      <c r="JXJ141" s="821"/>
      <c r="JXK141" s="821"/>
      <c r="JXL141" s="821"/>
      <c r="JXM141" s="821"/>
      <c r="JXN141" s="821"/>
      <c r="JXO141" s="821"/>
      <c r="JXP141" s="821"/>
      <c r="JXQ141" s="821"/>
      <c r="JXR141" s="821"/>
      <c r="JXS141" s="821"/>
      <c r="JXT141" s="821"/>
      <c r="JXU141" s="821"/>
      <c r="JXV141" s="821"/>
      <c r="JXW141" s="821"/>
      <c r="JXX141" s="821"/>
      <c r="JXY141" s="821"/>
      <c r="JXZ141" s="821"/>
      <c r="JYA141" s="821"/>
      <c r="JYB141" s="821"/>
      <c r="JYC141" s="821"/>
      <c r="JYD141" s="821"/>
      <c r="JYE141" s="821"/>
      <c r="JYF141" s="821"/>
      <c r="JYG141" s="821"/>
      <c r="JYH141" s="821"/>
      <c r="JYI141" s="821"/>
      <c r="JYJ141" s="821"/>
      <c r="JYK141" s="821"/>
      <c r="JYL141" s="821"/>
      <c r="JYM141" s="821"/>
      <c r="JYN141" s="821"/>
      <c r="JYO141" s="821"/>
      <c r="JYP141" s="821"/>
      <c r="JYQ141" s="821"/>
      <c r="JYR141" s="821"/>
      <c r="JYS141" s="821"/>
      <c r="JYT141" s="821"/>
      <c r="JYU141" s="821"/>
      <c r="JYV141" s="821"/>
      <c r="JYW141" s="821"/>
      <c r="JYX141" s="821"/>
      <c r="JYY141" s="821"/>
      <c r="JYZ141" s="821"/>
      <c r="JZA141" s="821"/>
      <c r="JZB141" s="821"/>
      <c r="JZC141" s="821"/>
      <c r="JZD141" s="821"/>
      <c r="JZE141" s="821"/>
      <c r="JZF141" s="821"/>
      <c r="JZG141" s="821"/>
      <c r="JZH141" s="821"/>
      <c r="JZI141" s="821"/>
      <c r="JZJ141" s="821"/>
      <c r="JZK141" s="821"/>
      <c r="JZL141" s="821"/>
      <c r="JZM141" s="821"/>
      <c r="JZN141" s="821"/>
      <c r="JZO141" s="821"/>
      <c r="JZP141" s="821"/>
      <c r="JZQ141" s="821"/>
      <c r="JZR141" s="821"/>
      <c r="JZS141" s="821"/>
      <c r="JZT141" s="821"/>
      <c r="JZU141" s="821"/>
      <c r="JZV141" s="821"/>
      <c r="JZW141" s="821"/>
      <c r="JZX141" s="821"/>
      <c r="JZY141" s="821"/>
      <c r="JZZ141" s="821"/>
      <c r="KAA141" s="821"/>
      <c r="KAB141" s="821"/>
      <c r="KAC141" s="821"/>
      <c r="KAD141" s="821"/>
      <c r="KAE141" s="821"/>
      <c r="KAF141" s="821"/>
      <c r="KAG141" s="821"/>
      <c r="KAH141" s="821"/>
      <c r="KAI141" s="821"/>
      <c r="KAJ141" s="821"/>
      <c r="KAK141" s="821"/>
      <c r="KAL141" s="821"/>
      <c r="KAM141" s="821"/>
      <c r="KAN141" s="821"/>
      <c r="KAO141" s="821"/>
      <c r="KAP141" s="821"/>
      <c r="KAQ141" s="821"/>
      <c r="KAR141" s="821"/>
      <c r="KAS141" s="821"/>
      <c r="KAT141" s="821"/>
      <c r="KAU141" s="821"/>
      <c r="KAV141" s="821"/>
      <c r="KAW141" s="821"/>
      <c r="KAX141" s="821"/>
      <c r="KAY141" s="821"/>
      <c r="KAZ141" s="821"/>
      <c r="KBA141" s="821"/>
      <c r="KBB141" s="821"/>
      <c r="KBC141" s="821"/>
      <c r="KBD141" s="821"/>
      <c r="KBE141" s="821"/>
      <c r="KBF141" s="821"/>
      <c r="KBG141" s="821"/>
      <c r="KBH141" s="821"/>
      <c r="KBI141" s="821"/>
      <c r="KBJ141" s="821"/>
      <c r="KBK141" s="821"/>
      <c r="KBL141" s="821"/>
      <c r="KBM141" s="821"/>
      <c r="KBN141" s="821"/>
      <c r="KBO141" s="821"/>
      <c r="KBP141" s="821"/>
      <c r="KBQ141" s="821"/>
      <c r="KBR141" s="821"/>
      <c r="KBS141" s="821"/>
      <c r="KBT141" s="821"/>
      <c r="KBU141" s="821"/>
      <c r="KBV141" s="821"/>
      <c r="KBW141" s="821"/>
      <c r="KBX141" s="821"/>
      <c r="KBY141" s="821"/>
      <c r="KBZ141" s="821"/>
      <c r="KCA141" s="821"/>
      <c r="KCB141" s="821"/>
      <c r="KCC141" s="821"/>
      <c r="KCD141" s="821"/>
      <c r="KCE141" s="821"/>
      <c r="KCF141" s="821"/>
      <c r="KCG141" s="821"/>
      <c r="KCH141" s="821"/>
      <c r="KCI141" s="821"/>
      <c r="KCJ141" s="821"/>
      <c r="KCK141" s="821"/>
      <c r="KCL141" s="821"/>
      <c r="KCM141" s="821"/>
      <c r="KCN141" s="821"/>
      <c r="KCO141" s="821"/>
      <c r="KCP141" s="821"/>
      <c r="KCQ141" s="821"/>
      <c r="KCR141" s="821"/>
      <c r="KCS141" s="821"/>
      <c r="KCT141" s="821"/>
      <c r="KCU141" s="821"/>
      <c r="KCV141" s="821"/>
      <c r="KCW141" s="821"/>
      <c r="KCX141" s="821"/>
      <c r="KCY141" s="821"/>
      <c r="KCZ141" s="821"/>
      <c r="KDA141" s="821"/>
      <c r="KDB141" s="821"/>
      <c r="KDC141" s="821"/>
      <c r="KDD141" s="821"/>
      <c r="KDE141" s="821"/>
      <c r="KDF141" s="821"/>
      <c r="KDG141" s="821"/>
      <c r="KDH141" s="821"/>
      <c r="KDI141" s="821"/>
      <c r="KDJ141" s="821"/>
      <c r="KDK141" s="821"/>
      <c r="KDL141" s="821"/>
      <c r="KDM141" s="821"/>
      <c r="KDN141" s="821"/>
      <c r="KDO141" s="821"/>
      <c r="KDP141" s="821"/>
      <c r="KDQ141" s="821"/>
      <c r="KDR141" s="821"/>
      <c r="KDS141" s="821"/>
      <c r="KDT141" s="821"/>
      <c r="KDU141" s="821"/>
      <c r="KDV141" s="821"/>
      <c r="KDW141" s="821"/>
      <c r="KDX141" s="821"/>
      <c r="KDY141" s="821"/>
      <c r="KDZ141" s="821"/>
      <c r="KEA141" s="821"/>
      <c r="KEB141" s="821"/>
      <c r="KEC141" s="821"/>
      <c r="KED141" s="821"/>
      <c r="KEE141" s="821"/>
      <c r="KEF141" s="821"/>
      <c r="KEG141" s="821"/>
      <c r="KEH141" s="821"/>
      <c r="KEI141" s="821"/>
      <c r="KEJ141" s="821"/>
      <c r="KEK141" s="821"/>
      <c r="KEL141" s="821"/>
      <c r="KEM141" s="821"/>
      <c r="KEN141" s="821"/>
      <c r="KEO141" s="821"/>
      <c r="KEP141" s="821"/>
      <c r="KEQ141" s="821"/>
      <c r="KER141" s="821"/>
      <c r="KES141" s="821"/>
      <c r="KET141" s="821"/>
      <c r="KEU141" s="821"/>
      <c r="KEV141" s="821"/>
      <c r="KEW141" s="821"/>
      <c r="KEX141" s="821"/>
      <c r="KEY141" s="821"/>
      <c r="KEZ141" s="821"/>
      <c r="KFA141" s="821"/>
      <c r="KFB141" s="821"/>
      <c r="KFC141" s="821"/>
      <c r="KFD141" s="821"/>
      <c r="KFE141" s="821"/>
      <c r="KFF141" s="821"/>
      <c r="KFG141" s="821"/>
      <c r="KFH141" s="821"/>
      <c r="KFI141" s="821"/>
      <c r="KFJ141" s="821"/>
      <c r="KFK141" s="821"/>
      <c r="KFL141" s="821"/>
      <c r="KFM141" s="821"/>
      <c r="KFN141" s="821"/>
      <c r="KFO141" s="821"/>
      <c r="KFP141" s="821"/>
      <c r="KFQ141" s="821"/>
      <c r="KFR141" s="821"/>
      <c r="KFS141" s="821"/>
      <c r="KFT141" s="821"/>
      <c r="KFU141" s="821"/>
      <c r="KFV141" s="821"/>
      <c r="KFW141" s="821"/>
      <c r="KFX141" s="821"/>
      <c r="KFY141" s="821"/>
      <c r="KFZ141" s="821"/>
      <c r="KGA141" s="821"/>
      <c r="KGB141" s="821"/>
      <c r="KGC141" s="821"/>
      <c r="KGD141" s="821"/>
      <c r="KGE141" s="821"/>
      <c r="KGF141" s="821"/>
      <c r="KGG141" s="821"/>
      <c r="KGH141" s="821"/>
      <c r="KGI141" s="821"/>
      <c r="KGJ141" s="821"/>
      <c r="KGK141" s="821"/>
      <c r="KGL141" s="821"/>
      <c r="KGM141" s="821"/>
      <c r="KGN141" s="821"/>
      <c r="KGO141" s="821"/>
      <c r="KGP141" s="821"/>
      <c r="KGQ141" s="821"/>
      <c r="KGR141" s="821"/>
      <c r="KGS141" s="821"/>
      <c r="KGT141" s="821"/>
      <c r="KGU141" s="821"/>
      <c r="KGV141" s="821"/>
      <c r="KGW141" s="821"/>
      <c r="KGX141" s="821"/>
      <c r="KGY141" s="821"/>
      <c r="KGZ141" s="821"/>
      <c r="KHA141" s="821"/>
      <c r="KHB141" s="821"/>
      <c r="KHC141" s="821"/>
      <c r="KHD141" s="821"/>
      <c r="KHE141" s="821"/>
      <c r="KHF141" s="821"/>
      <c r="KHG141" s="821"/>
      <c r="KHH141" s="821"/>
      <c r="KHI141" s="821"/>
      <c r="KHJ141" s="821"/>
      <c r="KHK141" s="821"/>
      <c r="KHL141" s="821"/>
      <c r="KHM141" s="821"/>
      <c r="KHN141" s="821"/>
      <c r="KHO141" s="821"/>
      <c r="KHP141" s="821"/>
      <c r="KHQ141" s="821"/>
      <c r="KHR141" s="821"/>
      <c r="KHS141" s="821"/>
      <c r="KHT141" s="821"/>
      <c r="KHU141" s="821"/>
      <c r="KHV141" s="821"/>
      <c r="KHW141" s="821"/>
      <c r="KHX141" s="821"/>
      <c r="KHY141" s="821"/>
      <c r="KHZ141" s="821"/>
      <c r="KIA141" s="821"/>
      <c r="KIB141" s="821"/>
      <c r="KIC141" s="821"/>
      <c r="KID141" s="821"/>
      <c r="KIE141" s="821"/>
      <c r="KIF141" s="821"/>
      <c r="KIG141" s="821"/>
      <c r="KIH141" s="821"/>
      <c r="KII141" s="821"/>
      <c r="KIJ141" s="821"/>
      <c r="KIK141" s="821"/>
      <c r="KIL141" s="821"/>
      <c r="KIM141" s="821"/>
      <c r="KIN141" s="821"/>
      <c r="KIO141" s="821"/>
      <c r="KIP141" s="821"/>
      <c r="KIQ141" s="821"/>
      <c r="KIR141" s="821"/>
      <c r="KIS141" s="821"/>
      <c r="KIT141" s="821"/>
      <c r="KIU141" s="821"/>
      <c r="KIV141" s="821"/>
      <c r="KIW141" s="821"/>
      <c r="KIX141" s="821"/>
      <c r="KIY141" s="821"/>
      <c r="KIZ141" s="821"/>
      <c r="KJA141" s="821"/>
      <c r="KJB141" s="821"/>
      <c r="KJC141" s="821"/>
      <c r="KJD141" s="821"/>
      <c r="KJE141" s="821"/>
      <c r="KJF141" s="821"/>
      <c r="KJG141" s="821"/>
      <c r="KJH141" s="821"/>
      <c r="KJI141" s="821"/>
      <c r="KJJ141" s="821"/>
      <c r="KJK141" s="821"/>
      <c r="KJL141" s="821"/>
      <c r="KJM141" s="821"/>
      <c r="KJN141" s="821"/>
      <c r="KJO141" s="821"/>
      <c r="KJP141" s="821"/>
      <c r="KJQ141" s="821"/>
      <c r="KJR141" s="821"/>
      <c r="KJS141" s="821"/>
      <c r="KJT141" s="821"/>
      <c r="KJU141" s="821"/>
      <c r="KJV141" s="821"/>
      <c r="KJW141" s="821"/>
      <c r="KJX141" s="821"/>
      <c r="KJY141" s="821"/>
      <c r="KJZ141" s="821"/>
      <c r="KKA141" s="821"/>
      <c r="KKB141" s="821"/>
      <c r="KKC141" s="821"/>
      <c r="KKD141" s="821"/>
      <c r="KKE141" s="821"/>
      <c r="KKF141" s="821"/>
      <c r="KKG141" s="821"/>
      <c r="KKH141" s="821"/>
      <c r="KKI141" s="821"/>
      <c r="KKJ141" s="821"/>
      <c r="KKK141" s="821"/>
      <c r="KKL141" s="821"/>
      <c r="KKM141" s="821"/>
      <c r="KKN141" s="821"/>
      <c r="KKO141" s="821"/>
      <c r="KKP141" s="821"/>
      <c r="KKQ141" s="821"/>
      <c r="KKR141" s="821"/>
      <c r="KKS141" s="821"/>
      <c r="KKT141" s="821"/>
      <c r="KKU141" s="821"/>
      <c r="KKV141" s="821"/>
      <c r="KKW141" s="821"/>
      <c r="KKX141" s="821"/>
      <c r="KKY141" s="821"/>
      <c r="KKZ141" s="821"/>
      <c r="KLA141" s="821"/>
      <c r="KLB141" s="821"/>
      <c r="KLC141" s="821"/>
      <c r="KLD141" s="821"/>
      <c r="KLE141" s="821"/>
      <c r="KLF141" s="821"/>
      <c r="KLG141" s="821"/>
      <c r="KLH141" s="821"/>
      <c r="KLI141" s="821"/>
      <c r="KLJ141" s="821"/>
      <c r="KLK141" s="821"/>
      <c r="KLL141" s="821"/>
      <c r="KLM141" s="821"/>
      <c r="KLN141" s="821"/>
      <c r="KLO141" s="821"/>
      <c r="KLP141" s="821"/>
      <c r="KLQ141" s="821"/>
      <c r="KLR141" s="821"/>
      <c r="KLS141" s="821"/>
      <c r="KLT141" s="821"/>
      <c r="KLU141" s="821"/>
      <c r="KLV141" s="821"/>
      <c r="KLW141" s="821"/>
      <c r="KLX141" s="821"/>
      <c r="KLY141" s="821"/>
      <c r="KLZ141" s="821"/>
      <c r="KMA141" s="821"/>
      <c r="KMB141" s="821"/>
      <c r="KMC141" s="821"/>
      <c r="KMD141" s="821"/>
      <c r="KME141" s="821"/>
      <c r="KMF141" s="821"/>
      <c r="KMG141" s="821"/>
      <c r="KMH141" s="821"/>
      <c r="KMI141" s="821"/>
      <c r="KMJ141" s="821"/>
      <c r="KMK141" s="821"/>
      <c r="KML141" s="821"/>
      <c r="KMM141" s="821"/>
      <c r="KMN141" s="821"/>
      <c r="KMO141" s="821"/>
      <c r="KMP141" s="821"/>
      <c r="KMQ141" s="821"/>
      <c r="KMR141" s="821"/>
      <c r="KMS141" s="821"/>
      <c r="KMT141" s="821"/>
      <c r="KMU141" s="821"/>
      <c r="KMV141" s="821"/>
      <c r="KMW141" s="821"/>
      <c r="KMX141" s="821"/>
      <c r="KMY141" s="821"/>
      <c r="KMZ141" s="821"/>
      <c r="KNA141" s="821"/>
      <c r="KNB141" s="821"/>
      <c r="KNC141" s="821"/>
      <c r="KND141" s="821"/>
      <c r="KNE141" s="821"/>
      <c r="KNF141" s="821"/>
      <c r="KNG141" s="821"/>
      <c r="KNH141" s="821"/>
      <c r="KNI141" s="821"/>
      <c r="KNJ141" s="821"/>
      <c r="KNK141" s="821"/>
      <c r="KNL141" s="821"/>
      <c r="KNM141" s="821"/>
      <c r="KNN141" s="821"/>
      <c r="KNO141" s="821"/>
      <c r="KNP141" s="821"/>
      <c r="KNQ141" s="821"/>
      <c r="KNR141" s="821"/>
      <c r="KNS141" s="821"/>
      <c r="KNT141" s="821"/>
      <c r="KNU141" s="821"/>
      <c r="KNV141" s="821"/>
      <c r="KNW141" s="821"/>
      <c r="KNX141" s="821"/>
      <c r="KNY141" s="821"/>
      <c r="KNZ141" s="821"/>
      <c r="KOA141" s="821"/>
      <c r="KOB141" s="821"/>
      <c r="KOC141" s="821"/>
      <c r="KOD141" s="821"/>
      <c r="KOE141" s="821"/>
      <c r="KOF141" s="821"/>
      <c r="KOG141" s="821"/>
      <c r="KOH141" s="821"/>
      <c r="KOI141" s="821"/>
      <c r="KOJ141" s="821"/>
      <c r="KOK141" s="821"/>
      <c r="KOL141" s="821"/>
      <c r="KOM141" s="821"/>
      <c r="KON141" s="821"/>
      <c r="KOO141" s="821"/>
      <c r="KOP141" s="821"/>
      <c r="KOQ141" s="821"/>
      <c r="KOR141" s="821"/>
      <c r="KOS141" s="821"/>
      <c r="KOT141" s="821"/>
      <c r="KOU141" s="821"/>
      <c r="KOV141" s="821"/>
      <c r="KOW141" s="821"/>
      <c r="KOX141" s="821"/>
      <c r="KOY141" s="821"/>
      <c r="KOZ141" s="821"/>
      <c r="KPA141" s="821"/>
      <c r="KPB141" s="821"/>
      <c r="KPC141" s="821"/>
      <c r="KPD141" s="821"/>
      <c r="KPE141" s="821"/>
      <c r="KPF141" s="821"/>
      <c r="KPG141" s="821"/>
      <c r="KPH141" s="821"/>
      <c r="KPI141" s="821"/>
      <c r="KPJ141" s="821"/>
      <c r="KPK141" s="821"/>
      <c r="KPL141" s="821"/>
      <c r="KPM141" s="821"/>
      <c r="KPN141" s="821"/>
      <c r="KPO141" s="821"/>
      <c r="KPP141" s="821"/>
      <c r="KPQ141" s="821"/>
      <c r="KPR141" s="821"/>
      <c r="KPS141" s="821"/>
      <c r="KPT141" s="821"/>
      <c r="KPU141" s="821"/>
      <c r="KPV141" s="821"/>
      <c r="KPW141" s="821"/>
      <c r="KPX141" s="821"/>
      <c r="KPY141" s="821"/>
      <c r="KPZ141" s="821"/>
      <c r="KQA141" s="821"/>
      <c r="KQB141" s="821"/>
      <c r="KQC141" s="821"/>
      <c r="KQD141" s="821"/>
      <c r="KQE141" s="821"/>
      <c r="KQF141" s="821"/>
      <c r="KQG141" s="821"/>
      <c r="KQH141" s="821"/>
      <c r="KQI141" s="821"/>
      <c r="KQJ141" s="821"/>
      <c r="KQK141" s="821"/>
      <c r="KQL141" s="821"/>
      <c r="KQM141" s="821"/>
      <c r="KQN141" s="821"/>
      <c r="KQO141" s="821"/>
      <c r="KQP141" s="821"/>
      <c r="KQQ141" s="821"/>
      <c r="KQR141" s="821"/>
      <c r="KQS141" s="821"/>
      <c r="KQT141" s="821"/>
      <c r="KQU141" s="821"/>
      <c r="KQV141" s="821"/>
      <c r="KQW141" s="821"/>
      <c r="KQX141" s="821"/>
      <c r="KQY141" s="821"/>
      <c r="KQZ141" s="821"/>
      <c r="KRA141" s="821"/>
      <c r="KRB141" s="821"/>
      <c r="KRC141" s="821"/>
      <c r="KRD141" s="821"/>
      <c r="KRE141" s="821"/>
      <c r="KRF141" s="821"/>
      <c r="KRG141" s="821"/>
      <c r="KRH141" s="821"/>
      <c r="KRI141" s="821"/>
      <c r="KRJ141" s="821"/>
      <c r="KRK141" s="821"/>
      <c r="KRL141" s="821"/>
      <c r="KRM141" s="821"/>
      <c r="KRN141" s="821"/>
      <c r="KRO141" s="821"/>
      <c r="KRP141" s="821"/>
      <c r="KRQ141" s="821"/>
      <c r="KRR141" s="821"/>
      <c r="KRS141" s="821"/>
      <c r="KRT141" s="821"/>
      <c r="KRU141" s="821"/>
      <c r="KRV141" s="821"/>
      <c r="KRW141" s="821"/>
      <c r="KRX141" s="821"/>
      <c r="KRY141" s="821"/>
      <c r="KRZ141" s="821"/>
      <c r="KSA141" s="821"/>
      <c r="KSB141" s="821"/>
      <c r="KSC141" s="821"/>
      <c r="KSD141" s="821"/>
      <c r="KSE141" s="821"/>
      <c r="KSF141" s="821"/>
      <c r="KSG141" s="821"/>
      <c r="KSH141" s="821"/>
      <c r="KSI141" s="821"/>
      <c r="KSJ141" s="821"/>
      <c r="KSK141" s="821"/>
      <c r="KSL141" s="821"/>
      <c r="KSM141" s="821"/>
      <c r="KSN141" s="821"/>
      <c r="KSO141" s="821"/>
      <c r="KSP141" s="821"/>
      <c r="KSQ141" s="821"/>
      <c r="KSR141" s="821"/>
      <c r="KSS141" s="821"/>
      <c r="KST141" s="821"/>
      <c r="KSU141" s="821"/>
      <c r="KSV141" s="821"/>
      <c r="KSW141" s="821"/>
      <c r="KSX141" s="821"/>
      <c r="KSY141" s="821"/>
      <c r="KSZ141" s="821"/>
      <c r="KTA141" s="821"/>
      <c r="KTB141" s="821"/>
      <c r="KTC141" s="821"/>
      <c r="KTD141" s="821"/>
      <c r="KTE141" s="821"/>
      <c r="KTF141" s="821"/>
      <c r="KTG141" s="821"/>
      <c r="KTH141" s="821"/>
      <c r="KTI141" s="821"/>
      <c r="KTJ141" s="821"/>
      <c r="KTK141" s="821"/>
      <c r="KTL141" s="821"/>
      <c r="KTM141" s="821"/>
      <c r="KTN141" s="821"/>
      <c r="KTO141" s="821"/>
      <c r="KTP141" s="821"/>
      <c r="KTQ141" s="821"/>
      <c r="KTR141" s="821"/>
      <c r="KTS141" s="821"/>
      <c r="KTT141" s="821"/>
      <c r="KTU141" s="821"/>
      <c r="KTV141" s="821"/>
      <c r="KTW141" s="821"/>
      <c r="KTX141" s="821"/>
      <c r="KTY141" s="821"/>
      <c r="KTZ141" s="821"/>
      <c r="KUA141" s="821"/>
      <c r="KUB141" s="821"/>
      <c r="KUC141" s="821"/>
      <c r="KUD141" s="821"/>
      <c r="KUE141" s="821"/>
      <c r="KUF141" s="821"/>
      <c r="KUG141" s="821"/>
      <c r="KUH141" s="821"/>
      <c r="KUI141" s="821"/>
      <c r="KUJ141" s="821"/>
      <c r="KUK141" s="821"/>
      <c r="KUL141" s="821"/>
      <c r="KUM141" s="821"/>
      <c r="KUN141" s="821"/>
      <c r="KUO141" s="821"/>
      <c r="KUP141" s="821"/>
      <c r="KUQ141" s="821"/>
      <c r="KUR141" s="821"/>
      <c r="KUS141" s="821"/>
      <c r="KUT141" s="821"/>
      <c r="KUU141" s="821"/>
      <c r="KUV141" s="821"/>
      <c r="KUW141" s="821"/>
      <c r="KUX141" s="821"/>
      <c r="KUY141" s="821"/>
      <c r="KUZ141" s="821"/>
      <c r="KVA141" s="821"/>
      <c r="KVB141" s="821"/>
      <c r="KVC141" s="821"/>
      <c r="KVD141" s="821"/>
      <c r="KVE141" s="821"/>
      <c r="KVF141" s="821"/>
      <c r="KVG141" s="821"/>
      <c r="KVH141" s="821"/>
      <c r="KVI141" s="821"/>
      <c r="KVJ141" s="821"/>
      <c r="KVK141" s="821"/>
      <c r="KVL141" s="821"/>
      <c r="KVM141" s="821"/>
      <c r="KVN141" s="821"/>
      <c r="KVO141" s="821"/>
      <c r="KVP141" s="821"/>
      <c r="KVQ141" s="821"/>
      <c r="KVR141" s="821"/>
      <c r="KVS141" s="821"/>
      <c r="KVT141" s="821"/>
      <c r="KVU141" s="821"/>
      <c r="KVV141" s="821"/>
      <c r="KVW141" s="821"/>
      <c r="KVX141" s="821"/>
      <c r="KVY141" s="821"/>
      <c r="KVZ141" s="821"/>
      <c r="KWA141" s="821"/>
      <c r="KWB141" s="821"/>
      <c r="KWC141" s="821"/>
      <c r="KWD141" s="821"/>
      <c r="KWE141" s="821"/>
      <c r="KWF141" s="821"/>
      <c r="KWG141" s="821"/>
      <c r="KWH141" s="821"/>
      <c r="KWI141" s="821"/>
      <c r="KWJ141" s="821"/>
      <c r="KWK141" s="821"/>
      <c r="KWL141" s="821"/>
      <c r="KWM141" s="821"/>
      <c r="KWN141" s="821"/>
      <c r="KWO141" s="821"/>
      <c r="KWP141" s="821"/>
      <c r="KWQ141" s="821"/>
      <c r="KWR141" s="821"/>
      <c r="KWS141" s="821"/>
      <c r="KWT141" s="821"/>
      <c r="KWU141" s="821"/>
      <c r="KWV141" s="821"/>
      <c r="KWW141" s="821"/>
      <c r="KWX141" s="821"/>
      <c r="KWY141" s="821"/>
      <c r="KWZ141" s="821"/>
      <c r="KXA141" s="821"/>
      <c r="KXB141" s="821"/>
      <c r="KXC141" s="821"/>
      <c r="KXD141" s="821"/>
      <c r="KXE141" s="821"/>
      <c r="KXF141" s="821"/>
      <c r="KXG141" s="821"/>
      <c r="KXH141" s="821"/>
      <c r="KXI141" s="821"/>
      <c r="KXJ141" s="821"/>
      <c r="KXK141" s="821"/>
      <c r="KXL141" s="821"/>
      <c r="KXM141" s="821"/>
      <c r="KXN141" s="821"/>
      <c r="KXO141" s="821"/>
      <c r="KXP141" s="821"/>
      <c r="KXQ141" s="821"/>
      <c r="KXR141" s="821"/>
      <c r="KXS141" s="821"/>
      <c r="KXT141" s="821"/>
      <c r="KXU141" s="821"/>
      <c r="KXV141" s="821"/>
      <c r="KXW141" s="821"/>
      <c r="KXX141" s="821"/>
      <c r="KXY141" s="821"/>
      <c r="KXZ141" s="821"/>
      <c r="KYA141" s="821"/>
      <c r="KYB141" s="821"/>
      <c r="KYC141" s="821"/>
      <c r="KYD141" s="821"/>
      <c r="KYE141" s="821"/>
      <c r="KYF141" s="821"/>
      <c r="KYG141" s="821"/>
      <c r="KYH141" s="821"/>
      <c r="KYI141" s="821"/>
      <c r="KYJ141" s="821"/>
      <c r="KYK141" s="821"/>
      <c r="KYL141" s="821"/>
      <c r="KYM141" s="821"/>
      <c r="KYN141" s="821"/>
      <c r="KYO141" s="821"/>
      <c r="KYP141" s="821"/>
      <c r="KYQ141" s="821"/>
      <c r="KYR141" s="821"/>
      <c r="KYS141" s="821"/>
      <c r="KYT141" s="821"/>
      <c r="KYU141" s="821"/>
      <c r="KYV141" s="821"/>
      <c r="KYW141" s="821"/>
      <c r="KYX141" s="821"/>
      <c r="KYY141" s="821"/>
      <c r="KYZ141" s="821"/>
      <c r="KZA141" s="821"/>
      <c r="KZB141" s="821"/>
      <c r="KZC141" s="821"/>
      <c r="KZD141" s="821"/>
      <c r="KZE141" s="821"/>
      <c r="KZF141" s="821"/>
      <c r="KZG141" s="821"/>
      <c r="KZH141" s="821"/>
      <c r="KZI141" s="821"/>
      <c r="KZJ141" s="821"/>
      <c r="KZK141" s="821"/>
      <c r="KZL141" s="821"/>
      <c r="KZM141" s="821"/>
      <c r="KZN141" s="821"/>
      <c r="KZO141" s="821"/>
      <c r="KZP141" s="821"/>
      <c r="KZQ141" s="821"/>
      <c r="KZR141" s="821"/>
      <c r="KZS141" s="821"/>
      <c r="KZT141" s="821"/>
      <c r="KZU141" s="821"/>
      <c r="KZV141" s="821"/>
      <c r="KZW141" s="821"/>
      <c r="KZX141" s="821"/>
      <c r="KZY141" s="821"/>
      <c r="KZZ141" s="821"/>
      <c r="LAA141" s="821"/>
      <c r="LAB141" s="821"/>
      <c r="LAC141" s="821"/>
      <c r="LAD141" s="821"/>
      <c r="LAE141" s="821"/>
      <c r="LAF141" s="821"/>
      <c r="LAG141" s="821"/>
      <c r="LAH141" s="821"/>
      <c r="LAI141" s="821"/>
      <c r="LAJ141" s="821"/>
      <c r="LAK141" s="821"/>
      <c r="LAL141" s="821"/>
      <c r="LAM141" s="821"/>
      <c r="LAN141" s="821"/>
      <c r="LAO141" s="821"/>
      <c r="LAP141" s="821"/>
      <c r="LAQ141" s="821"/>
      <c r="LAR141" s="821"/>
      <c r="LAS141" s="821"/>
      <c r="LAT141" s="821"/>
      <c r="LAU141" s="821"/>
      <c r="LAV141" s="821"/>
      <c r="LAW141" s="821"/>
      <c r="LAX141" s="821"/>
      <c r="LAY141" s="821"/>
      <c r="LAZ141" s="821"/>
      <c r="LBA141" s="821"/>
      <c r="LBB141" s="821"/>
      <c r="LBC141" s="821"/>
      <c r="LBD141" s="821"/>
      <c r="LBE141" s="821"/>
      <c r="LBF141" s="821"/>
      <c r="LBG141" s="821"/>
      <c r="LBH141" s="821"/>
      <c r="LBI141" s="821"/>
      <c r="LBJ141" s="821"/>
      <c r="LBK141" s="821"/>
      <c r="LBL141" s="821"/>
      <c r="LBM141" s="821"/>
      <c r="LBN141" s="821"/>
      <c r="LBO141" s="821"/>
      <c r="LBP141" s="821"/>
      <c r="LBQ141" s="821"/>
      <c r="LBR141" s="821"/>
      <c r="LBS141" s="821"/>
      <c r="LBT141" s="821"/>
      <c r="LBU141" s="821"/>
      <c r="LBV141" s="821"/>
      <c r="LBW141" s="821"/>
      <c r="LBX141" s="821"/>
      <c r="LBY141" s="821"/>
      <c r="LBZ141" s="821"/>
      <c r="LCA141" s="821"/>
      <c r="LCB141" s="821"/>
      <c r="LCC141" s="821"/>
      <c r="LCD141" s="821"/>
      <c r="LCE141" s="821"/>
      <c r="LCF141" s="821"/>
      <c r="LCG141" s="821"/>
      <c r="LCH141" s="821"/>
      <c r="LCI141" s="821"/>
      <c r="LCJ141" s="821"/>
      <c r="LCK141" s="821"/>
      <c r="LCL141" s="821"/>
      <c r="LCM141" s="821"/>
      <c r="LCN141" s="821"/>
      <c r="LCO141" s="821"/>
      <c r="LCP141" s="821"/>
      <c r="LCQ141" s="821"/>
      <c r="LCR141" s="821"/>
      <c r="LCS141" s="821"/>
      <c r="LCT141" s="821"/>
      <c r="LCU141" s="821"/>
      <c r="LCV141" s="821"/>
      <c r="LCW141" s="821"/>
      <c r="LCX141" s="821"/>
      <c r="LCY141" s="821"/>
      <c r="LCZ141" s="821"/>
      <c r="LDA141" s="821"/>
      <c r="LDB141" s="821"/>
      <c r="LDC141" s="821"/>
      <c r="LDD141" s="821"/>
      <c r="LDE141" s="821"/>
      <c r="LDF141" s="821"/>
      <c r="LDG141" s="821"/>
      <c r="LDH141" s="821"/>
      <c r="LDI141" s="821"/>
      <c r="LDJ141" s="821"/>
      <c r="LDK141" s="821"/>
      <c r="LDL141" s="821"/>
      <c r="LDM141" s="821"/>
      <c r="LDN141" s="821"/>
      <c r="LDO141" s="821"/>
      <c r="LDP141" s="821"/>
      <c r="LDQ141" s="821"/>
      <c r="LDR141" s="821"/>
      <c r="LDS141" s="821"/>
      <c r="LDT141" s="821"/>
      <c r="LDU141" s="821"/>
      <c r="LDV141" s="821"/>
      <c r="LDW141" s="821"/>
      <c r="LDX141" s="821"/>
      <c r="LDY141" s="821"/>
      <c r="LDZ141" s="821"/>
      <c r="LEA141" s="821"/>
      <c r="LEB141" s="821"/>
      <c r="LEC141" s="821"/>
      <c r="LED141" s="821"/>
      <c r="LEE141" s="821"/>
      <c r="LEF141" s="821"/>
      <c r="LEG141" s="821"/>
      <c r="LEH141" s="821"/>
      <c r="LEI141" s="821"/>
      <c r="LEJ141" s="821"/>
      <c r="LEK141" s="821"/>
      <c r="LEL141" s="821"/>
      <c r="LEM141" s="821"/>
      <c r="LEN141" s="821"/>
      <c r="LEO141" s="821"/>
      <c r="LEP141" s="821"/>
      <c r="LEQ141" s="821"/>
      <c r="LER141" s="821"/>
      <c r="LES141" s="821"/>
      <c r="LET141" s="821"/>
      <c r="LEU141" s="821"/>
      <c r="LEV141" s="821"/>
      <c r="LEW141" s="821"/>
      <c r="LEX141" s="821"/>
      <c r="LEY141" s="821"/>
      <c r="LEZ141" s="821"/>
      <c r="LFA141" s="821"/>
      <c r="LFB141" s="821"/>
      <c r="LFC141" s="821"/>
      <c r="LFD141" s="821"/>
      <c r="LFE141" s="821"/>
      <c r="LFF141" s="821"/>
      <c r="LFG141" s="821"/>
      <c r="LFH141" s="821"/>
      <c r="LFI141" s="821"/>
      <c r="LFJ141" s="821"/>
      <c r="LFK141" s="821"/>
      <c r="LFL141" s="821"/>
      <c r="LFM141" s="821"/>
      <c r="LFN141" s="821"/>
      <c r="LFO141" s="821"/>
      <c r="LFP141" s="821"/>
      <c r="LFQ141" s="821"/>
      <c r="LFR141" s="821"/>
      <c r="LFS141" s="821"/>
      <c r="LFT141" s="821"/>
      <c r="LFU141" s="821"/>
      <c r="LFV141" s="821"/>
      <c r="LFW141" s="821"/>
      <c r="LFX141" s="821"/>
      <c r="LFY141" s="821"/>
      <c r="LFZ141" s="821"/>
      <c r="LGA141" s="821"/>
      <c r="LGB141" s="821"/>
      <c r="LGC141" s="821"/>
      <c r="LGD141" s="821"/>
      <c r="LGE141" s="821"/>
      <c r="LGF141" s="821"/>
      <c r="LGG141" s="821"/>
      <c r="LGH141" s="821"/>
      <c r="LGI141" s="821"/>
      <c r="LGJ141" s="821"/>
      <c r="LGK141" s="821"/>
      <c r="LGL141" s="821"/>
      <c r="LGM141" s="821"/>
      <c r="LGN141" s="821"/>
      <c r="LGO141" s="821"/>
      <c r="LGP141" s="821"/>
      <c r="LGQ141" s="821"/>
      <c r="LGR141" s="821"/>
      <c r="LGS141" s="821"/>
      <c r="LGT141" s="821"/>
      <c r="LGU141" s="821"/>
      <c r="LGV141" s="821"/>
      <c r="LGW141" s="821"/>
      <c r="LGX141" s="821"/>
      <c r="LGY141" s="821"/>
      <c r="LGZ141" s="821"/>
      <c r="LHA141" s="821"/>
      <c r="LHB141" s="821"/>
      <c r="LHC141" s="821"/>
      <c r="LHD141" s="821"/>
      <c r="LHE141" s="821"/>
      <c r="LHF141" s="821"/>
      <c r="LHG141" s="821"/>
      <c r="LHH141" s="821"/>
      <c r="LHI141" s="821"/>
      <c r="LHJ141" s="821"/>
      <c r="LHK141" s="821"/>
      <c r="LHL141" s="821"/>
      <c r="LHM141" s="821"/>
      <c r="LHN141" s="821"/>
      <c r="LHO141" s="821"/>
      <c r="LHP141" s="821"/>
      <c r="LHQ141" s="821"/>
      <c r="LHR141" s="821"/>
      <c r="LHS141" s="821"/>
      <c r="LHT141" s="821"/>
      <c r="LHU141" s="821"/>
      <c r="LHV141" s="821"/>
      <c r="LHW141" s="821"/>
      <c r="LHX141" s="821"/>
      <c r="LHY141" s="821"/>
      <c r="LHZ141" s="821"/>
      <c r="LIA141" s="821"/>
      <c r="LIB141" s="821"/>
      <c r="LIC141" s="821"/>
      <c r="LID141" s="821"/>
      <c r="LIE141" s="821"/>
      <c r="LIF141" s="821"/>
      <c r="LIG141" s="821"/>
      <c r="LIH141" s="821"/>
      <c r="LII141" s="821"/>
      <c r="LIJ141" s="821"/>
      <c r="LIK141" s="821"/>
      <c r="LIL141" s="821"/>
      <c r="LIM141" s="821"/>
      <c r="LIN141" s="821"/>
      <c r="LIO141" s="821"/>
      <c r="LIP141" s="821"/>
      <c r="LIQ141" s="821"/>
      <c r="LIR141" s="821"/>
      <c r="LIS141" s="821"/>
      <c r="LIT141" s="821"/>
      <c r="LIU141" s="821"/>
      <c r="LIV141" s="821"/>
      <c r="LIW141" s="821"/>
      <c r="LIX141" s="821"/>
      <c r="LIY141" s="821"/>
      <c r="LIZ141" s="821"/>
      <c r="LJA141" s="821"/>
      <c r="LJB141" s="821"/>
      <c r="LJC141" s="821"/>
      <c r="LJD141" s="821"/>
      <c r="LJE141" s="821"/>
      <c r="LJF141" s="821"/>
      <c r="LJG141" s="821"/>
      <c r="LJH141" s="821"/>
      <c r="LJI141" s="821"/>
      <c r="LJJ141" s="821"/>
      <c r="LJK141" s="821"/>
      <c r="LJL141" s="821"/>
      <c r="LJM141" s="821"/>
      <c r="LJN141" s="821"/>
      <c r="LJO141" s="821"/>
      <c r="LJP141" s="821"/>
      <c r="LJQ141" s="821"/>
      <c r="LJR141" s="821"/>
      <c r="LJS141" s="821"/>
      <c r="LJT141" s="821"/>
      <c r="LJU141" s="821"/>
      <c r="LJV141" s="821"/>
      <c r="LJW141" s="821"/>
      <c r="LJX141" s="821"/>
      <c r="LJY141" s="821"/>
      <c r="LJZ141" s="821"/>
      <c r="LKA141" s="821"/>
      <c r="LKB141" s="821"/>
      <c r="LKC141" s="821"/>
      <c r="LKD141" s="821"/>
      <c r="LKE141" s="821"/>
      <c r="LKF141" s="821"/>
      <c r="LKG141" s="821"/>
      <c r="LKH141" s="821"/>
      <c r="LKI141" s="821"/>
      <c r="LKJ141" s="821"/>
      <c r="LKK141" s="821"/>
      <c r="LKL141" s="821"/>
      <c r="LKM141" s="821"/>
      <c r="LKN141" s="821"/>
      <c r="LKO141" s="821"/>
      <c r="LKP141" s="821"/>
      <c r="LKQ141" s="821"/>
      <c r="LKR141" s="821"/>
      <c r="LKS141" s="821"/>
      <c r="LKT141" s="821"/>
      <c r="LKU141" s="821"/>
      <c r="LKV141" s="821"/>
      <c r="LKW141" s="821"/>
      <c r="LKX141" s="821"/>
      <c r="LKY141" s="821"/>
      <c r="LKZ141" s="821"/>
      <c r="LLA141" s="821"/>
      <c r="LLB141" s="821"/>
      <c r="LLC141" s="821"/>
      <c r="LLD141" s="821"/>
      <c r="LLE141" s="821"/>
      <c r="LLF141" s="821"/>
      <c r="LLG141" s="821"/>
      <c r="LLH141" s="821"/>
      <c r="LLI141" s="821"/>
      <c r="LLJ141" s="821"/>
      <c r="LLK141" s="821"/>
      <c r="LLL141" s="821"/>
      <c r="LLM141" s="821"/>
      <c r="LLN141" s="821"/>
      <c r="LLO141" s="821"/>
      <c r="LLP141" s="821"/>
      <c r="LLQ141" s="821"/>
      <c r="LLR141" s="821"/>
      <c r="LLS141" s="821"/>
      <c r="LLT141" s="821"/>
      <c r="LLU141" s="821"/>
      <c r="LLV141" s="821"/>
      <c r="LLW141" s="821"/>
      <c r="LLX141" s="821"/>
      <c r="LLY141" s="821"/>
      <c r="LLZ141" s="821"/>
      <c r="LMA141" s="821"/>
      <c r="LMB141" s="821"/>
      <c r="LMC141" s="821"/>
      <c r="LMD141" s="821"/>
      <c r="LME141" s="821"/>
      <c r="LMF141" s="821"/>
      <c r="LMG141" s="821"/>
      <c r="LMH141" s="821"/>
      <c r="LMI141" s="821"/>
      <c r="LMJ141" s="821"/>
      <c r="LMK141" s="821"/>
      <c r="LML141" s="821"/>
      <c r="LMM141" s="821"/>
      <c r="LMN141" s="821"/>
      <c r="LMO141" s="821"/>
      <c r="LMP141" s="821"/>
      <c r="LMQ141" s="821"/>
      <c r="LMR141" s="821"/>
      <c r="LMS141" s="821"/>
      <c r="LMT141" s="821"/>
      <c r="LMU141" s="821"/>
      <c r="LMV141" s="821"/>
      <c r="LMW141" s="821"/>
      <c r="LMX141" s="821"/>
      <c r="LMY141" s="821"/>
      <c r="LMZ141" s="821"/>
      <c r="LNA141" s="821"/>
      <c r="LNB141" s="821"/>
      <c r="LNC141" s="821"/>
      <c r="LND141" s="821"/>
      <c r="LNE141" s="821"/>
      <c r="LNF141" s="821"/>
      <c r="LNG141" s="821"/>
      <c r="LNH141" s="821"/>
      <c r="LNI141" s="821"/>
      <c r="LNJ141" s="821"/>
      <c r="LNK141" s="821"/>
      <c r="LNL141" s="821"/>
      <c r="LNM141" s="821"/>
      <c r="LNN141" s="821"/>
      <c r="LNO141" s="821"/>
      <c r="LNP141" s="821"/>
      <c r="LNQ141" s="821"/>
      <c r="LNR141" s="821"/>
      <c r="LNS141" s="821"/>
      <c r="LNT141" s="821"/>
      <c r="LNU141" s="821"/>
      <c r="LNV141" s="821"/>
      <c r="LNW141" s="821"/>
      <c r="LNX141" s="821"/>
      <c r="LNY141" s="821"/>
      <c r="LNZ141" s="821"/>
      <c r="LOA141" s="821"/>
      <c r="LOB141" s="821"/>
      <c r="LOC141" s="821"/>
      <c r="LOD141" s="821"/>
      <c r="LOE141" s="821"/>
      <c r="LOF141" s="821"/>
      <c r="LOG141" s="821"/>
      <c r="LOH141" s="821"/>
      <c r="LOI141" s="821"/>
      <c r="LOJ141" s="821"/>
      <c r="LOK141" s="821"/>
      <c r="LOL141" s="821"/>
      <c r="LOM141" s="821"/>
      <c r="LON141" s="821"/>
      <c r="LOO141" s="821"/>
      <c r="LOP141" s="821"/>
      <c r="LOQ141" s="821"/>
      <c r="LOR141" s="821"/>
      <c r="LOS141" s="821"/>
      <c r="LOT141" s="821"/>
      <c r="LOU141" s="821"/>
      <c r="LOV141" s="821"/>
      <c r="LOW141" s="821"/>
      <c r="LOX141" s="821"/>
      <c r="LOY141" s="821"/>
      <c r="LOZ141" s="821"/>
      <c r="LPA141" s="821"/>
      <c r="LPB141" s="821"/>
      <c r="LPC141" s="821"/>
      <c r="LPD141" s="821"/>
      <c r="LPE141" s="821"/>
      <c r="LPF141" s="821"/>
      <c r="LPG141" s="821"/>
      <c r="LPH141" s="821"/>
      <c r="LPI141" s="821"/>
      <c r="LPJ141" s="821"/>
      <c r="LPK141" s="821"/>
      <c r="LPL141" s="821"/>
      <c r="LPM141" s="821"/>
      <c r="LPN141" s="821"/>
      <c r="LPO141" s="821"/>
      <c r="LPP141" s="821"/>
      <c r="LPQ141" s="821"/>
      <c r="LPR141" s="821"/>
      <c r="LPS141" s="821"/>
      <c r="LPT141" s="821"/>
      <c r="LPU141" s="821"/>
      <c r="LPV141" s="821"/>
      <c r="LPW141" s="821"/>
      <c r="LPX141" s="821"/>
      <c r="LPY141" s="821"/>
      <c r="LPZ141" s="821"/>
      <c r="LQA141" s="821"/>
      <c r="LQB141" s="821"/>
      <c r="LQC141" s="821"/>
      <c r="LQD141" s="821"/>
      <c r="LQE141" s="821"/>
      <c r="LQF141" s="821"/>
      <c r="LQG141" s="821"/>
      <c r="LQH141" s="821"/>
      <c r="LQI141" s="821"/>
      <c r="LQJ141" s="821"/>
      <c r="LQK141" s="821"/>
      <c r="LQL141" s="821"/>
      <c r="LQM141" s="821"/>
      <c r="LQN141" s="821"/>
      <c r="LQO141" s="821"/>
      <c r="LQP141" s="821"/>
      <c r="LQQ141" s="821"/>
      <c r="LQR141" s="821"/>
      <c r="LQS141" s="821"/>
      <c r="LQT141" s="821"/>
      <c r="LQU141" s="821"/>
      <c r="LQV141" s="821"/>
      <c r="LQW141" s="821"/>
      <c r="LQX141" s="821"/>
      <c r="LQY141" s="821"/>
      <c r="LQZ141" s="821"/>
      <c r="LRA141" s="821"/>
      <c r="LRB141" s="821"/>
      <c r="LRC141" s="821"/>
      <c r="LRD141" s="821"/>
      <c r="LRE141" s="821"/>
      <c r="LRF141" s="821"/>
      <c r="LRG141" s="821"/>
      <c r="LRH141" s="821"/>
      <c r="LRI141" s="821"/>
      <c r="LRJ141" s="821"/>
      <c r="LRK141" s="821"/>
      <c r="LRL141" s="821"/>
      <c r="LRM141" s="821"/>
      <c r="LRN141" s="821"/>
      <c r="LRO141" s="821"/>
      <c r="LRP141" s="821"/>
      <c r="LRQ141" s="821"/>
      <c r="LRR141" s="821"/>
      <c r="LRS141" s="821"/>
      <c r="LRT141" s="821"/>
      <c r="LRU141" s="821"/>
      <c r="LRV141" s="821"/>
      <c r="LRW141" s="821"/>
      <c r="LRX141" s="821"/>
      <c r="LRY141" s="821"/>
      <c r="LRZ141" s="821"/>
      <c r="LSA141" s="821"/>
      <c r="LSB141" s="821"/>
      <c r="LSC141" s="821"/>
      <c r="LSD141" s="821"/>
      <c r="LSE141" s="821"/>
      <c r="LSF141" s="821"/>
      <c r="LSG141" s="821"/>
      <c r="LSH141" s="821"/>
      <c r="LSI141" s="821"/>
      <c r="LSJ141" s="821"/>
      <c r="LSK141" s="821"/>
      <c r="LSL141" s="821"/>
      <c r="LSM141" s="821"/>
      <c r="LSN141" s="821"/>
      <c r="LSO141" s="821"/>
      <c r="LSP141" s="821"/>
      <c r="LSQ141" s="821"/>
      <c r="LSR141" s="821"/>
      <c r="LSS141" s="821"/>
      <c r="LST141" s="821"/>
      <c r="LSU141" s="821"/>
      <c r="LSV141" s="821"/>
      <c r="LSW141" s="821"/>
      <c r="LSX141" s="821"/>
      <c r="LSY141" s="821"/>
      <c r="LSZ141" s="821"/>
      <c r="LTA141" s="821"/>
      <c r="LTB141" s="821"/>
      <c r="LTC141" s="821"/>
      <c r="LTD141" s="821"/>
      <c r="LTE141" s="821"/>
      <c r="LTF141" s="821"/>
      <c r="LTG141" s="821"/>
      <c r="LTH141" s="821"/>
      <c r="LTI141" s="821"/>
      <c r="LTJ141" s="821"/>
      <c r="LTK141" s="821"/>
      <c r="LTL141" s="821"/>
      <c r="LTM141" s="821"/>
      <c r="LTN141" s="821"/>
      <c r="LTO141" s="821"/>
      <c r="LTP141" s="821"/>
      <c r="LTQ141" s="821"/>
      <c r="LTR141" s="821"/>
      <c r="LTS141" s="821"/>
      <c r="LTT141" s="821"/>
      <c r="LTU141" s="821"/>
      <c r="LTV141" s="821"/>
      <c r="LTW141" s="821"/>
      <c r="LTX141" s="821"/>
      <c r="LTY141" s="821"/>
      <c r="LTZ141" s="821"/>
      <c r="LUA141" s="821"/>
      <c r="LUB141" s="821"/>
      <c r="LUC141" s="821"/>
      <c r="LUD141" s="821"/>
      <c r="LUE141" s="821"/>
      <c r="LUF141" s="821"/>
      <c r="LUG141" s="821"/>
      <c r="LUH141" s="821"/>
      <c r="LUI141" s="821"/>
      <c r="LUJ141" s="821"/>
      <c r="LUK141" s="821"/>
      <c r="LUL141" s="821"/>
      <c r="LUM141" s="821"/>
      <c r="LUN141" s="821"/>
      <c r="LUO141" s="821"/>
      <c r="LUP141" s="821"/>
      <c r="LUQ141" s="821"/>
      <c r="LUR141" s="821"/>
      <c r="LUS141" s="821"/>
      <c r="LUT141" s="821"/>
      <c r="LUU141" s="821"/>
      <c r="LUV141" s="821"/>
      <c r="LUW141" s="821"/>
      <c r="LUX141" s="821"/>
      <c r="LUY141" s="821"/>
      <c r="LUZ141" s="821"/>
      <c r="LVA141" s="821"/>
      <c r="LVB141" s="821"/>
      <c r="LVC141" s="821"/>
      <c r="LVD141" s="821"/>
      <c r="LVE141" s="821"/>
      <c r="LVF141" s="821"/>
      <c r="LVG141" s="821"/>
      <c r="LVH141" s="821"/>
      <c r="LVI141" s="821"/>
      <c r="LVJ141" s="821"/>
      <c r="LVK141" s="821"/>
      <c r="LVL141" s="821"/>
      <c r="LVM141" s="821"/>
      <c r="LVN141" s="821"/>
      <c r="LVO141" s="821"/>
      <c r="LVP141" s="821"/>
      <c r="LVQ141" s="821"/>
      <c r="LVR141" s="821"/>
      <c r="LVS141" s="821"/>
      <c r="LVT141" s="821"/>
      <c r="LVU141" s="821"/>
      <c r="LVV141" s="821"/>
      <c r="LVW141" s="821"/>
      <c r="LVX141" s="821"/>
      <c r="LVY141" s="821"/>
      <c r="LVZ141" s="821"/>
      <c r="LWA141" s="821"/>
      <c r="LWB141" s="821"/>
      <c r="LWC141" s="821"/>
      <c r="LWD141" s="821"/>
      <c r="LWE141" s="821"/>
      <c r="LWF141" s="821"/>
      <c r="LWG141" s="821"/>
      <c r="LWH141" s="821"/>
      <c r="LWI141" s="821"/>
      <c r="LWJ141" s="821"/>
      <c r="LWK141" s="821"/>
      <c r="LWL141" s="821"/>
      <c r="LWM141" s="821"/>
      <c r="LWN141" s="821"/>
      <c r="LWO141" s="821"/>
      <c r="LWP141" s="821"/>
      <c r="LWQ141" s="821"/>
      <c r="LWR141" s="821"/>
      <c r="LWS141" s="821"/>
      <c r="LWT141" s="821"/>
      <c r="LWU141" s="821"/>
      <c r="LWV141" s="821"/>
      <c r="LWW141" s="821"/>
      <c r="LWX141" s="821"/>
      <c r="LWY141" s="821"/>
      <c r="LWZ141" s="821"/>
      <c r="LXA141" s="821"/>
      <c r="LXB141" s="821"/>
      <c r="LXC141" s="821"/>
      <c r="LXD141" s="821"/>
      <c r="LXE141" s="821"/>
      <c r="LXF141" s="821"/>
      <c r="LXG141" s="821"/>
      <c r="LXH141" s="821"/>
      <c r="LXI141" s="821"/>
      <c r="LXJ141" s="821"/>
      <c r="LXK141" s="821"/>
      <c r="LXL141" s="821"/>
      <c r="LXM141" s="821"/>
      <c r="LXN141" s="821"/>
      <c r="LXO141" s="821"/>
      <c r="LXP141" s="821"/>
      <c r="LXQ141" s="821"/>
      <c r="LXR141" s="821"/>
      <c r="LXS141" s="821"/>
      <c r="LXT141" s="821"/>
      <c r="LXU141" s="821"/>
      <c r="LXV141" s="821"/>
      <c r="LXW141" s="821"/>
      <c r="LXX141" s="821"/>
      <c r="LXY141" s="821"/>
      <c r="LXZ141" s="821"/>
      <c r="LYA141" s="821"/>
      <c r="LYB141" s="821"/>
      <c r="LYC141" s="821"/>
      <c r="LYD141" s="821"/>
      <c r="LYE141" s="821"/>
      <c r="LYF141" s="821"/>
      <c r="LYG141" s="821"/>
      <c r="LYH141" s="821"/>
      <c r="LYI141" s="821"/>
      <c r="LYJ141" s="821"/>
      <c r="LYK141" s="821"/>
      <c r="LYL141" s="821"/>
      <c r="LYM141" s="821"/>
      <c r="LYN141" s="821"/>
      <c r="LYO141" s="821"/>
      <c r="LYP141" s="821"/>
      <c r="LYQ141" s="821"/>
      <c r="LYR141" s="821"/>
      <c r="LYS141" s="821"/>
      <c r="LYT141" s="821"/>
      <c r="LYU141" s="821"/>
      <c r="LYV141" s="821"/>
      <c r="LYW141" s="821"/>
      <c r="LYX141" s="821"/>
      <c r="LYY141" s="821"/>
      <c r="LYZ141" s="821"/>
      <c r="LZA141" s="821"/>
      <c r="LZB141" s="821"/>
      <c r="LZC141" s="821"/>
      <c r="LZD141" s="821"/>
      <c r="LZE141" s="821"/>
      <c r="LZF141" s="821"/>
      <c r="LZG141" s="821"/>
      <c r="LZH141" s="821"/>
      <c r="LZI141" s="821"/>
      <c r="LZJ141" s="821"/>
      <c r="LZK141" s="821"/>
      <c r="LZL141" s="821"/>
      <c r="LZM141" s="821"/>
      <c r="LZN141" s="821"/>
      <c r="LZO141" s="821"/>
      <c r="LZP141" s="821"/>
      <c r="LZQ141" s="821"/>
      <c r="LZR141" s="821"/>
      <c r="LZS141" s="821"/>
      <c r="LZT141" s="821"/>
      <c r="LZU141" s="821"/>
      <c r="LZV141" s="821"/>
      <c r="LZW141" s="821"/>
      <c r="LZX141" s="821"/>
      <c r="LZY141" s="821"/>
      <c r="LZZ141" s="821"/>
      <c r="MAA141" s="821"/>
      <c r="MAB141" s="821"/>
      <c r="MAC141" s="821"/>
      <c r="MAD141" s="821"/>
      <c r="MAE141" s="821"/>
      <c r="MAF141" s="821"/>
      <c r="MAG141" s="821"/>
      <c r="MAH141" s="821"/>
      <c r="MAI141" s="821"/>
      <c r="MAJ141" s="821"/>
      <c r="MAK141" s="821"/>
      <c r="MAL141" s="821"/>
      <c r="MAM141" s="821"/>
      <c r="MAN141" s="821"/>
      <c r="MAO141" s="821"/>
      <c r="MAP141" s="821"/>
      <c r="MAQ141" s="821"/>
      <c r="MAR141" s="821"/>
      <c r="MAS141" s="821"/>
      <c r="MAT141" s="821"/>
      <c r="MAU141" s="821"/>
      <c r="MAV141" s="821"/>
      <c r="MAW141" s="821"/>
      <c r="MAX141" s="821"/>
      <c r="MAY141" s="821"/>
      <c r="MAZ141" s="821"/>
      <c r="MBA141" s="821"/>
      <c r="MBB141" s="821"/>
      <c r="MBC141" s="821"/>
      <c r="MBD141" s="821"/>
      <c r="MBE141" s="821"/>
      <c r="MBF141" s="821"/>
      <c r="MBG141" s="821"/>
      <c r="MBH141" s="821"/>
      <c r="MBI141" s="821"/>
      <c r="MBJ141" s="821"/>
      <c r="MBK141" s="821"/>
      <c r="MBL141" s="821"/>
      <c r="MBM141" s="821"/>
      <c r="MBN141" s="821"/>
      <c r="MBO141" s="821"/>
      <c r="MBP141" s="821"/>
      <c r="MBQ141" s="821"/>
      <c r="MBR141" s="821"/>
      <c r="MBS141" s="821"/>
      <c r="MBT141" s="821"/>
      <c r="MBU141" s="821"/>
      <c r="MBV141" s="821"/>
      <c r="MBW141" s="821"/>
      <c r="MBX141" s="821"/>
      <c r="MBY141" s="821"/>
      <c r="MBZ141" s="821"/>
      <c r="MCA141" s="821"/>
      <c r="MCB141" s="821"/>
      <c r="MCC141" s="821"/>
      <c r="MCD141" s="821"/>
      <c r="MCE141" s="821"/>
      <c r="MCF141" s="821"/>
      <c r="MCG141" s="821"/>
      <c r="MCH141" s="821"/>
      <c r="MCI141" s="821"/>
      <c r="MCJ141" s="821"/>
      <c r="MCK141" s="821"/>
      <c r="MCL141" s="821"/>
      <c r="MCM141" s="821"/>
      <c r="MCN141" s="821"/>
      <c r="MCO141" s="821"/>
      <c r="MCP141" s="821"/>
      <c r="MCQ141" s="821"/>
      <c r="MCR141" s="821"/>
      <c r="MCS141" s="821"/>
      <c r="MCT141" s="821"/>
      <c r="MCU141" s="821"/>
      <c r="MCV141" s="821"/>
      <c r="MCW141" s="821"/>
      <c r="MCX141" s="821"/>
      <c r="MCY141" s="821"/>
      <c r="MCZ141" s="821"/>
      <c r="MDA141" s="821"/>
      <c r="MDB141" s="821"/>
      <c r="MDC141" s="821"/>
      <c r="MDD141" s="821"/>
      <c r="MDE141" s="821"/>
      <c r="MDF141" s="821"/>
      <c r="MDG141" s="821"/>
      <c r="MDH141" s="821"/>
      <c r="MDI141" s="821"/>
      <c r="MDJ141" s="821"/>
      <c r="MDK141" s="821"/>
      <c r="MDL141" s="821"/>
      <c r="MDM141" s="821"/>
      <c r="MDN141" s="821"/>
      <c r="MDO141" s="821"/>
      <c r="MDP141" s="821"/>
      <c r="MDQ141" s="821"/>
      <c r="MDR141" s="821"/>
      <c r="MDS141" s="821"/>
      <c r="MDT141" s="821"/>
      <c r="MDU141" s="821"/>
      <c r="MDV141" s="821"/>
      <c r="MDW141" s="821"/>
      <c r="MDX141" s="821"/>
      <c r="MDY141" s="821"/>
      <c r="MDZ141" s="821"/>
      <c r="MEA141" s="821"/>
      <c r="MEB141" s="821"/>
      <c r="MEC141" s="821"/>
      <c r="MED141" s="821"/>
      <c r="MEE141" s="821"/>
      <c r="MEF141" s="821"/>
      <c r="MEG141" s="821"/>
      <c r="MEH141" s="821"/>
      <c r="MEI141" s="821"/>
      <c r="MEJ141" s="821"/>
      <c r="MEK141" s="821"/>
      <c r="MEL141" s="821"/>
      <c r="MEM141" s="821"/>
      <c r="MEN141" s="821"/>
      <c r="MEO141" s="821"/>
      <c r="MEP141" s="821"/>
      <c r="MEQ141" s="821"/>
      <c r="MER141" s="821"/>
      <c r="MES141" s="821"/>
      <c r="MET141" s="821"/>
      <c r="MEU141" s="821"/>
      <c r="MEV141" s="821"/>
      <c r="MEW141" s="821"/>
      <c r="MEX141" s="821"/>
      <c r="MEY141" s="821"/>
      <c r="MEZ141" s="821"/>
      <c r="MFA141" s="821"/>
      <c r="MFB141" s="821"/>
      <c r="MFC141" s="821"/>
      <c r="MFD141" s="821"/>
      <c r="MFE141" s="821"/>
      <c r="MFF141" s="821"/>
      <c r="MFG141" s="821"/>
      <c r="MFH141" s="821"/>
      <c r="MFI141" s="821"/>
      <c r="MFJ141" s="821"/>
      <c r="MFK141" s="821"/>
      <c r="MFL141" s="821"/>
      <c r="MFM141" s="821"/>
      <c r="MFN141" s="821"/>
      <c r="MFO141" s="821"/>
      <c r="MFP141" s="821"/>
      <c r="MFQ141" s="821"/>
      <c r="MFR141" s="821"/>
      <c r="MFS141" s="821"/>
      <c r="MFT141" s="821"/>
      <c r="MFU141" s="821"/>
      <c r="MFV141" s="821"/>
      <c r="MFW141" s="821"/>
      <c r="MFX141" s="821"/>
      <c r="MFY141" s="821"/>
      <c r="MFZ141" s="821"/>
      <c r="MGA141" s="821"/>
      <c r="MGB141" s="821"/>
      <c r="MGC141" s="821"/>
      <c r="MGD141" s="821"/>
      <c r="MGE141" s="821"/>
      <c r="MGF141" s="821"/>
      <c r="MGG141" s="821"/>
      <c r="MGH141" s="821"/>
      <c r="MGI141" s="821"/>
      <c r="MGJ141" s="821"/>
      <c r="MGK141" s="821"/>
      <c r="MGL141" s="821"/>
      <c r="MGM141" s="821"/>
      <c r="MGN141" s="821"/>
      <c r="MGO141" s="821"/>
      <c r="MGP141" s="821"/>
      <c r="MGQ141" s="821"/>
      <c r="MGR141" s="821"/>
      <c r="MGS141" s="821"/>
      <c r="MGT141" s="821"/>
      <c r="MGU141" s="821"/>
      <c r="MGV141" s="821"/>
      <c r="MGW141" s="821"/>
      <c r="MGX141" s="821"/>
      <c r="MGY141" s="821"/>
      <c r="MGZ141" s="821"/>
      <c r="MHA141" s="821"/>
      <c r="MHB141" s="821"/>
      <c r="MHC141" s="821"/>
      <c r="MHD141" s="821"/>
      <c r="MHE141" s="821"/>
      <c r="MHF141" s="821"/>
      <c r="MHG141" s="821"/>
      <c r="MHH141" s="821"/>
      <c r="MHI141" s="821"/>
      <c r="MHJ141" s="821"/>
      <c r="MHK141" s="821"/>
      <c r="MHL141" s="821"/>
      <c r="MHM141" s="821"/>
      <c r="MHN141" s="821"/>
      <c r="MHO141" s="821"/>
      <c r="MHP141" s="821"/>
      <c r="MHQ141" s="821"/>
      <c r="MHR141" s="821"/>
      <c r="MHS141" s="821"/>
      <c r="MHT141" s="821"/>
      <c r="MHU141" s="821"/>
      <c r="MHV141" s="821"/>
      <c r="MHW141" s="821"/>
      <c r="MHX141" s="821"/>
      <c r="MHY141" s="821"/>
      <c r="MHZ141" s="821"/>
      <c r="MIA141" s="821"/>
      <c r="MIB141" s="821"/>
      <c r="MIC141" s="821"/>
      <c r="MID141" s="821"/>
      <c r="MIE141" s="821"/>
      <c r="MIF141" s="821"/>
      <c r="MIG141" s="821"/>
      <c r="MIH141" s="821"/>
      <c r="MII141" s="821"/>
      <c r="MIJ141" s="821"/>
      <c r="MIK141" s="821"/>
      <c r="MIL141" s="821"/>
      <c r="MIM141" s="821"/>
      <c r="MIN141" s="821"/>
      <c r="MIO141" s="821"/>
      <c r="MIP141" s="821"/>
      <c r="MIQ141" s="821"/>
      <c r="MIR141" s="821"/>
      <c r="MIS141" s="821"/>
      <c r="MIT141" s="821"/>
      <c r="MIU141" s="821"/>
      <c r="MIV141" s="821"/>
      <c r="MIW141" s="821"/>
      <c r="MIX141" s="821"/>
      <c r="MIY141" s="821"/>
      <c r="MIZ141" s="821"/>
      <c r="MJA141" s="821"/>
      <c r="MJB141" s="821"/>
      <c r="MJC141" s="821"/>
      <c r="MJD141" s="821"/>
      <c r="MJE141" s="821"/>
      <c r="MJF141" s="821"/>
      <c r="MJG141" s="821"/>
      <c r="MJH141" s="821"/>
      <c r="MJI141" s="821"/>
      <c r="MJJ141" s="821"/>
      <c r="MJK141" s="821"/>
      <c r="MJL141" s="821"/>
      <c r="MJM141" s="821"/>
      <c r="MJN141" s="821"/>
      <c r="MJO141" s="821"/>
      <c r="MJP141" s="821"/>
      <c r="MJQ141" s="821"/>
      <c r="MJR141" s="821"/>
      <c r="MJS141" s="821"/>
      <c r="MJT141" s="821"/>
      <c r="MJU141" s="821"/>
      <c r="MJV141" s="821"/>
      <c r="MJW141" s="821"/>
      <c r="MJX141" s="821"/>
      <c r="MJY141" s="821"/>
      <c r="MJZ141" s="821"/>
      <c r="MKA141" s="821"/>
      <c r="MKB141" s="821"/>
      <c r="MKC141" s="821"/>
      <c r="MKD141" s="821"/>
      <c r="MKE141" s="821"/>
      <c r="MKF141" s="821"/>
      <c r="MKG141" s="821"/>
      <c r="MKH141" s="821"/>
      <c r="MKI141" s="821"/>
      <c r="MKJ141" s="821"/>
      <c r="MKK141" s="821"/>
      <c r="MKL141" s="821"/>
      <c r="MKM141" s="821"/>
      <c r="MKN141" s="821"/>
      <c r="MKO141" s="821"/>
      <c r="MKP141" s="821"/>
      <c r="MKQ141" s="821"/>
      <c r="MKR141" s="821"/>
      <c r="MKS141" s="821"/>
      <c r="MKT141" s="821"/>
      <c r="MKU141" s="821"/>
      <c r="MKV141" s="821"/>
      <c r="MKW141" s="821"/>
      <c r="MKX141" s="821"/>
      <c r="MKY141" s="821"/>
      <c r="MKZ141" s="821"/>
      <c r="MLA141" s="821"/>
      <c r="MLB141" s="821"/>
      <c r="MLC141" s="821"/>
      <c r="MLD141" s="821"/>
      <c r="MLE141" s="821"/>
      <c r="MLF141" s="821"/>
      <c r="MLG141" s="821"/>
      <c r="MLH141" s="821"/>
      <c r="MLI141" s="821"/>
      <c r="MLJ141" s="821"/>
      <c r="MLK141" s="821"/>
      <c r="MLL141" s="821"/>
      <c r="MLM141" s="821"/>
      <c r="MLN141" s="821"/>
      <c r="MLO141" s="821"/>
      <c r="MLP141" s="821"/>
      <c r="MLQ141" s="821"/>
      <c r="MLR141" s="821"/>
      <c r="MLS141" s="821"/>
      <c r="MLT141" s="821"/>
      <c r="MLU141" s="821"/>
      <c r="MLV141" s="821"/>
      <c r="MLW141" s="821"/>
      <c r="MLX141" s="821"/>
      <c r="MLY141" s="821"/>
      <c r="MLZ141" s="821"/>
      <c r="MMA141" s="821"/>
      <c r="MMB141" s="821"/>
      <c r="MMC141" s="821"/>
      <c r="MMD141" s="821"/>
      <c r="MME141" s="821"/>
      <c r="MMF141" s="821"/>
      <c r="MMG141" s="821"/>
      <c r="MMH141" s="821"/>
      <c r="MMI141" s="821"/>
      <c r="MMJ141" s="821"/>
      <c r="MMK141" s="821"/>
      <c r="MML141" s="821"/>
      <c r="MMM141" s="821"/>
      <c r="MMN141" s="821"/>
      <c r="MMO141" s="821"/>
      <c r="MMP141" s="821"/>
      <c r="MMQ141" s="821"/>
      <c r="MMR141" s="821"/>
      <c r="MMS141" s="821"/>
      <c r="MMT141" s="821"/>
      <c r="MMU141" s="821"/>
      <c r="MMV141" s="821"/>
      <c r="MMW141" s="821"/>
      <c r="MMX141" s="821"/>
      <c r="MMY141" s="821"/>
      <c r="MMZ141" s="821"/>
      <c r="MNA141" s="821"/>
      <c r="MNB141" s="821"/>
      <c r="MNC141" s="821"/>
      <c r="MND141" s="821"/>
      <c r="MNE141" s="821"/>
      <c r="MNF141" s="821"/>
      <c r="MNG141" s="821"/>
      <c r="MNH141" s="821"/>
      <c r="MNI141" s="821"/>
      <c r="MNJ141" s="821"/>
      <c r="MNK141" s="821"/>
      <c r="MNL141" s="821"/>
      <c r="MNM141" s="821"/>
      <c r="MNN141" s="821"/>
      <c r="MNO141" s="821"/>
      <c r="MNP141" s="821"/>
      <c r="MNQ141" s="821"/>
      <c r="MNR141" s="821"/>
      <c r="MNS141" s="821"/>
      <c r="MNT141" s="821"/>
      <c r="MNU141" s="821"/>
      <c r="MNV141" s="821"/>
      <c r="MNW141" s="821"/>
      <c r="MNX141" s="821"/>
      <c r="MNY141" s="821"/>
      <c r="MNZ141" s="821"/>
      <c r="MOA141" s="821"/>
      <c r="MOB141" s="821"/>
      <c r="MOC141" s="821"/>
      <c r="MOD141" s="821"/>
      <c r="MOE141" s="821"/>
      <c r="MOF141" s="821"/>
      <c r="MOG141" s="821"/>
      <c r="MOH141" s="821"/>
      <c r="MOI141" s="821"/>
      <c r="MOJ141" s="821"/>
      <c r="MOK141" s="821"/>
      <c r="MOL141" s="821"/>
      <c r="MOM141" s="821"/>
      <c r="MON141" s="821"/>
      <c r="MOO141" s="821"/>
      <c r="MOP141" s="821"/>
      <c r="MOQ141" s="821"/>
      <c r="MOR141" s="821"/>
      <c r="MOS141" s="821"/>
      <c r="MOT141" s="821"/>
      <c r="MOU141" s="821"/>
      <c r="MOV141" s="821"/>
      <c r="MOW141" s="821"/>
      <c r="MOX141" s="821"/>
      <c r="MOY141" s="821"/>
      <c r="MOZ141" s="821"/>
      <c r="MPA141" s="821"/>
      <c r="MPB141" s="821"/>
      <c r="MPC141" s="821"/>
      <c r="MPD141" s="821"/>
      <c r="MPE141" s="821"/>
      <c r="MPF141" s="821"/>
      <c r="MPG141" s="821"/>
      <c r="MPH141" s="821"/>
      <c r="MPI141" s="821"/>
      <c r="MPJ141" s="821"/>
      <c r="MPK141" s="821"/>
      <c r="MPL141" s="821"/>
      <c r="MPM141" s="821"/>
      <c r="MPN141" s="821"/>
      <c r="MPO141" s="821"/>
      <c r="MPP141" s="821"/>
      <c r="MPQ141" s="821"/>
      <c r="MPR141" s="821"/>
      <c r="MPS141" s="821"/>
      <c r="MPT141" s="821"/>
      <c r="MPU141" s="821"/>
      <c r="MPV141" s="821"/>
      <c r="MPW141" s="821"/>
      <c r="MPX141" s="821"/>
      <c r="MPY141" s="821"/>
      <c r="MPZ141" s="821"/>
      <c r="MQA141" s="821"/>
      <c r="MQB141" s="821"/>
      <c r="MQC141" s="821"/>
      <c r="MQD141" s="821"/>
      <c r="MQE141" s="821"/>
      <c r="MQF141" s="821"/>
      <c r="MQG141" s="821"/>
      <c r="MQH141" s="821"/>
      <c r="MQI141" s="821"/>
      <c r="MQJ141" s="821"/>
      <c r="MQK141" s="821"/>
      <c r="MQL141" s="821"/>
      <c r="MQM141" s="821"/>
      <c r="MQN141" s="821"/>
      <c r="MQO141" s="821"/>
      <c r="MQP141" s="821"/>
      <c r="MQQ141" s="821"/>
      <c r="MQR141" s="821"/>
      <c r="MQS141" s="821"/>
      <c r="MQT141" s="821"/>
      <c r="MQU141" s="821"/>
      <c r="MQV141" s="821"/>
      <c r="MQW141" s="821"/>
      <c r="MQX141" s="821"/>
      <c r="MQY141" s="821"/>
      <c r="MQZ141" s="821"/>
      <c r="MRA141" s="821"/>
      <c r="MRB141" s="821"/>
      <c r="MRC141" s="821"/>
      <c r="MRD141" s="821"/>
      <c r="MRE141" s="821"/>
      <c r="MRF141" s="821"/>
      <c r="MRG141" s="821"/>
      <c r="MRH141" s="821"/>
      <c r="MRI141" s="821"/>
      <c r="MRJ141" s="821"/>
      <c r="MRK141" s="821"/>
      <c r="MRL141" s="821"/>
      <c r="MRM141" s="821"/>
      <c r="MRN141" s="821"/>
      <c r="MRO141" s="821"/>
      <c r="MRP141" s="821"/>
      <c r="MRQ141" s="821"/>
      <c r="MRR141" s="821"/>
      <c r="MRS141" s="821"/>
      <c r="MRT141" s="821"/>
      <c r="MRU141" s="821"/>
      <c r="MRV141" s="821"/>
      <c r="MRW141" s="821"/>
      <c r="MRX141" s="821"/>
      <c r="MRY141" s="821"/>
      <c r="MRZ141" s="821"/>
      <c r="MSA141" s="821"/>
      <c r="MSB141" s="821"/>
      <c r="MSC141" s="821"/>
      <c r="MSD141" s="821"/>
      <c r="MSE141" s="821"/>
      <c r="MSF141" s="821"/>
      <c r="MSG141" s="821"/>
      <c r="MSH141" s="821"/>
      <c r="MSI141" s="821"/>
      <c r="MSJ141" s="821"/>
      <c r="MSK141" s="821"/>
      <c r="MSL141" s="821"/>
      <c r="MSM141" s="821"/>
      <c r="MSN141" s="821"/>
      <c r="MSO141" s="821"/>
      <c r="MSP141" s="821"/>
      <c r="MSQ141" s="821"/>
      <c r="MSR141" s="821"/>
      <c r="MSS141" s="821"/>
      <c r="MST141" s="821"/>
      <c r="MSU141" s="821"/>
      <c r="MSV141" s="821"/>
      <c r="MSW141" s="821"/>
      <c r="MSX141" s="821"/>
      <c r="MSY141" s="821"/>
      <c r="MSZ141" s="821"/>
      <c r="MTA141" s="821"/>
      <c r="MTB141" s="821"/>
      <c r="MTC141" s="821"/>
      <c r="MTD141" s="821"/>
      <c r="MTE141" s="821"/>
      <c r="MTF141" s="821"/>
      <c r="MTG141" s="821"/>
      <c r="MTH141" s="821"/>
      <c r="MTI141" s="821"/>
      <c r="MTJ141" s="821"/>
      <c r="MTK141" s="821"/>
      <c r="MTL141" s="821"/>
      <c r="MTM141" s="821"/>
      <c r="MTN141" s="821"/>
      <c r="MTO141" s="821"/>
      <c r="MTP141" s="821"/>
      <c r="MTQ141" s="821"/>
      <c r="MTR141" s="821"/>
      <c r="MTS141" s="821"/>
      <c r="MTT141" s="821"/>
      <c r="MTU141" s="821"/>
      <c r="MTV141" s="821"/>
      <c r="MTW141" s="821"/>
      <c r="MTX141" s="821"/>
      <c r="MTY141" s="821"/>
      <c r="MTZ141" s="821"/>
      <c r="MUA141" s="821"/>
      <c r="MUB141" s="821"/>
      <c r="MUC141" s="821"/>
      <c r="MUD141" s="821"/>
      <c r="MUE141" s="821"/>
      <c r="MUF141" s="821"/>
      <c r="MUG141" s="821"/>
      <c r="MUH141" s="821"/>
      <c r="MUI141" s="821"/>
      <c r="MUJ141" s="821"/>
      <c r="MUK141" s="821"/>
      <c r="MUL141" s="821"/>
      <c r="MUM141" s="821"/>
      <c r="MUN141" s="821"/>
      <c r="MUO141" s="821"/>
      <c r="MUP141" s="821"/>
      <c r="MUQ141" s="821"/>
      <c r="MUR141" s="821"/>
      <c r="MUS141" s="821"/>
      <c r="MUT141" s="821"/>
      <c r="MUU141" s="821"/>
      <c r="MUV141" s="821"/>
      <c r="MUW141" s="821"/>
      <c r="MUX141" s="821"/>
      <c r="MUY141" s="821"/>
      <c r="MUZ141" s="821"/>
      <c r="MVA141" s="821"/>
      <c r="MVB141" s="821"/>
      <c r="MVC141" s="821"/>
      <c r="MVD141" s="821"/>
      <c r="MVE141" s="821"/>
      <c r="MVF141" s="821"/>
      <c r="MVG141" s="821"/>
      <c r="MVH141" s="821"/>
      <c r="MVI141" s="821"/>
      <c r="MVJ141" s="821"/>
      <c r="MVK141" s="821"/>
      <c r="MVL141" s="821"/>
      <c r="MVM141" s="821"/>
      <c r="MVN141" s="821"/>
      <c r="MVO141" s="821"/>
      <c r="MVP141" s="821"/>
      <c r="MVQ141" s="821"/>
      <c r="MVR141" s="821"/>
      <c r="MVS141" s="821"/>
      <c r="MVT141" s="821"/>
      <c r="MVU141" s="821"/>
      <c r="MVV141" s="821"/>
      <c r="MVW141" s="821"/>
      <c r="MVX141" s="821"/>
      <c r="MVY141" s="821"/>
      <c r="MVZ141" s="821"/>
      <c r="MWA141" s="821"/>
      <c r="MWB141" s="821"/>
      <c r="MWC141" s="821"/>
      <c r="MWD141" s="821"/>
      <c r="MWE141" s="821"/>
      <c r="MWF141" s="821"/>
      <c r="MWG141" s="821"/>
      <c r="MWH141" s="821"/>
      <c r="MWI141" s="821"/>
      <c r="MWJ141" s="821"/>
      <c r="MWK141" s="821"/>
      <c r="MWL141" s="821"/>
      <c r="MWM141" s="821"/>
      <c r="MWN141" s="821"/>
      <c r="MWO141" s="821"/>
      <c r="MWP141" s="821"/>
      <c r="MWQ141" s="821"/>
      <c r="MWR141" s="821"/>
      <c r="MWS141" s="821"/>
      <c r="MWT141" s="821"/>
      <c r="MWU141" s="821"/>
      <c r="MWV141" s="821"/>
      <c r="MWW141" s="821"/>
      <c r="MWX141" s="821"/>
      <c r="MWY141" s="821"/>
      <c r="MWZ141" s="821"/>
      <c r="MXA141" s="821"/>
      <c r="MXB141" s="821"/>
      <c r="MXC141" s="821"/>
      <c r="MXD141" s="821"/>
      <c r="MXE141" s="821"/>
      <c r="MXF141" s="821"/>
      <c r="MXG141" s="821"/>
      <c r="MXH141" s="821"/>
      <c r="MXI141" s="821"/>
      <c r="MXJ141" s="821"/>
      <c r="MXK141" s="821"/>
      <c r="MXL141" s="821"/>
      <c r="MXM141" s="821"/>
      <c r="MXN141" s="821"/>
      <c r="MXO141" s="821"/>
      <c r="MXP141" s="821"/>
      <c r="MXQ141" s="821"/>
      <c r="MXR141" s="821"/>
      <c r="MXS141" s="821"/>
      <c r="MXT141" s="821"/>
      <c r="MXU141" s="821"/>
      <c r="MXV141" s="821"/>
      <c r="MXW141" s="821"/>
      <c r="MXX141" s="821"/>
      <c r="MXY141" s="821"/>
      <c r="MXZ141" s="821"/>
      <c r="MYA141" s="821"/>
      <c r="MYB141" s="821"/>
      <c r="MYC141" s="821"/>
      <c r="MYD141" s="821"/>
      <c r="MYE141" s="821"/>
      <c r="MYF141" s="821"/>
      <c r="MYG141" s="821"/>
      <c r="MYH141" s="821"/>
      <c r="MYI141" s="821"/>
      <c r="MYJ141" s="821"/>
      <c r="MYK141" s="821"/>
      <c r="MYL141" s="821"/>
      <c r="MYM141" s="821"/>
      <c r="MYN141" s="821"/>
      <c r="MYO141" s="821"/>
      <c r="MYP141" s="821"/>
      <c r="MYQ141" s="821"/>
      <c r="MYR141" s="821"/>
      <c r="MYS141" s="821"/>
      <c r="MYT141" s="821"/>
      <c r="MYU141" s="821"/>
      <c r="MYV141" s="821"/>
      <c r="MYW141" s="821"/>
      <c r="MYX141" s="821"/>
      <c r="MYY141" s="821"/>
      <c r="MYZ141" s="821"/>
      <c r="MZA141" s="821"/>
      <c r="MZB141" s="821"/>
      <c r="MZC141" s="821"/>
      <c r="MZD141" s="821"/>
      <c r="MZE141" s="821"/>
      <c r="MZF141" s="821"/>
      <c r="MZG141" s="821"/>
      <c r="MZH141" s="821"/>
      <c r="MZI141" s="821"/>
      <c r="MZJ141" s="821"/>
      <c r="MZK141" s="821"/>
      <c r="MZL141" s="821"/>
      <c r="MZM141" s="821"/>
      <c r="MZN141" s="821"/>
      <c r="MZO141" s="821"/>
      <c r="MZP141" s="821"/>
      <c r="MZQ141" s="821"/>
      <c r="MZR141" s="821"/>
      <c r="MZS141" s="821"/>
      <c r="MZT141" s="821"/>
      <c r="MZU141" s="821"/>
      <c r="MZV141" s="821"/>
      <c r="MZW141" s="821"/>
      <c r="MZX141" s="821"/>
      <c r="MZY141" s="821"/>
      <c r="MZZ141" s="821"/>
      <c r="NAA141" s="821"/>
      <c r="NAB141" s="821"/>
      <c r="NAC141" s="821"/>
      <c r="NAD141" s="821"/>
      <c r="NAE141" s="821"/>
      <c r="NAF141" s="821"/>
      <c r="NAG141" s="821"/>
      <c r="NAH141" s="821"/>
      <c r="NAI141" s="821"/>
      <c r="NAJ141" s="821"/>
      <c r="NAK141" s="821"/>
      <c r="NAL141" s="821"/>
      <c r="NAM141" s="821"/>
      <c r="NAN141" s="821"/>
      <c r="NAO141" s="821"/>
      <c r="NAP141" s="821"/>
      <c r="NAQ141" s="821"/>
      <c r="NAR141" s="821"/>
      <c r="NAS141" s="821"/>
      <c r="NAT141" s="821"/>
      <c r="NAU141" s="821"/>
      <c r="NAV141" s="821"/>
      <c r="NAW141" s="821"/>
      <c r="NAX141" s="821"/>
      <c r="NAY141" s="821"/>
      <c r="NAZ141" s="821"/>
      <c r="NBA141" s="821"/>
      <c r="NBB141" s="821"/>
      <c r="NBC141" s="821"/>
      <c r="NBD141" s="821"/>
      <c r="NBE141" s="821"/>
      <c r="NBF141" s="821"/>
      <c r="NBG141" s="821"/>
      <c r="NBH141" s="821"/>
      <c r="NBI141" s="821"/>
      <c r="NBJ141" s="821"/>
      <c r="NBK141" s="821"/>
      <c r="NBL141" s="821"/>
      <c r="NBM141" s="821"/>
      <c r="NBN141" s="821"/>
      <c r="NBO141" s="821"/>
      <c r="NBP141" s="821"/>
      <c r="NBQ141" s="821"/>
      <c r="NBR141" s="821"/>
      <c r="NBS141" s="821"/>
      <c r="NBT141" s="821"/>
      <c r="NBU141" s="821"/>
      <c r="NBV141" s="821"/>
      <c r="NBW141" s="821"/>
      <c r="NBX141" s="821"/>
      <c r="NBY141" s="821"/>
      <c r="NBZ141" s="821"/>
      <c r="NCA141" s="821"/>
      <c r="NCB141" s="821"/>
      <c r="NCC141" s="821"/>
      <c r="NCD141" s="821"/>
      <c r="NCE141" s="821"/>
      <c r="NCF141" s="821"/>
      <c r="NCG141" s="821"/>
      <c r="NCH141" s="821"/>
      <c r="NCI141" s="821"/>
      <c r="NCJ141" s="821"/>
      <c r="NCK141" s="821"/>
      <c r="NCL141" s="821"/>
      <c r="NCM141" s="821"/>
      <c r="NCN141" s="821"/>
      <c r="NCO141" s="821"/>
      <c r="NCP141" s="821"/>
      <c r="NCQ141" s="821"/>
      <c r="NCR141" s="821"/>
      <c r="NCS141" s="821"/>
      <c r="NCT141" s="821"/>
      <c r="NCU141" s="821"/>
      <c r="NCV141" s="821"/>
      <c r="NCW141" s="821"/>
      <c r="NCX141" s="821"/>
      <c r="NCY141" s="821"/>
      <c r="NCZ141" s="821"/>
      <c r="NDA141" s="821"/>
      <c r="NDB141" s="821"/>
      <c r="NDC141" s="821"/>
      <c r="NDD141" s="821"/>
      <c r="NDE141" s="821"/>
      <c r="NDF141" s="821"/>
      <c r="NDG141" s="821"/>
      <c r="NDH141" s="821"/>
      <c r="NDI141" s="821"/>
      <c r="NDJ141" s="821"/>
      <c r="NDK141" s="821"/>
      <c r="NDL141" s="821"/>
      <c r="NDM141" s="821"/>
      <c r="NDN141" s="821"/>
      <c r="NDO141" s="821"/>
      <c r="NDP141" s="821"/>
      <c r="NDQ141" s="821"/>
      <c r="NDR141" s="821"/>
      <c r="NDS141" s="821"/>
      <c r="NDT141" s="821"/>
      <c r="NDU141" s="821"/>
      <c r="NDV141" s="821"/>
      <c r="NDW141" s="821"/>
      <c r="NDX141" s="821"/>
      <c r="NDY141" s="821"/>
      <c r="NDZ141" s="821"/>
      <c r="NEA141" s="821"/>
      <c r="NEB141" s="821"/>
      <c r="NEC141" s="821"/>
      <c r="NED141" s="821"/>
      <c r="NEE141" s="821"/>
      <c r="NEF141" s="821"/>
      <c r="NEG141" s="821"/>
      <c r="NEH141" s="821"/>
      <c r="NEI141" s="821"/>
      <c r="NEJ141" s="821"/>
      <c r="NEK141" s="821"/>
      <c r="NEL141" s="821"/>
      <c r="NEM141" s="821"/>
      <c r="NEN141" s="821"/>
      <c r="NEO141" s="821"/>
      <c r="NEP141" s="821"/>
      <c r="NEQ141" s="821"/>
      <c r="NER141" s="821"/>
      <c r="NES141" s="821"/>
      <c r="NET141" s="821"/>
      <c r="NEU141" s="821"/>
      <c r="NEV141" s="821"/>
      <c r="NEW141" s="821"/>
      <c r="NEX141" s="821"/>
      <c r="NEY141" s="821"/>
      <c r="NEZ141" s="821"/>
      <c r="NFA141" s="821"/>
      <c r="NFB141" s="821"/>
      <c r="NFC141" s="821"/>
      <c r="NFD141" s="821"/>
      <c r="NFE141" s="821"/>
      <c r="NFF141" s="821"/>
      <c r="NFG141" s="821"/>
      <c r="NFH141" s="821"/>
      <c r="NFI141" s="821"/>
      <c r="NFJ141" s="821"/>
      <c r="NFK141" s="821"/>
      <c r="NFL141" s="821"/>
      <c r="NFM141" s="821"/>
      <c r="NFN141" s="821"/>
      <c r="NFO141" s="821"/>
      <c r="NFP141" s="821"/>
      <c r="NFQ141" s="821"/>
      <c r="NFR141" s="821"/>
      <c r="NFS141" s="821"/>
      <c r="NFT141" s="821"/>
      <c r="NFU141" s="821"/>
      <c r="NFV141" s="821"/>
      <c r="NFW141" s="821"/>
      <c r="NFX141" s="821"/>
      <c r="NFY141" s="821"/>
      <c r="NFZ141" s="821"/>
      <c r="NGA141" s="821"/>
      <c r="NGB141" s="821"/>
      <c r="NGC141" s="821"/>
      <c r="NGD141" s="821"/>
      <c r="NGE141" s="821"/>
      <c r="NGF141" s="821"/>
      <c r="NGG141" s="821"/>
      <c r="NGH141" s="821"/>
      <c r="NGI141" s="821"/>
      <c r="NGJ141" s="821"/>
      <c r="NGK141" s="821"/>
      <c r="NGL141" s="821"/>
      <c r="NGM141" s="821"/>
      <c r="NGN141" s="821"/>
      <c r="NGO141" s="821"/>
      <c r="NGP141" s="821"/>
      <c r="NGQ141" s="821"/>
      <c r="NGR141" s="821"/>
      <c r="NGS141" s="821"/>
      <c r="NGT141" s="821"/>
      <c r="NGU141" s="821"/>
      <c r="NGV141" s="821"/>
      <c r="NGW141" s="821"/>
      <c r="NGX141" s="821"/>
      <c r="NGY141" s="821"/>
      <c r="NGZ141" s="821"/>
      <c r="NHA141" s="821"/>
      <c r="NHB141" s="821"/>
      <c r="NHC141" s="821"/>
      <c r="NHD141" s="821"/>
      <c r="NHE141" s="821"/>
      <c r="NHF141" s="821"/>
      <c r="NHG141" s="821"/>
      <c r="NHH141" s="821"/>
      <c r="NHI141" s="821"/>
      <c r="NHJ141" s="821"/>
      <c r="NHK141" s="821"/>
      <c r="NHL141" s="821"/>
      <c r="NHM141" s="821"/>
      <c r="NHN141" s="821"/>
      <c r="NHO141" s="821"/>
      <c r="NHP141" s="821"/>
      <c r="NHQ141" s="821"/>
      <c r="NHR141" s="821"/>
      <c r="NHS141" s="821"/>
      <c r="NHT141" s="821"/>
      <c r="NHU141" s="821"/>
      <c r="NHV141" s="821"/>
      <c r="NHW141" s="821"/>
      <c r="NHX141" s="821"/>
      <c r="NHY141" s="821"/>
      <c r="NHZ141" s="821"/>
      <c r="NIA141" s="821"/>
      <c r="NIB141" s="821"/>
      <c r="NIC141" s="821"/>
      <c r="NID141" s="821"/>
      <c r="NIE141" s="821"/>
      <c r="NIF141" s="821"/>
      <c r="NIG141" s="821"/>
      <c r="NIH141" s="821"/>
      <c r="NII141" s="821"/>
      <c r="NIJ141" s="821"/>
      <c r="NIK141" s="821"/>
      <c r="NIL141" s="821"/>
      <c r="NIM141" s="821"/>
      <c r="NIN141" s="821"/>
      <c r="NIO141" s="821"/>
      <c r="NIP141" s="821"/>
      <c r="NIQ141" s="821"/>
      <c r="NIR141" s="821"/>
      <c r="NIS141" s="821"/>
      <c r="NIT141" s="821"/>
      <c r="NIU141" s="821"/>
      <c r="NIV141" s="821"/>
      <c r="NIW141" s="821"/>
      <c r="NIX141" s="821"/>
      <c r="NIY141" s="821"/>
      <c r="NIZ141" s="821"/>
      <c r="NJA141" s="821"/>
      <c r="NJB141" s="821"/>
      <c r="NJC141" s="821"/>
      <c r="NJD141" s="821"/>
      <c r="NJE141" s="821"/>
      <c r="NJF141" s="821"/>
      <c r="NJG141" s="821"/>
      <c r="NJH141" s="821"/>
      <c r="NJI141" s="821"/>
      <c r="NJJ141" s="821"/>
      <c r="NJK141" s="821"/>
      <c r="NJL141" s="821"/>
      <c r="NJM141" s="821"/>
      <c r="NJN141" s="821"/>
      <c r="NJO141" s="821"/>
      <c r="NJP141" s="821"/>
      <c r="NJQ141" s="821"/>
      <c r="NJR141" s="821"/>
      <c r="NJS141" s="821"/>
      <c r="NJT141" s="821"/>
      <c r="NJU141" s="821"/>
      <c r="NJV141" s="821"/>
      <c r="NJW141" s="821"/>
      <c r="NJX141" s="821"/>
      <c r="NJY141" s="821"/>
      <c r="NJZ141" s="821"/>
      <c r="NKA141" s="821"/>
      <c r="NKB141" s="821"/>
      <c r="NKC141" s="821"/>
      <c r="NKD141" s="821"/>
      <c r="NKE141" s="821"/>
      <c r="NKF141" s="821"/>
      <c r="NKG141" s="821"/>
      <c r="NKH141" s="821"/>
      <c r="NKI141" s="821"/>
      <c r="NKJ141" s="821"/>
      <c r="NKK141" s="821"/>
      <c r="NKL141" s="821"/>
      <c r="NKM141" s="821"/>
      <c r="NKN141" s="821"/>
      <c r="NKO141" s="821"/>
      <c r="NKP141" s="821"/>
      <c r="NKQ141" s="821"/>
      <c r="NKR141" s="821"/>
      <c r="NKS141" s="821"/>
      <c r="NKT141" s="821"/>
      <c r="NKU141" s="821"/>
      <c r="NKV141" s="821"/>
      <c r="NKW141" s="821"/>
      <c r="NKX141" s="821"/>
      <c r="NKY141" s="821"/>
      <c r="NKZ141" s="821"/>
      <c r="NLA141" s="821"/>
      <c r="NLB141" s="821"/>
      <c r="NLC141" s="821"/>
      <c r="NLD141" s="821"/>
      <c r="NLE141" s="821"/>
      <c r="NLF141" s="821"/>
      <c r="NLG141" s="821"/>
      <c r="NLH141" s="821"/>
      <c r="NLI141" s="821"/>
      <c r="NLJ141" s="821"/>
      <c r="NLK141" s="821"/>
      <c r="NLL141" s="821"/>
      <c r="NLM141" s="821"/>
      <c r="NLN141" s="821"/>
      <c r="NLO141" s="821"/>
      <c r="NLP141" s="821"/>
      <c r="NLQ141" s="821"/>
      <c r="NLR141" s="821"/>
      <c r="NLS141" s="821"/>
      <c r="NLT141" s="821"/>
      <c r="NLU141" s="821"/>
      <c r="NLV141" s="821"/>
      <c r="NLW141" s="821"/>
      <c r="NLX141" s="821"/>
      <c r="NLY141" s="821"/>
      <c r="NLZ141" s="821"/>
      <c r="NMA141" s="821"/>
      <c r="NMB141" s="821"/>
      <c r="NMC141" s="821"/>
      <c r="NMD141" s="821"/>
      <c r="NME141" s="821"/>
      <c r="NMF141" s="821"/>
      <c r="NMG141" s="821"/>
      <c r="NMH141" s="821"/>
      <c r="NMI141" s="821"/>
      <c r="NMJ141" s="821"/>
      <c r="NMK141" s="821"/>
      <c r="NML141" s="821"/>
      <c r="NMM141" s="821"/>
      <c r="NMN141" s="821"/>
      <c r="NMO141" s="821"/>
      <c r="NMP141" s="821"/>
      <c r="NMQ141" s="821"/>
      <c r="NMR141" s="821"/>
      <c r="NMS141" s="821"/>
      <c r="NMT141" s="821"/>
      <c r="NMU141" s="821"/>
      <c r="NMV141" s="821"/>
      <c r="NMW141" s="821"/>
      <c r="NMX141" s="821"/>
      <c r="NMY141" s="821"/>
      <c r="NMZ141" s="821"/>
      <c r="NNA141" s="821"/>
      <c r="NNB141" s="821"/>
      <c r="NNC141" s="821"/>
      <c r="NND141" s="821"/>
      <c r="NNE141" s="821"/>
      <c r="NNF141" s="821"/>
      <c r="NNG141" s="821"/>
      <c r="NNH141" s="821"/>
      <c r="NNI141" s="821"/>
      <c r="NNJ141" s="821"/>
      <c r="NNK141" s="821"/>
      <c r="NNL141" s="821"/>
      <c r="NNM141" s="821"/>
      <c r="NNN141" s="821"/>
      <c r="NNO141" s="821"/>
      <c r="NNP141" s="821"/>
      <c r="NNQ141" s="821"/>
      <c r="NNR141" s="821"/>
      <c r="NNS141" s="821"/>
      <c r="NNT141" s="821"/>
      <c r="NNU141" s="821"/>
      <c r="NNV141" s="821"/>
      <c r="NNW141" s="821"/>
      <c r="NNX141" s="821"/>
      <c r="NNY141" s="821"/>
      <c r="NNZ141" s="821"/>
      <c r="NOA141" s="821"/>
      <c r="NOB141" s="821"/>
      <c r="NOC141" s="821"/>
      <c r="NOD141" s="821"/>
      <c r="NOE141" s="821"/>
      <c r="NOF141" s="821"/>
      <c r="NOG141" s="821"/>
      <c r="NOH141" s="821"/>
      <c r="NOI141" s="821"/>
      <c r="NOJ141" s="821"/>
      <c r="NOK141" s="821"/>
      <c r="NOL141" s="821"/>
      <c r="NOM141" s="821"/>
      <c r="NON141" s="821"/>
      <c r="NOO141" s="821"/>
      <c r="NOP141" s="821"/>
      <c r="NOQ141" s="821"/>
      <c r="NOR141" s="821"/>
      <c r="NOS141" s="821"/>
      <c r="NOT141" s="821"/>
      <c r="NOU141" s="821"/>
      <c r="NOV141" s="821"/>
      <c r="NOW141" s="821"/>
      <c r="NOX141" s="821"/>
      <c r="NOY141" s="821"/>
      <c r="NOZ141" s="821"/>
      <c r="NPA141" s="821"/>
      <c r="NPB141" s="821"/>
      <c r="NPC141" s="821"/>
      <c r="NPD141" s="821"/>
      <c r="NPE141" s="821"/>
      <c r="NPF141" s="821"/>
      <c r="NPG141" s="821"/>
      <c r="NPH141" s="821"/>
      <c r="NPI141" s="821"/>
      <c r="NPJ141" s="821"/>
      <c r="NPK141" s="821"/>
      <c r="NPL141" s="821"/>
      <c r="NPM141" s="821"/>
      <c r="NPN141" s="821"/>
      <c r="NPO141" s="821"/>
      <c r="NPP141" s="821"/>
      <c r="NPQ141" s="821"/>
      <c r="NPR141" s="821"/>
      <c r="NPS141" s="821"/>
      <c r="NPT141" s="821"/>
      <c r="NPU141" s="821"/>
      <c r="NPV141" s="821"/>
      <c r="NPW141" s="821"/>
      <c r="NPX141" s="821"/>
      <c r="NPY141" s="821"/>
      <c r="NPZ141" s="821"/>
      <c r="NQA141" s="821"/>
      <c r="NQB141" s="821"/>
      <c r="NQC141" s="821"/>
      <c r="NQD141" s="821"/>
      <c r="NQE141" s="821"/>
      <c r="NQF141" s="821"/>
      <c r="NQG141" s="821"/>
      <c r="NQH141" s="821"/>
      <c r="NQI141" s="821"/>
      <c r="NQJ141" s="821"/>
      <c r="NQK141" s="821"/>
      <c r="NQL141" s="821"/>
      <c r="NQM141" s="821"/>
      <c r="NQN141" s="821"/>
      <c r="NQO141" s="821"/>
      <c r="NQP141" s="821"/>
      <c r="NQQ141" s="821"/>
      <c r="NQR141" s="821"/>
      <c r="NQS141" s="821"/>
      <c r="NQT141" s="821"/>
      <c r="NQU141" s="821"/>
      <c r="NQV141" s="821"/>
      <c r="NQW141" s="821"/>
      <c r="NQX141" s="821"/>
      <c r="NQY141" s="821"/>
      <c r="NQZ141" s="821"/>
      <c r="NRA141" s="821"/>
      <c r="NRB141" s="821"/>
      <c r="NRC141" s="821"/>
      <c r="NRD141" s="821"/>
      <c r="NRE141" s="821"/>
      <c r="NRF141" s="821"/>
      <c r="NRG141" s="821"/>
      <c r="NRH141" s="821"/>
      <c r="NRI141" s="821"/>
      <c r="NRJ141" s="821"/>
      <c r="NRK141" s="821"/>
      <c r="NRL141" s="821"/>
      <c r="NRM141" s="821"/>
      <c r="NRN141" s="821"/>
      <c r="NRO141" s="821"/>
      <c r="NRP141" s="821"/>
      <c r="NRQ141" s="821"/>
      <c r="NRR141" s="821"/>
      <c r="NRS141" s="821"/>
      <c r="NRT141" s="821"/>
      <c r="NRU141" s="821"/>
      <c r="NRV141" s="821"/>
      <c r="NRW141" s="821"/>
      <c r="NRX141" s="821"/>
      <c r="NRY141" s="821"/>
      <c r="NRZ141" s="821"/>
      <c r="NSA141" s="821"/>
      <c r="NSB141" s="821"/>
      <c r="NSC141" s="821"/>
      <c r="NSD141" s="821"/>
      <c r="NSE141" s="821"/>
      <c r="NSF141" s="821"/>
      <c r="NSG141" s="821"/>
      <c r="NSH141" s="821"/>
      <c r="NSI141" s="821"/>
      <c r="NSJ141" s="821"/>
      <c r="NSK141" s="821"/>
      <c r="NSL141" s="821"/>
      <c r="NSM141" s="821"/>
      <c r="NSN141" s="821"/>
      <c r="NSO141" s="821"/>
      <c r="NSP141" s="821"/>
      <c r="NSQ141" s="821"/>
      <c r="NSR141" s="821"/>
      <c r="NSS141" s="821"/>
      <c r="NST141" s="821"/>
      <c r="NSU141" s="821"/>
      <c r="NSV141" s="821"/>
      <c r="NSW141" s="821"/>
      <c r="NSX141" s="821"/>
      <c r="NSY141" s="821"/>
      <c r="NSZ141" s="821"/>
      <c r="NTA141" s="821"/>
      <c r="NTB141" s="821"/>
      <c r="NTC141" s="821"/>
      <c r="NTD141" s="821"/>
      <c r="NTE141" s="821"/>
      <c r="NTF141" s="821"/>
      <c r="NTG141" s="821"/>
      <c r="NTH141" s="821"/>
      <c r="NTI141" s="821"/>
      <c r="NTJ141" s="821"/>
      <c r="NTK141" s="821"/>
      <c r="NTL141" s="821"/>
      <c r="NTM141" s="821"/>
      <c r="NTN141" s="821"/>
      <c r="NTO141" s="821"/>
      <c r="NTP141" s="821"/>
      <c r="NTQ141" s="821"/>
      <c r="NTR141" s="821"/>
      <c r="NTS141" s="821"/>
      <c r="NTT141" s="821"/>
      <c r="NTU141" s="821"/>
      <c r="NTV141" s="821"/>
      <c r="NTW141" s="821"/>
      <c r="NTX141" s="821"/>
      <c r="NTY141" s="821"/>
      <c r="NTZ141" s="821"/>
      <c r="NUA141" s="821"/>
      <c r="NUB141" s="821"/>
      <c r="NUC141" s="821"/>
      <c r="NUD141" s="821"/>
      <c r="NUE141" s="821"/>
      <c r="NUF141" s="821"/>
      <c r="NUG141" s="821"/>
      <c r="NUH141" s="821"/>
      <c r="NUI141" s="821"/>
      <c r="NUJ141" s="821"/>
      <c r="NUK141" s="821"/>
      <c r="NUL141" s="821"/>
      <c r="NUM141" s="821"/>
      <c r="NUN141" s="821"/>
      <c r="NUO141" s="821"/>
      <c r="NUP141" s="821"/>
      <c r="NUQ141" s="821"/>
      <c r="NUR141" s="821"/>
      <c r="NUS141" s="821"/>
      <c r="NUT141" s="821"/>
      <c r="NUU141" s="821"/>
      <c r="NUV141" s="821"/>
      <c r="NUW141" s="821"/>
      <c r="NUX141" s="821"/>
      <c r="NUY141" s="821"/>
      <c r="NUZ141" s="821"/>
      <c r="NVA141" s="821"/>
      <c r="NVB141" s="821"/>
      <c r="NVC141" s="821"/>
      <c r="NVD141" s="821"/>
      <c r="NVE141" s="821"/>
      <c r="NVF141" s="821"/>
      <c r="NVG141" s="821"/>
      <c r="NVH141" s="821"/>
      <c r="NVI141" s="821"/>
      <c r="NVJ141" s="821"/>
      <c r="NVK141" s="821"/>
      <c r="NVL141" s="821"/>
      <c r="NVM141" s="821"/>
      <c r="NVN141" s="821"/>
      <c r="NVO141" s="821"/>
      <c r="NVP141" s="821"/>
      <c r="NVQ141" s="821"/>
      <c r="NVR141" s="821"/>
      <c r="NVS141" s="821"/>
      <c r="NVT141" s="821"/>
      <c r="NVU141" s="821"/>
      <c r="NVV141" s="821"/>
      <c r="NVW141" s="821"/>
      <c r="NVX141" s="821"/>
      <c r="NVY141" s="821"/>
      <c r="NVZ141" s="821"/>
      <c r="NWA141" s="821"/>
      <c r="NWB141" s="821"/>
      <c r="NWC141" s="821"/>
      <c r="NWD141" s="821"/>
      <c r="NWE141" s="821"/>
      <c r="NWF141" s="821"/>
      <c r="NWG141" s="821"/>
      <c r="NWH141" s="821"/>
      <c r="NWI141" s="821"/>
      <c r="NWJ141" s="821"/>
      <c r="NWK141" s="821"/>
      <c r="NWL141" s="821"/>
      <c r="NWM141" s="821"/>
      <c r="NWN141" s="821"/>
      <c r="NWO141" s="821"/>
      <c r="NWP141" s="821"/>
      <c r="NWQ141" s="821"/>
      <c r="NWR141" s="821"/>
      <c r="NWS141" s="821"/>
      <c r="NWT141" s="821"/>
      <c r="NWU141" s="821"/>
      <c r="NWV141" s="821"/>
      <c r="NWW141" s="821"/>
      <c r="NWX141" s="821"/>
      <c r="NWY141" s="821"/>
      <c r="NWZ141" s="821"/>
      <c r="NXA141" s="821"/>
      <c r="NXB141" s="821"/>
      <c r="NXC141" s="821"/>
      <c r="NXD141" s="821"/>
      <c r="NXE141" s="821"/>
      <c r="NXF141" s="821"/>
      <c r="NXG141" s="821"/>
      <c r="NXH141" s="821"/>
      <c r="NXI141" s="821"/>
      <c r="NXJ141" s="821"/>
      <c r="NXK141" s="821"/>
      <c r="NXL141" s="821"/>
      <c r="NXM141" s="821"/>
      <c r="NXN141" s="821"/>
      <c r="NXO141" s="821"/>
      <c r="NXP141" s="821"/>
      <c r="NXQ141" s="821"/>
      <c r="NXR141" s="821"/>
      <c r="NXS141" s="821"/>
      <c r="NXT141" s="821"/>
      <c r="NXU141" s="821"/>
      <c r="NXV141" s="821"/>
      <c r="NXW141" s="821"/>
      <c r="NXX141" s="821"/>
      <c r="NXY141" s="821"/>
      <c r="NXZ141" s="821"/>
      <c r="NYA141" s="821"/>
      <c r="NYB141" s="821"/>
      <c r="NYC141" s="821"/>
      <c r="NYD141" s="821"/>
      <c r="NYE141" s="821"/>
      <c r="NYF141" s="821"/>
      <c r="NYG141" s="821"/>
      <c r="NYH141" s="821"/>
      <c r="NYI141" s="821"/>
      <c r="NYJ141" s="821"/>
      <c r="NYK141" s="821"/>
      <c r="NYL141" s="821"/>
      <c r="NYM141" s="821"/>
      <c r="NYN141" s="821"/>
      <c r="NYO141" s="821"/>
      <c r="NYP141" s="821"/>
      <c r="NYQ141" s="821"/>
      <c r="NYR141" s="821"/>
      <c r="NYS141" s="821"/>
      <c r="NYT141" s="821"/>
      <c r="NYU141" s="821"/>
      <c r="NYV141" s="821"/>
      <c r="NYW141" s="821"/>
      <c r="NYX141" s="821"/>
      <c r="NYY141" s="821"/>
      <c r="NYZ141" s="821"/>
      <c r="NZA141" s="821"/>
      <c r="NZB141" s="821"/>
      <c r="NZC141" s="821"/>
      <c r="NZD141" s="821"/>
      <c r="NZE141" s="821"/>
      <c r="NZF141" s="821"/>
      <c r="NZG141" s="821"/>
      <c r="NZH141" s="821"/>
      <c r="NZI141" s="821"/>
      <c r="NZJ141" s="821"/>
      <c r="NZK141" s="821"/>
      <c r="NZL141" s="821"/>
      <c r="NZM141" s="821"/>
      <c r="NZN141" s="821"/>
      <c r="NZO141" s="821"/>
      <c r="NZP141" s="821"/>
      <c r="NZQ141" s="821"/>
      <c r="NZR141" s="821"/>
      <c r="NZS141" s="821"/>
      <c r="NZT141" s="821"/>
      <c r="NZU141" s="821"/>
      <c r="NZV141" s="821"/>
      <c r="NZW141" s="821"/>
      <c r="NZX141" s="821"/>
      <c r="NZY141" s="821"/>
      <c r="NZZ141" s="821"/>
      <c r="OAA141" s="821"/>
      <c r="OAB141" s="821"/>
      <c r="OAC141" s="821"/>
      <c r="OAD141" s="821"/>
      <c r="OAE141" s="821"/>
      <c r="OAF141" s="821"/>
      <c r="OAG141" s="821"/>
      <c r="OAH141" s="821"/>
      <c r="OAI141" s="821"/>
      <c r="OAJ141" s="821"/>
      <c r="OAK141" s="821"/>
      <c r="OAL141" s="821"/>
      <c r="OAM141" s="821"/>
      <c r="OAN141" s="821"/>
      <c r="OAO141" s="821"/>
      <c r="OAP141" s="821"/>
      <c r="OAQ141" s="821"/>
      <c r="OAR141" s="821"/>
      <c r="OAS141" s="821"/>
      <c r="OAT141" s="821"/>
      <c r="OAU141" s="821"/>
      <c r="OAV141" s="821"/>
      <c r="OAW141" s="821"/>
      <c r="OAX141" s="821"/>
      <c r="OAY141" s="821"/>
      <c r="OAZ141" s="821"/>
      <c r="OBA141" s="821"/>
      <c r="OBB141" s="821"/>
      <c r="OBC141" s="821"/>
      <c r="OBD141" s="821"/>
      <c r="OBE141" s="821"/>
      <c r="OBF141" s="821"/>
      <c r="OBG141" s="821"/>
      <c r="OBH141" s="821"/>
      <c r="OBI141" s="821"/>
      <c r="OBJ141" s="821"/>
      <c r="OBK141" s="821"/>
      <c r="OBL141" s="821"/>
      <c r="OBM141" s="821"/>
      <c r="OBN141" s="821"/>
      <c r="OBO141" s="821"/>
      <c r="OBP141" s="821"/>
      <c r="OBQ141" s="821"/>
      <c r="OBR141" s="821"/>
      <c r="OBS141" s="821"/>
      <c r="OBT141" s="821"/>
      <c r="OBU141" s="821"/>
      <c r="OBV141" s="821"/>
      <c r="OBW141" s="821"/>
      <c r="OBX141" s="821"/>
      <c r="OBY141" s="821"/>
      <c r="OBZ141" s="821"/>
      <c r="OCA141" s="821"/>
      <c r="OCB141" s="821"/>
      <c r="OCC141" s="821"/>
      <c r="OCD141" s="821"/>
      <c r="OCE141" s="821"/>
      <c r="OCF141" s="821"/>
      <c r="OCG141" s="821"/>
      <c r="OCH141" s="821"/>
      <c r="OCI141" s="821"/>
      <c r="OCJ141" s="821"/>
      <c r="OCK141" s="821"/>
      <c r="OCL141" s="821"/>
      <c r="OCM141" s="821"/>
      <c r="OCN141" s="821"/>
      <c r="OCO141" s="821"/>
      <c r="OCP141" s="821"/>
      <c r="OCQ141" s="821"/>
      <c r="OCR141" s="821"/>
      <c r="OCS141" s="821"/>
      <c r="OCT141" s="821"/>
      <c r="OCU141" s="821"/>
      <c r="OCV141" s="821"/>
      <c r="OCW141" s="821"/>
      <c r="OCX141" s="821"/>
      <c r="OCY141" s="821"/>
      <c r="OCZ141" s="821"/>
      <c r="ODA141" s="821"/>
      <c r="ODB141" s="821"/>
      <c r="ODC141" s="821"/>
      <c r="ODD141" s="821"/>
      <c r="ODE141" s="821"/>
      <c r="ODF141" s="821"/>
      <c r="ODG141" s="821"/>
      <c r="ODH141" s="821"/>
      <c r="ODI141" s="821"/>
      <c r="ODJ141" s="821"/>
      <c r="ODK141" s="821"/>
      <c r="ODL141" s="821"/>
      <c r="ODM141" s="821"/>
      <c r="ODN141" s="821"/>
      <c r="ODO141" s="821"/>
      <c r="ODP141" s="821"/>
      <c r="ODQ141" s="821"/>
      <c r="ODR141" s="821"/>
      <c r="ODS141" s="821"/>
      <c r="ODT141" s="821"/>
      <c r="ODU141" s="821"/>
      <c r="ODV141" s="821"/>
      <c r="ODW141" s="821"/>
      <c r="ODX141" s="821"/>
      <c r="ODY141" s="821"/>
      <c r="ODZ141" s="821"/>
      <c r="OEA141" s="821"/>
      <c r="OEB141" s="821"/>
      <c r="OEC141" s="821"/>
      <c r="OED141" s="821"/>
      <c r="OEE141" s="821"/>
      <c r="OEF141" s="821"/>
      <c r="OEG141" s="821"/>
      <c r="OEH141" s="821"/>
      <c r="OEI141" s="821"/>
      <c r="OEJ141" s="821"/>
      <c r="OEK141" s="821"/>
      <c r="OEL141" s="821"/>
      <c r="OEM141" s="821"/>
      <c r="OEN141" s="821"/>
      <c r="OEO141" s="821"/>
      <c r="OEP141" s="821"/>
      <c r="OEQ141" s="821"/>
      <c r="OER141" s="821"/>
      <c r="OES141" s="821"/>
      <c r="OET141" s="821"/>
      <c r="OEU141" s="821"/>
      <c r="OEV141" s="821"/>
      <c r="OEW141" s="821"/>
      <c r="OEX141" s="821"/>
      <c r="OEY141" s="821"/>
      <c r="OEZ141" s="821"/>
      <c r="OFA141" s="821"/>
      <c r="OFB141" s="821"/>
      <c r="OFC141" s="821"/>
      <c r="OFD141" s="821"/>
      <c r="OFE141" s="821"/>
      <c r="OFF141" s="821"/>
      <c r="OFG141" s="821"/>
      <c r="OFH141" s="821"/>
      <c r="OFI141" s="821"/>
      <c r="OFJ141" s="821"/>
      <c r="OFK141" s="821"/>
      <c r="OFL141" s="821"/>
      <c r="OFM141" s="821"/>
      <c r="OFN141" s="821"/>
      <c r="OFO141" s="821"/>
      <c r="OFP141" s="821"/>
      <c r="OFQ141" s="821"/>
      <c r="OFR141" s="821"/>
      <c r="OFS141" s="821"/>
      <c r="OFT141" s="821"/>
      <c r="OFU141" s="821"/>
      <c r="OFV141" s="821"/>
      <c r="OFW141" s="821"/>
      <c r="OFX141" s="821"/>
      <c r="OFY141" s="821"/>
      <c r="OFZ141" s="821"/>
      <c r="OGA141" s="821"/>
      <c r="OGB141" s="821"/>
      <c r="OGC141" s="821"/>
      <c r="OGD141" s="821"/>
      <c r="OGE141" s="821"/>
      <c r="OGF141" s="821"/>
      <c r="OGG141" s="821"/>
      <c r="OGH141" s="821"/>
      <c r="OGI141" s="821"/>
      <c r="OGJ141" s="821"/>
      <c r="OGK141" s="821"/>
      <c r="OGL141" s="821"/>
      <c r="OGM141" s="821"/>
      <c r="OGN141" s="821"/>
      <c r="OGO141" s="821"/>
      <c r="OGP141" s="821"/>
      <c r="OGQ141" s="821"/>
      <c r="OGR141" s="821"/>
      <c r="OGS141" s="821"/>
      <c r="OGT141" s="821"/>
      <c r="OGU141" s="821"/>
      <c r="OGV141" s="821"/>
      <c r="OGW141" s="821"/>
      <c r="OGX141" s="821"/>
      <c r="OGY141" s="821"/>
      <c r="OGZ141" s="821"/>
      <c r="OHA141" s="821"/>
      <c r="OHB141" s="821"/>
      <c r="OHC141" s="821"/>
      <c r="OHD141" s="821"/>
      <c r="OHE141" s="821"/>
      <c r="OHF141" s="821"/>
      <c r="OHG141" s="821"/>
      <c r="OHH141" s="821"/>
      <c r="OHI141" s="821"/>
      <c r="OHJ141" s="821"/>
      <c r="OHK141" s="821"/>
      <c r="OHL141" s="821"/>
      <c r="OHM141" s="821"/>
      <c r="OHN141" s="821"/>
      <c r="OHO141" s="821"/>
      <c r="OHP141" s="821"/>
      <c r="OHQ141" s="821"/>
      <c r="OHR141" s="821"/>
      <c r="OHS141" s="821"/>
      <c r="OHT141" s="821"/>
      <c r="OHU141" s="821"/>
      <c r="OHV141" s="821"/>
      <c r="OHW141" s="821"/>
      <c r="OHX141" s="821"/>
      <c r="OHY141" s="821"/>
      <c r="OHZ141" s="821"/>
      <c r="OIA141" s="821"/>
      <c r="OIB141" s="821"/>
      <c r="OIC141" s="821"/>
      <c r="OID141" s="821"/>
      <c r="OIE141" s="821"/>
      <c r="OIF141" s="821"/>
      <c r="OIG141" s="821"/>
      <c r="OIH141" s="821"/>
      <c r="OII141" s="821"/>
      <c r="OIJ141" s="821"/>
      <c r="OIK141" s="821"/>
      <c r="OIL141" s="821"/>
      <c r="OIM141" s="821"/>
      <c r="OIN141" s="821"/>
      <c r="OIO141" s="821"/>
      <c r="OIP141" s="821"/>
      <c r="OIQ141" s="821"/>
      <c r="OIR141" s="821"/>
      <c r="OIS141" s="821"/>
      <c r="OIT141" s="821"/>
      <c r="OIU141" s="821"/>
      <c r="OIV141" s="821"/>
      <c r="OIW141" s="821"/>
      <c r="OIX141" s="821"/>
      <c r="OIY141" s="821"/>
      <c r="OIZ141" s="821"/>
      <c r="OJA141" s="821"/>
      <c r="OJB141" s="821"/>
      <c r="OJC141" s="821"/>
      <c r="OJD141" s="821"/>
      <c r="OJE141" s="821"/>
      <c r="OJF141" s="821"/>
      <c r="OJG141" s="821"/>
      <c r="OJH141" s="821"/>
      <c r="OJI141" s="821"/>
      <c r="OJJ141" s="821"/>
      <c r="OJK141" s="821"/>
      <c r="OJL141" s="821"/>
      <c r="OJM141" s="821"/>
      <c r="OJN141" s="821"/>
      <c r="OJO141" s="821"/>
      <c r="OJP141" s="821"/>
      <c r="OJQ141" s="821"/>
      <c r="OJR141" s="821"/>
      <c r="OJS141" s="821"/>
      <c r="OJT141" s="821"/>
      <c r="OJU141" s="821"/>
      <c r="OJV141" s="821"/>
      <c r="OJW141" s="821"/>
      <c r="OJX141" s="821"/>
      <c r="OJY141" s="821"/>
      <c r="OJZ141" s="821"/>
      <c r="OKA141" s="821"/>
      <c r="OKB141" s="821"/>
      <c r="OKC141" s="821"/>
      <c r="OKD141" s="821"/>
      <c r="OKE141" s="821"/>
      <c r="OKF141" s="821"/>
      <c r="OKG141" s="821"/>
      <c r="OKH141" s="821"/>
      <c r="OKI141" s="821"/>
      <c r="OKJ141" s="821"/>
      <c r="OKK141" s="821"/>
      <c r="OKL141" s="821"/>
      <c r="OKM141" s="821"/>
      <c r="OKN141" s="821"/>
      <c r="OKO141" s="821"/>
      <c r="OKP141" s="821"/>
      <c r="OKQ141" s="821"/>
      <c r="OKR141" s="821"/>
      <c r="OKS141" s="821"/>
      <c r="OKT141" s="821"/>
      <c r="OKU141" s="821"/>
      <c r="OKV141" s="821"/>
      <c r="OKW141" s="821"/>
      <c r="OKX141" s="821"/>
      <c r="OKY141" s="821"/>
      <c r="OKZ141" s="821"/>
      <c r="OLA141" s="821"/>
      <c r="OLB141" s="821"/>
      <c r="OLC141" s="821"/>
      <c r="OLD141" s="821"/>
      <c r="OLE141" s="821"/>
      <c r="OLF141" s="821"/>
      <c r="OLG141" s="821"/>
      <c r="OLH141" s="821"/>
      <c r="OLI141" s="821"/>
      <c r="OLJ141" s="821"/>
      <c r="OLK141" s="821"/>
      <c r="OLL141" s="821"/>
      <c r="OLM141" s="821"/>
      <c r="OLN141" s="821"/>
      <c r="OLO141" s="821"/>
      <c r="OLP141" s="821"/>
      <c r="OLQ141" s="821"/>
      <c r="OLR141" s="821"/>
      <c r="OLS141" s="821"/>
      <c r="OLT141" s="821"/>
      <c r="OLU141" s="821"/>
      <c r="OLV141" s="821"/>
      <c r="OLW141" s="821"/>
      <c r="OLX141" s="821"/>
      <c r="OLY141" s="821"/>
      <c r="OLZ141" s="821"/>
      <c r="OMA141" s="821"/>
      <c r="OMB141" s="821"/>
      <c r="OMC141" s="821"/>
      <c r="OMD141" s="821"/>
      <c r="OME141" s="821"/>
      <c r="OMF141" s="821"/>
      <c r="OMG141" s="821"/>
      <c r="OMH141" s="821"/>
      <c r="OMI141" s="821"/>
      <c r="OMJ141" s="821"/>
      <c r="OMK141" s="821"/>
      <c r="OML141" s="821"/>
      <c r="OMM141" s="821"/>
      <c r="OMN141" s="821"/>
      <c r="OMO141" s="821"/>
      <c r="OMP141" s="821"/>
      <c r="OMQ141" s="821"/>
      <c r="OMR141" s="821"/>
      <c r="OMS141" s="821"/>
      <c r="OMT141" s="821"/>
      <c r="OMU141" s="821"/>
      <c r="OMV141" s="821"/>
      <c r="OMW141" s="821"/>
      <c r="OMX141" s="821"/>
      <c r="OMY141" s="821"/>
      <c r="OMZ141" s="821"/>
      <c r="ONA141" s="821"/>
      <c r="ONB141" s="821"/>
      <c r="ONC141" s="821"/>
      <c r="OND141" s="821"/>
      <c r="ONE141" s="821"/>
      <c r="ONF141" s="821"/>
      <c r="ONG141" s="821"/>
      <c r="ONH141" s="821"/>
      <c r="ONI141" s="821"/>
      <c r="ONJ141" s="821"/>
      <c r="ONK141" s="821"/>
      <c r="ONL141" s="821"/>
      <c r="ONM141" s="821"/>
      <c r="ONN141" s="821"/>
      <c r="ONO141" s="821"/>
      <c r="ONP141" s="821"/>
      <c r="ONQ141" s="821"/>
      <c r="ONR141" s="821"/>
      <c r="ONS141" s="821"/>
      <c r="ONT141" s="821"/>
      <c r="ONU141" s="821"/>
      <c r="ONV141" s="821"/>
      <c r="ONW141" s="821"/>
      <c r="ONX141" s="821"/>
      <c r="ONY141" s="821"/>
      <c r="ONZ141" s="821"/>
      <c r="OOA141" s="821"/>
      <c r="OOB141" s="821"/>
      <c r="OOC141" s="821"/>
      <c r="OOD141" s="821"/>
      <c r="OOE141" s="821"/>
      <c r="OOF141" s="821"/>
      <c r="OOG141" s="821"/>
      <c r="OOH141" s="821"/>
      <c r="OOI141" s="821"/>
      <c r="OOJ141" s="821"/>
      <c r="OOK141" s="821"/>
      <c r="OOL141" s="821"/>
      <c r="OOM141" s="821"/>
      <c r="OON141" s="821"/>
      <c r="OOO141" s="821"/>
      <c r="OOP141" s="821"/>
      <c r="OOQ141" s="821"/>
      <c r="OOR141" s="821"/>
      <c r="OOS141" s="821"/>
      <c r="OOT141" s="821"/>
      <c r="OOU141" s="821"/>
      <c r="OOV141" s="821"/>
      <c r="OOW141" s="821"/>
      <c r="OOX141" s="821"/>
      <c r="OOY141" s="821"/>
      <c r="OOZ141" s="821"/>
      <c r="OPA141" s="821"/>
      <c r="OPB141" s="821"/>
      <c r="OPC141" s="821"/>
      <c r="OPD141" s="821"/>
      <c r="OPE141" s="821"/>
      <c r="OPF141" s="821"/>
      <c r="OPG141" s="821"/>
      <c r="OPH141" s="821"/>
      <c r="OPI141" s="821"/>
      <c r="OPJ141" s="821"/>
      <c r="OPK141" s="821"/>
      <c r="OPL141" s="821"/>
      <c r="OPM141" s="821"/>
      <c r="OPN141" s="821"/>
      <c r="OPO141" s="821"/>
      <c r="OPP141" s="821"/>
      <c r="OPQ141" s="821"/>
      <c r="OPR141" s="821"/>
      <c r="OPS141" s="821"/>
      <c r="OPT141" s="821"/>
      <c r="OPU141" s="821"/>
      <c r="OPV141" s="821"/>
      <c r="OPW141" s="821"/>
      <c r="OPX141" s="821"/>
      <c r="OPY141" s="821"/>
      <c r="OPZ141" s="821"/>
      <c r="OQA141" s="821"/>
      <c r="OQB141" s="821"/>
      <c r="OQC141" s="821"/>
      <c r="OQD141" s="821"/>
      <c r="OQE141" s="821"/>
      <c r="OQF141" s="821"/>
      <c r="OQG141" s="821"/>
      <c r="OQH141" s="821"/>
      <c r="OQI141" s="821"/>
      <c r="OQJ141" s="821"/>
      <c r="OQK141" s="821"/>
      <c r="OQL141" s="821"/>
      <c r="OQM141" s="821"/>
      <c r="OQN141" s="821"/>
      <c r="OQO141" s="821"/>
      <c r="OQP141" s="821"/>
      <c r="OQQ141" s="821"/>
      <c r="OQR141" s="821"/>
      <c r="OQS141" s="821"/>
      <c r="OQT141" s="821"/>
      <c r="OQU141" s="821"/>
      <c r="OQV141" s="821"/>
      <c r="OQW141" s="821"/>
      <c r="OQX141" s="821"/>
      <c r="OQY141" s="821"/>
      <c r="OQZ141" s="821"/>
      <c r="ORA141" s="821"/>
      <c r="ORB141" s="821"/>
      <c r="ORC141" s="821"/>
      <c r="ORD141" s="821"/>
      <c r="ORE141" s="821"/>
      <c r="ORF141" s="821"/>
      <c r="ORG141" s="821"/>
      <c r="ORH141" s="821"/>
      <c r="ORI141" s="821"/>
      <c r="ORJ141" s="821"/>
      <c r="ORK141" s="821"/>
      <c r="ORL141" s="821"/>
      <c r="ORM141" s="821"/>
      <c r="ORN141" s="821"/>
      <c r="ORO141" s="821"/>
      <c r="ORP141" s="821"/>
      <c r="ORQ141" s="821"/>
      <c r="ORR141" s="821"/>
      <c r="ORS141" s="821"/>
      <c r="ORT141" s="821"/>
      <c r="ORU141" s="821"/>
      <c r="ORV141" s="821"/>
      <c r="ORW141" s="821"/>
      <c r="ORX141" s="821"/>
      <c r="ORY141" s="821"/>
      <c r="ORZ141" s="821"/>
      <c r="OSA141" s="821"/>
      <c r="OSB141" s="821"/>
      <c r="OSC141" s="821"/>
      <c r="OSD141" s="821"/>
      <c r="OSE141" s="821"/>
      <c r="OSF141" s="821"/>
      <c r="OSG141" s="821"/>
      <c r="OSH141" s="821"/>
      <c r="OSI141" s="821"/>
      <c r="OSJ141" s="821"/>
      <c r="OSK141" s="821"/>
      <c r="OSL141" s="821"/>
      <c r="OSM141" s="821"/>
      <c r="OSN141" s="821"/>
      <c r="OSO141" s="821"/>
      <c r="OSP141" s="821"/>
      <c r="OSQ141" s="821"/>
      <c r="OSR141" s="821"/>
      <c r="OSS141" s="821"/>
      <c r="OST141" s="821"/>
      <c r="OSU141" s="821"/>
      <c r="OSV141" s="821"/>
      <c r="OSW141" s="821"/>
      <c r="OSX141" s="821"/>
      <c r="OSY141" s="821"/>
      <c r="OSZ141" s="821"/>
      <c r="OTA141" s="821"/>
      <c r="OTB141" s="821"/>
      <c r="OTC141" s="821"/>
      <c r="OTD141" s="821"/>
      <c r="OTE141" s="821"/>
      <c r="OTF141" s="821"/>
      <c r="OTG141" s="821"/>
      <c r="OTH141" s="821"/>
      <c r="OTI141" s="821"/>
      <c r="OTJ141" s="821"/>
      <c r="OTK141" s="821"/>
      <c r="OTL141" s="821"/>
      <c r="OTM141" s="821"/>
      <c r="OTN141" s="821"/>
      <c r="OTO141" s="821"/>
      <c r="OTP141" s="821"/>
      <c r="OTQ141" s="821"/>
      <c r="OTR141" s="821"/>
      <c r="OTS141" s="821"/>
      <c r="OTT141" s="821"/>
      <c r="OTU141" s="821"/>
      <c r="OTV141" s="821"/>
      <c r="OTW141" s="821"/>
      <c r="OTX141" s="821"/>
      <c r="OTY141" s="821"/>
      <c r="OTZ141" s="821"/>
      <c r="OUA141" s="821"/>
      <c r="OUB141" s="821"/>
      <c r="OUC141" s="821"/>
      <c r="OUD141" s="821"/>
      <c r="OUE141" s="821"/>
      <c r="OUF141" s="821"/>
      <c r="OUG141" s="821"/>
      <c r="OUH141" s="821"/>
      <c r="OUI141" s="821"/>
      <c r="OUJ141" s="821"/>
      <c r="OUK141" s="821"/>
      <c r="OUL141" s="821"/>
      <c r="OUM141" s="821"/>
      <c r="OUN141" s="821"/>
      <c r="OUO141" s="821"/>
      <c r="OUP141" s="821"/>
      <c r="OUQ141" s="821"/>
      <c r="OUR141" s="821"/>
      <c r="OUS141" s="821"/>
      <c r="OUT141" s="821"/>
      <c r="OUU141" s="821"/>
      <c r="OUV141" s="821"/>
      <c r="OUW141" s="821"/>
      <c r="OUX141" s="821"/>
      <c r="OUY141" s="821"/>
      <c r="OUZ141" s="821"/>
      <c r="OVA141" s="821"/>
      <c r="OVB141" s="821"/>
      <c r="OVC141" s="821"/>
      <c r="OVD141" s="821"/>
      <c r="OVE141" s="821"/>
      <c r="OVF141" s="821"/>
      <c r="OVG141" s="821"/>
      <c r="OVH141" s="821"/>
      <c r="OVI141" s="821"/>
      <c r="OVJ141" s="821"/>
      <c r="OVK141" s="821"/>
      <c r="OVL141" s="821"/>
      <c r="OVM141" s="821"/>
      <c r="OVN141" s="821"/>
      <c r="OVO141" s="821"/>
      <c r="OVP141" s="821"/>
      <c r="OVQ141" s="821"/>
      <c r="OVR141" s="821"/>
      <c r="OVS141" s="821"/>
      <c r="OVT141" s="821"/>
      <c r="OVU141" s="821"/>
      <c r="OVV141" s="821"/>
      <c r="OVW141" s="821"/>
      <c r="OVX141" s="821"/>
      <c r="OVY141" s="821"/>
      <c r="OVZ141" s="821"/>
      <c r="OWA141" s="821"/>
      <c r="OWB141" s="821"/>
      <c r="OWC141" s="821"/>
      <c r="OWD141" s="821"/>
      <c r="OWE141" s="821"/>
      <c r="OWF141" s="821"/>
      <c r="OWG141" s="821"/>
      <c r="OWH141" s="821"/>
      <c r="OWI141" s="821"/>
      <c r="OWJ141" s="821"/>
      <c r="OWK141" s="821"/>
      <c r="OWL141" s="821"/>
      <c r="OWM141" s="821"/>
      <c r="OWN141" s="821"/>
      <c r="OWO141" s="821"/>
      <c r="OWP141" s="821"/>
      <c r="OWQ141" s="821"/>
      <c r="OWR141" s="821"/>
      <c r="OWS141" s="821"/>
      <c r="OWT141" s="821"/>
      <c r="OWU141" s="821"/>
      <c r="OWV141" s="821"/>
      <c r="OWW141" s="821"/>
      <c r="OWX141" s="821"/>
      <c r="OWY141" s="821"/>
      <c r="OWZ141" s="821"/>
      <c r="OXA141" s="821"/>
      <c r="OXB141" s="821"/>
      <c r="OXC141" s="821"/>
      <c r="OXD141" s="821"/>
      <c r="OXE141" s="821"/>
      <c r="OXF141" s="821"/>
      <c r="OXG141" s="821"/>
      <c r="OXH141" s="821"/>
      <c r="OXI141" s="821"/>
      <c r="OXJ141" s="821"/>
      <c r="OXK141" s="821"/>
      <c r="OXL141" s="821"/>
      <c r="OXM141" s="821"/>
      <c r="OXN141" s="821"/>
      <c r="OXO141" s="821"/>
      <c r="OXP141" s="821"/>
      <c r="OXQ141" s="821"/>
      <c r="OXR141" s="821"/>
      <c r="OXS141" s="821"/>
      <c r="OXT141" s="821"/>
      <c r="OXU141" s="821"/>
      <c r="OXV141" s="821"/>
      <c r="OXW141" s="821"/>
      <c r="OXX141" s="821"/>
      <c r="OXY141" s="821"/>
      <c r="OXZ141" s="821"/>
      <c r="OYA141" s="821"/>
      <c r="OYB141" s="821"/>
      <c r="OYC141" s="821"/>
      <c r="OYD141" s="821"/>
      <c r="OYE141" s="821"/>
      <c r="OYF141" s="821"/>
      <c r="OYG141" s="821"/>
      <c r="OYH141" s="821"/>
      <c r="OYI141" s="821"/>
      <c r="OYJ141" s="821"/>
      <c r="OYK141" s="821"/>
      <c r="OYL141" s="821"/>
      <c r="OYM141" s="821"/>
      <c r="OYN141" s="821"/>
      <c r="OYO141" s="821"/>
      <c r="OYP141" s="821"/>
      <c r="OYQ141" s="821"/>
      <c r="OYR141" s="821"/>
      <c r="OYS141" s="821"/>
      <c r="OYT141" s="821"/>
      <c r="OYU141" s="821"/>
      <c r="OYV141" s="821"/>
      <c r="OYW141" s="821"/>
      <c r="OYX141" s="821"/>
      <c r="OYY141" s="821"/>
      <c r="OYZ141" s="821"/>
      <c r="OZA141" s="821"/>
      <c r="OZB141" s="821"/>
      <c r="OZC141" s="821"/>
      <c r="OZD141" s="821"/>
      <c r="OZE141" s="821"/>
      <c r="OZF141" s="821"/>
      <c r="OZG141" s="821"/>
      <c r="OZH141" s="821"/>
      <c r="OZI141" s="821"/>
      <c r="OZJ141" s="821"/>
      <c r="OZK141" s="821"/>
      <c r="OZL141" s="821"/>
      <c r="OZM141" s="821"/>
      <c r="OZN141" s="821"/>
      <c r="OZO141" s="821"/>
      <c r="OZP141" s="821"/>
      <c r="OZQ141" s="821"/>
      <c r="OZR141" s="821"/>
      <c r="OZS141" s="821"/>
      <c r="OZT141" s="821"/>
      <c r="OZU141" s="821"/>
      <c r="OZV141" s="821"/>
      <c r="OZW141" s="821"/>
      <c r="OZX141" s="821"/>
      <c r="OZY141" s="821"/>
      <c r="OZZ141" s="821"/>
      <c r="PAA141" s="821"/>
      <c r="PAB141" s="821"/>
      <c r="PAC141" s="821"/>
      <c r="PAD141" s="821"/>
      <c r="PAE141" s="821"/>
      <c r="PAF141" s="821"/>
      <c r="PAG141" s="821"/>
      <c r="PAH141" s="821"/>
      <c r="PAI141" s="821"/>
      <c r="PAJ141" s="821"/>
      <c r="PAK141" s="821"/>
      <c r="PAL141" s="821"/>
      <c r="PAM141" s="821"/>
      <c r="PAN141" s="821"/>
      <c r="PAO141" s="821"/>
      <c r="PAP141" s="821"/>
      <c r="PAQ141" s="821"/>
      <c r="PAR141" s="821"/>
      <c r="PAS141" s="821"/>
      <c r="PAT141" s="821"/>
      <c r="PAU141" s="821"/>
      <c r="PAV141" s="821"/>
      <c r="PAW141" s="821"/>
      <c r="PAX141" s="821"/>
      <c r="PAY141" s="821"/>
      <c r="PAZ141" s="821"/>
      <c r="PBA141" s="821"/>
      <c r="PBB141" s="821"/>
      <c r="PBC141" s="821"/>
      <c r="PBD141" s="821"/>
      <c r="PBE141" s="821"/>
      <c r="PBF141" s="821"/>
      <c r="PBG141" s="821"/>
      <c r="PBH141" s="821"/>
      <c r="PBI141" s="821"/>
      <c r="PBJ141" s="821"/>
      <c r="PBK141" s="821"/>
      <c r="PBL141" s="821"/>
      <c r="PBM141" s="821"/>
      <c r="PBN141" s="821"/>
      <c r="PBO141" s="821"/>
      <c r="PBP141" s="821"/>
      <c r="PBQ141" s="821"/>
      <c r="PBR141" s="821"/>
      <c r="PBS141" s="821"/>
      <c r="PBT141" s="821"/>
      <c r="PBU141" s="821"/>
      <c r="PBV141" s="821"/>
      <c r="PBW141" s="821"/>
      <c r="PBX141" s="821"/>
      <c r="PBY141" s="821"/>
      <c r="PBZ141" s="821"/>
      <c r="PCA141" s="821"/>
      <c r="PCB141" s="821"/>
      <c r="PCC141" s="821"/>
      <c r="PCD141" s="821"/>
      <c r="PCE141" s="821"/>
      <c r="PCF141" s="821"/>
      <c r="PCG141" s="821"/>
      <c r="PCH141" s="821"/>
      <c r="PCI141" s="821"/>
      <c r="PCJ141" s="821"/>
      <c r="PCK141" s="821"/>
      <c r="PCL141" s="821"/>
      <c r="PCM141" s="821"/>
      <c r="PCN141" s="821"/>
      <c r="PCO141" s="821"/>
      <c r="PCP141" s="821"/>
      <c r="PCQ141" s="821"/>
      <c r="PCR141" s="821"/>
      <c r="PCS141" s="821"/>
      <c r="PCT141" s="821"/>
      <c r="PCU141" s="821"/>
      <c r="PCV141" s="821"/>
      <c r="PCW141" s="821"/>
      <c r="PCX141" s="821"/>
      <c r="PCY141" s="821"/>
      <c r="PCZ141" s="821"/>
      <c r="PDA141" s="821"/>
      <c r="PDB141" s="821"/>
      <c r="PDC141" s="821"/>
      <c r="PDD141" s="821"/>
      <c r="PDE141" s="821"/>
      <c r="PDF141" s="821"/>
      <c r="PDG141" s="821"/>
      <c r="PDH141" s="821"/>
      <c r="PDI141" s="821"/>
      <c r="PDJ141" s="821"/>
      <c r="PDK141" s="821"/>
      <c r="PDL141" s="821"/>
      <c r="PDM141" s="821"/>
      <c r="PDN141" s="821"/>
      <c r="PDO141" s="821"/>
      <c r="PDP141" s="821"/>
      <c r="PDQ141" s="821"/>
      <c r="PDR141" s="821"/>
      <c r="PDS141" s="821"/>
      <c r="PDT141" s="821"/>
      <c r="PDU141" s="821"/>
      <c r="PDV141" s="821"/>
      <c r="PDW141" s="821"/>
      <c r="PDX141" s="821"/>
      <c r="PDY141" s="821"/>
      <c r="PDZ141" s="821"/>
      <c r="PEA141" s="821"/>
      <c r="PEB141" s="821"/>
      <c r="PEC141" s="821"/>
      <c r="PED141" s="821"/>
      <c r="PEE141" s="821"/>
      <c r="PEF141" s="821"/>
      <c r="PEG141" s="821"/>
      <c r="PEH141" s="821"/>
      <c r="PEI141" s="821"/>
      <c r="PEJ141" s="821"/>
      <c r="PEK141" s="821"/>
      <c r="PEL141" s="821"/>
      <c r="PEM141" s="821"/>
      <c r="PEN141" s="821"/>
      <c r="PEO141" s="821"/>
      <c r="PEP141" s="821"/>
      <c r="PEQ141" s="821"/>
      <c r="PER141" s="821"/>
      <c r="PES141" s="821"/>
      <c r="PET141" s="821"/>
      <c r="PEU141" s="821"/>
      <c r="PEV141" s="821"/>
      <c r="PEW141" s="821"/>
      <c r="PEX141" s="821"/>
      <c r="PEY141" s="821"/>
      <c r="PEZ141" s="821"/>
      <c r="PFA141" s="821"/>
      <c r="PFB141" s="821"/>
      <c r="PFC141" s="821"/>
      <c r="PFD141" s="821"/>
      <c r="PFE141" s="821"/>
      <c r="PFF141" s="821"/>
      <c r="PFG141" s="821"/>
      <c r="PFH141" s="821"/>
      <c r="PFI141" s="821"/>
      <c r="PFJ141" s="821"/>
      <c r="PFK141" s="821"/>
      <c r="PFL141" s="821"/>
      <c r="PFM141" s="821"/>
      <c r="PFN141" s="821"/>
      <c r="PFO141" s="821"/>
      <c r="PFP141" s="821"/>
      <c r="PFQ141" s="821"/>
      <c r="PFR141" s="821"/>
      <c r="PFS141" s="821"/>
      <c r="PFT141" s="821"/>
      <c r="PFU141" s="821"/>
      <c r="PFV141" s="821"/>
      <c r="PFW141" s="821"/>
      <c r="PFX141" s="821"/>
      <c r="PFY141" s="821"/>
      <c r="PFZ141" s="821"/>
      <c r="PGA141" s="821"/>
      <c r="PGB141" s="821"/>
      <c r="PGC141" s="821"/>
      <c r="PGD141" s="821"/>
      <c r="PGE141" s="821"/>
      <c r="PGF141" s="821"/>
      <c r="PGG141" s="821"/>
      <c r="PGH141" s="821"/>
      <c r="PGI141" s="821"/>
      <c r="PGJ141" s="821"/>
      <c r="PGK141" s="821"/>
      <c r="PGL141" s="821"/>
      <c r="PGM141" s="821"/>
      <c r="PGN141" s="821"/>
      <c r="PGO141" s="821"/>
      <c r="PGP141" s="821"/>
      <c r="PGQ141" s="821"/>
      <c r="PGR141" s="821"/>
      <c r="PGS141" s="821"/>
      <c r="PGT141" s="821"/>
      <c r="PGU141" s="821"/>
      <c r="PGV141" s="821"/>
      <c r="PGW141" s="821"/>
      <c r="PGX141" s="821"/>
      <c r="PGY141" s="821"/>
      <c r="PGZ141" s="821"/>
      <c r="PHA141" s="821"/>
      <c r="PHB141" s="821"/>
      <c r="PHC141" s="821"/>
      <c r="PHD141" s="821"/>
      <c r="PHE141" s="821"/>
      <c r="PHF141" s="821"/>
      <c r="PHG141" s="821"/>
      <c r="PHH141" s="821"/>
      <c r="PHI141" s="821"/>
      <c r="PHJ141" s="821"/>
      <c r="PHK141" s="821"/>
      <c r="PHL141" s="821"/>
      <c r="PHM141" s="821"/>
      <c r="PHN141" s="821"/>
      <c r="PHO141" s="821"/>
      <c r="PHP141" s="821"/>
      <c r="PHQ141" s="821"/>
      <c r="PHR141" s="821"/>
      <c r="PHS141" s="821"/>
      <c r="PHT141" s="821"/>
      <c r="PHU141" s="821"/>
      <c r="PHV141" s="821"/>
      <c r="PHW141" s="821"/>
      <c r="PHX141" s="821"/>
      <c r="PHY141" s="821"/>
      <c r="PHZ141" s="821"/>
      <c r="PIA141" s="821"/>
      <c r="PIB141" s="821"/>
      <c r="PIC141" s="821"/>
      <c r="PID141" s="821"/>
      <c r="PIE141" s="821"/>
      <c r="PIF141" s="821"/>
      <c r="PIG141" s="821"/>
      <c r="PIH141" s="821"/>
      <c r="PII141" s="821"/>
      <c r="PIJ141" s="821"/>
      <c r="PIK141" s="821"/>
      <c r="PIL141" s="821"/>
      <c r="PIM141" s="821"/>
      <c r="PIN141" s="821"/>
      <c r="PIO141" s="821"/>
      <c r="PIP141" s="821"/>
      <c r="PIQ141" s="821"/>
      <c r="PIR141" s="821"/>
      <c r="PIS141" s="821"/>
      <c r="PIT141" s="821"/>
      <c r="PIU141" s="821"/>
      <c r="PIV141" s="821"/>
      <c r="PIW141" s="821"/>
      <c r="PIX141" s="821"/>
      <c r="PIY141" s="821"/>
      <c r="PIZ141" s="821"/>
      <c r="PJA141" s="821"/>
      <c r="PJB141" s="821"/>
      <c r="PJC141" s="821"/>
      <c r="PJD141" s="821"/>
      <c r="PJE141" s="821"/>
      <c r="PJF141" s="821"/>
      <c r="PJG141" s="821"/>
      <c r="PJH141" s="821"/>
      <c r="PJI141" s="821"/>
      <c r="PJJ141" s="821"/>
      <c r="PJK141" s="821"/>
      <c r="PJL141" s="821"/>
      <c r="PJM141" s="821"/>
      <c r="PJN141" s="821"/>
      <c r="PJO141" s="821"/>
      <c r="PJP141" s="821"/>
      <c r="PJQ141" s="821"/>
      <c r="PJR141" s="821"/>
      <c r="PJS141" s="821"/>
      <c r="PJT141" s="821"/>
      <c r="PJU141" s="821"/>
      <c r="PJV141" s="821"/>
      <c r="PJW141" s="821"/>
      <c r="PJX141" s="821"/>
      <c r="PJY141" s="821"/>
      <c r="PJZ141" s="821"/>
      <c r="PKA141" s="821"/>
      <c r="PKB141" s="821"/>
      <c r="PKC141" s="821"/>
      <c r="PKD141" s="821"/>
      <c r="PKE141" s="821"/>
      <c r="PKF141" s="821"/>
      <c r="PKG141" s="821"/>
      <c r="PKH141" s="821"/>
      <c r="PKI141" s="821"/>
      <c r="PKJ141" s="821"/>
      <c r="PKK141" s="821"/>
      <c r="PKL141" s="821"/>
      <c r="PKM141" s="821"/>
      <c r="PKN141" s="821"/>
      <c r="PKO141" s="821"/>
      <c r="PKP141" s="821"/>
      <c r="PKQ141" s="821"/>
      <c r="PKR141" s="821"/>
      <c r="PKS141" s="821"/>
      <c r="PKT141" s="821"/>
      <c r="PKU141" s="821"/>
      <c r="PKV141" s="821"/>
      <c r="PKW141" s="821"/>
      <c r="PKX141" s="821"/>
      <c r="PKY141" s="821"/>
      <c r="PKZ141" s="821"/>
      <c r="PLA141" s="821"/>
      <c r="PLB141" s="821"/>
      <c r="PLC141" s="821"/>
      <c r="PLD141" s="821"/>
      <c r="PLE141" s="821"/>
      <c r="PLF141" s="821"/>
      <c r="PLG141" s="821"/>
      <c r="PLH141" s="821"/>
      <c r="PLI141" s="821"/>
      <c r="PLJ141" s="821"/>
      <c r="PLK141" s="821"/>
      <c r="PLL141" s="821"/>
      <c r="PLM141" s="821"/>
      <c r="PLN141" s="821"/>
      <c r="PLO141" s="821"/>
      <c r="PLP141" s="821"/>
      <c r="PLQ141" s="821"/>
      <c r="PLR141" s="821"/>
      <c r="PLS141" s="821"/>
      <c r="PLT141" s="821"/>
      <c r="PLU141" s="821"/>
      <c r="PLV141" s="821"/>
      <c r="PLW141" s="821"/>
      <c r="PLX141" s="821"/>
      <c r="PLY141" s="821"/>
      <c r="PLZ141" s="821"/>
      <c r="PMA141" s="821"/>
      <c r="PMB141" s="821"/>
      <c r="PMC141" s="821"/>
      <c r="PMD141" s="821"/>
      <c r="PME141" s="821"/>
      <c r="PMF141" s="821"/>
      <c r="PMG141" s="821"/>
      <c r="PMH141" s="821"/>
      <c r="PMI141" s="821"/>
      <c r="PMJ141" s="821"/>
      <c r="PMK141" s="821"/>
      <c r="PML141" s="821"/>
      <c r="PMM141" s="821"/>
      <c r="PMN141" s="821"/>
      <c r="PMO141" s="821"/>
      <c r="PMP141" s="821"/>
      <c r="PMQ141" s="821"/>
      <c r="PMR141" s="821"/>
      <c r="PMS141" s="821"/>
      <c r="PMT141" s="821"/>
      <c r="PMU141" s="821"/>
      <c r="PMV141" s="821"/>
      <c r="PMW141" s="821"/>
      <c r="PMX141" s="821"/>
      <c r="PMY141" s="821"/>
      <c r="PMZ141" s="821"/>
      <c r="PNA141" s="821"/>
      <c r="PNB141" s="821"/>
      <c r="PNC141" s="821"/>
      <c r="PND141" s="821"/>
      <c r="PNE141" s="821"/>
      <c r="PNF141" s="821"/>
      <c r="PNG141" s="821"/>
      <c r="PNH141" s="821"/>
      <c r="PNI141" s="821"/>
      <c r="PNJ141" s="821"/>
      <c r="PNK141" s="821"/>
      <c r="PNL141" s="821"/>
      <c r="PNM141" s="821"/>
      <c r="PNN141" s="821"/>
      <c r="PNO141" s="821"/>
      <c r="PNP141" s="821"/>
      <c r="PNQ141" s="821"/>
      <c r="PNR141" s="821"/>
      <c r="PNS141" s="821"/>
      <c r="PNT141" s="821"/>
      <c r="PNU141" s="821"/>
      <c r="PNV141" s="821"/>
      <c r="PNW141" s="821"/>
      <c r="PNX141" s="821"/>
      <c r="PNY141" s="821"/>
      <c r="PNZ141" s="821"/>
      <c r="POA141" s="821"/>
      <c r="POB141" s="821"/>
      <c r="POC141" s="821"/>
      <c r="POD141" s="821"/>
      <c r="POE141" s="821"/>
      <c r="POF141" s="821"/>
      <c r="POG141" s="821"/>
      <c r="POH141" s="821"/>
      <c r="POI141" s="821"/>
      <c r="POJ141" s="821"/>
      <c r="POK141" s="821"/>
      <c r="POL141" s="821"/>
      <c r="POM141" s="821"/>
      <c r="PON141" s="821"/>
      <c r="POO141" s="821"/>
      <c r="POP141" s="821"/>
      <c r="POQ141" s="821"/>
      <c r="POR141" s="821"/>
      <c r="POS141" s="821"/>
      <c r="POT141" s="821"/>
      <c r="POU141" s="821"/>
      <c r="POV141" s="821"/>
      <c r="POW141" s="821"/>
      <c r="POX141" s="821"/>
      <c r="POY141" s="821"/>
      <c r="POZ141" s="821"/>
      <c r="PPA141" s="821"/>
      <c r="PPB141" s="821"/>
      <c r="PPC141" s="821"/>
      <c r="PPD141" s="821"/>
      <c r="PPE141" s="821"/>
      <c r="PPF141" s="821"/>
      <c r="PPG141" s="821"/>
      <c r="PPH141" s="821"/>
      <c r="PPI141" s="821"/>
      <c r="PPJ141" s="821"/>
      <c r="PPK141" s="821"/>
      <c r="PPL141" s="821"/>
      <c r="PPM141" s="821"/>
      <c r="PPN141" s="821"/>
      <c r="PPO141" s="821"/>
      <c r="PPP141" s="821"/>
      <c r="PPQ141" s="821"/>
      <c r="PPR141" s="821"/>
      <c r="PPS141" s="821"/>
      <c r="PPT141" s="821"/>
      <c r="PPU141" s="821"/>
      <c r="PPV141" s="821"/>
      <c r="PPW141" s="821"/>
      <c r="PPX141" s="821"/>
      <c r="PPY141" s="821"/>
      <c r="PPZ141" s="821"/>
      <c r="PQA141" s="821"/>
      <c r="PQB141" s="821"/>
      <c r="PQC141" s="821"/>
      <c r="PQD141" s="821"/>
      <c r="PQE141" s="821"/>
      <c r="PQF141" s="821"/>
      <c r="PQG141" s="821"/>
      <c r="PQH141" s="821"/>
      <c r="PQI141" s="821"/>
      <c r="PQJ141" s="821"/>
      <c r="PQK141" s="821"/>
      <c r="PQL141" s="821"/>
      <c r="PQM141" s="821"/>
      <c r="PQN141" s="821"/>
      <c r="PQO141" s="821"/>
      <c r="PQP141" s="821"/>
      <c r="PQQ141" s="821"/>
      <c r="PQR141" s="821"/>
      <c r="PQS141" s="821"/>
      <c r="PQT141" s="821"/>
      <c r="PQU141" s="821"/>
      <c r="PQV141" s="821"/>
      <c r="PQW141" s="821"/>
      <c r="PQX141" s="821"/>
      <c r="PQY141" s="821"/>
      <c r="PQZ141" s="821"/>
      <c r="PRA141" s="821"/>
      <c r="PRB141" s="821"/>
      <c r="PRC141" s="821"/>
      <c r="PRD141" s="821"/>
      <c r="PRE141" s="821"/>
      <c r="PRF141" s="821"/>
      <c r="PRG141" s="821"/>
      <c r="PRH141" s="821"/>
      <c r="PRI141" s="821"/>
      <c r="PRJ141" s="821"/>
      <c r="PRK141" s="821"/>
      <c r="PRL141" s="821"/>
      <c r="PRM141" s="821"/>
      <c r="PRN141" s="821"/>
      <c r="PRO141" s="821"/>
      <c r="PRP141" s="821"/>
      <c r="PRQ141" s="821"/>
      <c r="PRR141" s="821"/>
      <c r="PRS141" s="821"/>
      <c r="PRT141" s="821"/>
      <c r="PRU141" s="821"/>
      <c r="PRV141" s="821"/>
      <c r="PRW141" s="821"/>
      <c r="PRX141" s="821"/>
      <c r="PRY141" s="821"/>
      <c r="PRZ141" s="821"/>
      <c r="PSA141" s="821"/>
      <c r="PSB141" s="821"/>
      <c r="PSC141" s="821"/>
      <c r="PSD141" s="821"/>
      <c r="PSE141" s="821"/>
      <c r="PSF141" s="821"/>
      <c r="PSG141" s="821"/>
      <c r="PSH141" s="821"/>
      <c r="PSI141" s="821"/>
      <c r="PSJ141" s="821"/>
      <c r="PSK141" s="821"/>
      <c r="PSL141" s="821"/>
      <c r="PSM141" s="821"/>
      <c r="PSN141" s="821"/>
      <c r="PSO141" s="821"/>
      <c r="PSP141" s="821"/>
      <c r="PSQ141" s="821"/>
      <c r="PSR141" s="821"/>
      <c r="PSS141" s="821"/>
      <c r="PST141" s="821"/>
      <c r="PSU141" s="821"/>
      <c r="PSV141" s="821"/>
      <c r="PSW141" s="821"/>
      <c r="PSX141" s="821"/>
      <c r="PSY141" s="821"/>
      <c r="PSZ141" s="821"/>
      <c r="PTA141" s="821"/>
      <c r="PTB141" s="821"/>
      <c r="PTC141" s="821"/>
      <c r="PTD141" s="821"/>
      <c r="PTE141" s="821"/>
      <c r="PTF141" s="821"/>
      <c r="PTG141" s="821"/>
      <c r="PTH141" s="821"/>
      <c r="PTI141" s="821"/>
      <c r="PTJ141" s="821"/>
      <c r="PTK141" s="821"/>
      <c r="PTL141" s="821"/>
      <c r="PTM141" s="821"/>
      <c r="PTN141" s="821"/>
      <c r="PTO141" s="821"/>
      <c r="PTP141" s="821"/>
      <c r="PTQ141" s="821"/>
      <c r="PTR141" s="821"/>
      <c r="PTS141" s="821"/>
      <c r="PTT141" s="821"/>
      <c r="PTU141" s="821"/>
      <c r="PTV141" s="821"/>
      <c r="PTW141" s="821"/>
      <c r="PTX141" s="821"/>
      <c r="PTY141" s="821"/>
      <c r="PTZ141" s="821"/>
      <c r="PUA141" s="821"/>
      <c r="PUB141" s="821"/>
      <c r="PUC141" s="821"/>
      <c r="PUD141" s="821"/>
      <c r="PUE141" s="821"/>
      <c r="PUF141" s="821"/>
      <c r="PUG141" s="821"/>
      <c r="PUH141" s="821"/>
      <c r="PUI141" s="821"/>
      <c r="PUJ141" s="821"/>
      <c r="PUK141" s="821"/>
      <c r="PUL141" s="821"/>
      <c r="PUM141" s="821"/>
      <c r="PUN141" s="821"/>
      <c r="PUO141" s="821"/>
      <c r="PUP141" s="821"/>
      <c r="PUQ141" s="821"/>
      <c r="PUR141" s="821"/>
      <c r="PUS141" s="821"/>
      <c r="PUT141" s="821"/>
      <c r="PUU141" s="821"/>
      <c r="PUV141" s="821"/>
      <c r="PUW141" s="821"/>
      <c r="PUX141" s="821"/>
      <c r="PUY141" s="821"/>
      <c r="PUZ141" s="821"/>
      <c r="PVA141" s="821"/>
      <c r="PVB141" s="821"/>
      <c r="PVC141" s="821"/>
      <c r="PVD141" s="821"/>
      <c r="PVE141" s="821"/>
      <c r="PVF141" s="821"/>
      <c r="PVG141" s="821"/>
      <c r="PVH141" s="821"/>
      <c r="PVI141" s="821"/>
      <c r="PVJ141" s="821"/>
      <c r="PVK141" s="821"/>
      <c r="PVL141" s="821"/>
      <c r="PVM141" s="821"/>
      <c r="PVN141" s="821"/>
      <c r="PVO141" s="821"/>
      <c r="PVP141" s="821"/>
      <c r="PVQ141" s="821"/>
      <c r="PVR141" s="821"/>
      <c r="PVS141" s="821"/>
      <c r="PVT141" s="821"/>
      <c r="PVU141" s="821"/>
      <c r="PVV141" s="821"/>
      <c r="PVW141" s="821"/>
      <c r="PVX141" s="821"/>
      <c r="PVY141" s="821"/>
      <c r="PVZ141" s="821"/>
      <c r="PWA141" s="821"/>
      <c r="PWB141" s="821"/>
      <c r="PWC141" s="821"/>
      <c r="PWD141" s="821"/>
      <c r="PWE141" s="821"/>
      <c r="PWF141" s="821"/>
      <c r="PWG141" s="821"/>
      <c r="PWH141" s="821"/>
      <c r="PWI141" s="821"/>
      <c r="PWJ141" s="821"/>
      <c r="PWK141" s="821"/>
      <c r="PWL141" s="821"/>
      <c r="PWM141" s="821"/>
      <c r="PWN141" s="821"/>
      <c r="PWO141" s="821"/>
      <c r="PWP141" s="821"/>
      <c r="PWQ141" s="821"/>
      <c r="PWR141" s="821"/>
      <c r="PWS141" s="821"/>
      <c r="PWT141" s="821"/>
      <c r="PWU141" s="821"/>
      <c r="PWV141" s="821"/>
      <c r="PWW141" s="821"/>
      <c r="PWX141" s="821"/>
      <c r="PWY141" s="821"/>
      <c r="PWZ141" s="821"/>
      <c r="PXA141" s="821"/>
      <c r="PXB141" s="821"/>
      <c r="PXC141" s="821"/>
      <c r="PXD141" s="821"/>
      <c r="PXE141" s="821"/>
      <c r="PXF141" s="821"/>
      <c r="PXG141" s="821"/>
      <c r="PXH141" s="821"/>
      <c r="PXI141" s="821"/>
      <c r="PXJ141" s="821"/>
      <c r="PXK141" s="821"/>
      <c r="PXL141" s="821"/>
      <c r="PXM141" s="821"/>
      <c r="PXN141" s="821"/>
      <c r="PXO141" s="821"/>
      <c r="PXP141" s="821"/>
      <c r="PXQ141" s="821"/>
      <c r="PXR141" s="821"/>
      <c r="PXS141" s="821"/>
      <c r="PXT141" s="821"/>
      <c r="PXU141" s="821"/>
      <c r="PXV141" s="821"/>
      <c r="PXW141" s="821"/>
      <c r="PXX141" s="821"/>
      <c r="PXY141" s="821"/>
      <c r="PXZ141" s="821"/>
      <c r="PYA141" s="821"/>
      <c r="PYB141" s="821"/>
      <c r="PYC141" s="821"/>
      <c r="PYD141" s="821"/>
      <c r="PYE141" s="821"/>
      <c r="PYF141" s="821"/>
      <c r="PYG141" s="821"/>
      <c r="PYH141" s="821"/>
      <c r="PYI141" s="821"/>
      <c r="PYJ141" s="821"/>
      <c r="PYK141" s="821"/>
      <c r="PYL141" s="821"/>
      <c r="PYM141" s="821"/>
      <c r="PYN141" s="821"/>
      <c r="PYO141" s="821"/>
      <c r="PYP141" s="821"/>
      <c r="PYQ141" s="821"/>
      <c r="PYR141" s="821"/>
      <c r="PYS141" s="821"/>
      <c r="PYT141" s="821"/>
      <c r="PYU141" s="821"/>
      <c r="PYV141" s="821"/>
      <c r="PYW141" s="821"/>
      <c r="PYX141" s="821"/>
      <c r="PYY141" s="821"/>
      <c r="PYZ141" s="821"/>
      <c r="PZA141" s="821"/>
      <c r="PZB141" s="821"/>
      <c r="PZC141" s="821"/>
      <c r="PZD141" s="821"/>
      <c r="PZE141" s="821"/>
      <c r="PZF141" s="821"/>
      <c r="PZG141" s="821"/>
      <c r="PZH141" s="821"/>
      <c r="PZI141" s="821"/>
      <c r="PZJ141" s="821"/>
      <c r="PZK141" s="821"/>
      <c r="PZL141" s="821"/>
      <c r="PZM141" s="821"/>
      <c r="PZN141" s="821"/>
      <c r="PZO141" s="821"/>
      <c r="PZP141" s="821"/>
      <c r="PZQ141" s="821"/>
      <c r="PZR141" s="821"/>
      <c r="PZS141" s="821"/>
      <c r="PZT141" s="821"/>
      <c r="PZU141" s="821"/>
      <c r="PZV141" s="821"/>
      <c r="PZW141" s="821"/>
      <c r="PZX141" s="821"/>
      <c r="PZY141" s="821"/>
      <c r="PZZ141" s="821"/>
      <c r="QAA141" s="821"/>
      <c r="QAB141" s="821"/>
      <c r="QAC141" s="821"/>
      <c r="QAD141" s="821"/>
      <c r="QAE141" s="821"/>
      <c r="QAF141" s="821"/>
      <c r="QAG141" s="821"/>
      <c r="QAH141" s="821"/>
      <c r="QAI141" s="821"/>
      <c r="QAJ141" s="821"/>
      <c r="QAK141" s="821"/>
      <c r="QAL141" s="821"/>
      <c r="QAM141" s="821"/>
      <c r="QAN141" s="821"/>
      <c r="QAO141" s="821"/>
      <c r="QAP141" s="821"/>
      <c r="QAQ141" s="821"/>
      <c r="QAR141" s="821"/>
      <c r="QAS141" s="821"/>
      <c r="QAT141" s="821"/>
      <c r="QAU141" s="821"/>
      <c r="QAV141" s="821"/>
      <c r="QAW141" s="821"/>
      <c r="QAX141" s="821"/>
      <c r="QAY141" s="821"/>
      <c r="QAZ141" s="821"/>
      <c r="QBA141" s="821"/>
      <c r="QBB141" s="821"/>
      <c r="QBC141" s="821"/>
      <c r="QBD141" s="821"/>
      <c r="QBE141" s="821"/>
      <c r="QBF141" s="821"/>
      <c r="QBG141" s="821"/>
      <c r="QBH141" s="821"/>
      <c r="QBI141" s="821"/>
      <c r="QBJ141" s="821"/>
      <c r="QBK141" s="821"/>
      <c r="QBL141" s="821"/>
      <c r="QBM141" s="821"/>
      <c r="QBN141" s="821"/>
      <c r="QBO141" s="821"/>
      <c r="QBP141" s="821"/>
      <c r="QBQ141" s="821"/>
      <c r="QBR141" s="821"/>
      <c r="QBS141" s="821"/>
      <c r="QBT141" s="821"/>
      <c r="QBU141" s="821"/>
      <c r="QBV141" s="821"/>
      <c r="QBW141" s="821"/>
      <c r="QBX141" s="821"/>
      <c r="QBY141" s="821"/>
      <c r="QBZ141" s="821"/>
      <c r="QCA141" s="821"/>
      <c r="QCB141" s="821"/>
      <c r="QCC141" s="821"/>
      <c r="QCD141" s="821"/>
      <c r="QCE141" s="821"/>
      <c r="QCF141" s="821"/>
      <c r="QCG141" s="821"/>
      <c r="QCH141" s="821"/>
      <c r="QCI141" s="821"/>
      <c r="QCJ141" s="821"/>
      <c r="QCK141" s="821"/>
      <c r="QCL141" s="821"/>
      <c r="QCM141" s="821"/>
      <c r="QCN141" s="821"/>
      <c r="QCO141" s="821"/>
      <c r="QCP141" s="821"/>
      <c r="QCQ141" s="821"/>
      <c r="QCR141" s="821"/>
      <c r="QCS141" s="821"/>
      <c r="QCT141" s="821"/>
      <c r="QCU141" s="821"/>
      <c r="QCV141" s="821"/>
      <c r="QCW141" s="821"/>
      <c r="QCX141" s="821"/>
      <c r="QCY141" s="821"/>
      <c r="QCZ141" s="821"/>
      <c r="QDA141" s="821"/>
      <c r="QDB141" s="821"/>
      <c r="QDC141" s="821"/>
      <c r="QDD141" s="821"/>
      <c r="QDE141" s="821"/>
      <c r="QDF141" s="821"/>
      <c r="QDG141" s="821"/>
      <c r="QDH141" s="821"/>
      <c r="QDI141" s="821"/>
      <c r="QDJ141" s="821"/>
      <c r="QDK141" s="821"/>
      <c r="QDL141" s="821"/>
      <c r="QDM141" s="821"/>
      <c r="QDN141" s="821"/>
      <c r="QDO141" s="821"/>
      <c r="QDP141" s="821"/>
      <c r="QDQ141" s="821"/>
      <c r="QDR141" s="821"/>
      <c r="QDS141" s="821"/>
      <c r="QDT141" s="821"/>
      <c r="QDU141" s="821"/>
      <c r="QDV141" s="821"/>
      <c r="QDW141" s="821"/>
      <c r="QDX141" s="821"/>
      <c r="QDY141" s="821"/>
      <c r="QDZ141" s="821"/>
      <c r="QEA141" s="821"/>
      <c r="QEB141" s="821"/>
      <c r="QEC141" s="821"/>
      <c r="QED141" s="821"/>
      <c r="QEE141" s="821"/>
      <c r="QEF141" s="821"/>
      <c r="QEG141" s="821"/>
      <c r="QEH141" s="821"/>
      <c r="QEI141" s="821"/>
      <c r="QEJ141" s="821"/>
      <c r="QEK141" s="821"/>
      <c r="QEL141" s="821"/>
      <c r="QEM141" s="821"/>
      <c r="QEN141" s="821"/>
      <c r="QEO141" s="821"/>
      <c r="QEP141" s="821"/>
      <c r="QEQ141" s="821"/>
      <c r="QER141" s="821"/>
      <c r="QES141" s="821"/>
      <c r="QET141" s="821"/>
      <c r="QEU141" s="821"/>
      <c r="QEV141" s="821"/>
      <c r="QEW141" s="821"/>
      <c r="QEX141" s="821"/>
      <c r="QEY141" s="821"/>
      <c r="QEZ141" s="821"/>
      <c r="QFA141" s="821"/>
      <c r="QFB141" s="821"/>
      <c r="QFC141" s="821"/>
      <c r="QFD141" s="821"/>
      <c r="QFE141" s="821"/>
      <c r="QFF141" s="821"/>
      <c r="QFG141" s="821"/>
      <c r="QFH141" s="821"/>
      <c r="QFI141" s="821"/>
      <c r="QFJ141" s="821"/>
      <c r="QFK141" s="821"/>
      <c r="QFL141" s="821"/>
      <c r="QFM141" s="821"/>
      <c r="QFN141" s="821"/>
      <c r="QFO141" s="821"/>
      <c r="QFP141" s="821"/>
      <c r="QFQ141" s="821"/>
      <c r="QFR141" s="821"/>
      <c r="QFS141" s="821"/>
      <c r="QFT141" s="821"/>
      <c r="QFU141" s="821"/>
      <c r="QFV141" s="821"/>
      <c r="QFW141" s="821"/>
      <c r="QFX141" s="821"/>
      <c r="QFY141" s="821"/>
      <c r="QFZ141" s="821"/>
      <c r="QGA141" s="821"/>
      <c r="QGB141" s="821"/>
      <c r="QGC141" s="821"/>
      <c r="QGD141" s="821"/>
      <c r="QGE141" s="821"/>
      <c r="QGF141" s="821"/>
      <c r="QGG141" s="821"/>
      <c r="QGH141" s="821"/>
      <c r="QGI141" s="821"/>
      <c r="QGJ141" s="821"/>
      <c r="QGK141" s="821"/>
      <c r="QGL141" s="821"/>
      <c r="QGM141" s="821"/>
      <c r="QGN141" s="821"/>
      <c r="QGO141" s="821"/>
      <c r="QGP141" s="821"/>
      <c r="QGQ141" s="821"/>
      <c r="QGR141" s="821"/>
      <c r="QGS141" s="821"/>
      <c r="QGT141" s="821"/>
      <c r="QGU141" s="821"/>
      <c r="QGV141" s="821"/>
      <c r="QGW141" s="821"/>
      <c r="QGX141" s="821"/>
      <c r="QGY141" s="821"/>
      <c r="QGZ141" s="821"/>
      <c r="QHA141" s="821"/>
      <c r="QHB141" s="821"/>
      <c r="QHC141" s="821"/>
      <c r="QHD141" s="821"/>
      <c r="QHE141" s="821"/>
      <c r="QHF141" s="821"/>
      <c r="QHG141" s="821"/>
      <c r="QHH141" s="821"/>
      <c r="QHI141" s="821"/>
      <c r="QHJ141" s="821"/>
      <c r="QHK141" s="821"/>
      <c r="QHL141" s="821"/>
      <c r="QHM141" s="821"/>
      <c r="QHN141" s="821"/>
      <c r="QHO141" s="821"/>
      <c r="QHP141" s="821"/>
      <c r="QHQ141" s="821"/>
      <c r="QHR141" s="821"/>
      <c r="QHS141" s="821"/>
      <c r="QHT141" s="821"/>
      <c r="QHU141" s="821"/>
      <c r="QHV141" s="821"/>
      <c r="QHW141" s="821"/>
      <c r="QHX141" s="821"/>
      <c r="QHY141" s="821"/>
      <c r="QHZ141" s="821"/>
      <c r="QIA141" s="821"/>
      <c r="QIB141" s="821"/>
      <c r="QIC141" s="821"/>
      <c r="QID141" s="821"/>
      <c r="QIE141" s="821"/>
      <c r="QIF141" s="821"/>
      <c r="QIG141" s="821"/>
      <c r="QIH141" s="821"/>
      <c r="QII141" s="821"/>
      <c r="QIJ141" s="821"/>
      <c r="QIK141" s="821"/>
      <c r="QIL141" s="821"/>
      <c r="QIM141" s="821"/>
      <c r="QIN141" s="821"/>
      <c r="QIO141" s="821"/>
      <c r="QIP141" s="821"/>
      <c r="QIQ141" s="821"/>
      <c r="QIR141" s="821"/>
      <c r="QIS141" s="821"/>
      <c r="QIT141" s="821"/>
      <c r="QIU141" s="821"/>
      <c r="QIV141" s="821"/>
      <c r="QIW141" s="821"/>
      <c r="QIX141" s="821"/>
      <c r="QIY141" s="821"/>
      <c r="QIZ141" s="821"/>
      <c r="QJA141" s="821"/>
      <c r="QJB141" s="821"/>
      <c r="QJC141" s="821"/>
      <c r="QJD141" s="821"/>
      <c r="QJE141" s="821"/>
      <c r="QJF141" s="821"/>
      <c r="QJG141" s="821"/>
      <c r="QJH141" s="821"/>
      <c r="QJI141" s="821"/>
      <c r="QJJ141" s="821"/>
      <c r="QJK141" s="821"/>
      <c r="QJL141" s="821"/>
      <c r="QJM141" s="821"/>
      <c r="QJN141" s="821"/>
      <c r="QJO141" s="821"/>
      <c r="QJP141" s="821"/>
      <c r="QJQ141" s="821"/>
      <c r="QJR141" s="821"/>
      <c r="QJS141" s="821"/>
      <c r="QJT141" s="821"/>
      <c r="QJU141" s="821"/>
      <c r="QJV141" s="821"/>
      <c r="QJW141" s="821"/>
      <c r="QJX141" s="821"/>
      <c r="QJY141" s="821"/>
      <c r="QJZ141" s="821"/>
      <c r="QKA141" s="821"/>
      <c r="QKB141" s="821"/>
      <c r="QKC141" s="821"/>
      <c r="QKD141" s="821"/>
      <c r="QKE141" s="821"/>
      <c r="QKF141" s="821"/>
      <c r="QKG141" s="821"/>
      <c r="QKH141" s="821"/>
      <c r="QKI141" s="821"/>
      <c r="QKJ141" s="821"/>
      <c r="QKK141" s="821"/>
      <c r="QKL141" s="821"/>
      <c r="QKM141" s="821"/>
      <c r="QKN141" s="821"/>
      <c r="QKO141" s="821"/>
      <c r="QKP141" s="821"/>
      <c r="QKQ141" s="821"/>
      <c r="QKR141" s="821"/>
      <c r="QKS141" s="821"/>
      <c r="QKT141" s="821"/>
      <c r="QKU141" s="821"/>
      <c r="QKV141" s="821"/>
      <c r="QKW141" s="821"/>
      <c r="QKX141" s="821"/>
      <c r="QKY141" s="821"/>
      <c r="QKZ141" s="821"/>
      <c r="QLA141" s="821"/>
      <c r="QLB141" s="821"/>
      <c r="QLC141" s="821"/>
      <c r="QLD141" s="821"/>
      <c r="QLE141" s="821"/>
      <c r="QLF141" s="821"/>
      <c r="QLG141" s="821"/>
      <c r="QLH141" s="821"/>
      <c r="QLI141" s="821"/>
      <c r="QLJ141" s="821"/>
      <c r="QLK141" s="821"/>
      <c r="QLL141" s="821"/>
      <c r="QLM141" s="821"/>
      <c r="QLN141" s="821"/>
      <c r="QLO141" s="821"/>
      <c r="QLP141" s="821"/>
      <c r="QLQ141" s="821"/>
      <c r="QLR141" s="821"/>
      <c r="QLS141" s="821"/>
      <c r="QLT141" s="821"/>
      <c r="QLU141" s="821"/>
      <c r="QLV141" s="821"/>
      <c r="QLW141" s="821"/>
      <c r="QLX141" s="821"/>
      <c r="QLY141" s="821"/>
      <c r="QLZ141" s="821"/>
      <c r="QMA141" s="821"/>
      <c r="QMB141" s="821"/>
      <c r="QMC141" s="821"/>
      <c r="QMD141" s="821"/>
      <c r="QME141" s="821"/>
      <c r="QMF141" s="821"/>
      <c r="QMG141" s="821"/>
      <c r="QMH141" s="821"/>
      <c r="QMI141" s="821"/>
      <c r="QMJ141" s="821"/>
      <c r="QMK141" s="821"/>
      <c r="QML141" s="821"/>
      <c r="QMM141" s="821"/>
      <c r="QMN141" s="821"/>
      <c r="QMO141" s="821"/>
      <c r="QMP141" s="821"/>
      <c r="QMQ141" s="821"/>
      <c r="QMR141" s="821"/>
      <c r="QMS141" s="821"/>
      <c r="QMT141" s="821"/>
      <c r="QMU141" s="821"/>
      <c r="QMV141" s="821"/>
      <c r="QMW141" s="821"/>
      <c r="QMX141" s="821"/>
      <c r="QMY141" s="821"/>
      <c r="QMZ141" s="821"/>
      <c r="QNA141" s="821"/>
      <c r="QNB141" s="821"/>
      <c r="QNC141" s="821"/>
      <c r="QND141" s="821"/>
      <c r="QNE141" s="821"/>
      <c r="QNF141" s="821"/>
      <c r="QNG141" s="821"/>
      <c r="QNH141" s="821"/>
      <c r="QNI141" s="821"/>
      <c r="QNJ141" s="821"/>
      <c r="QNK141" s="821"/>
      <c r="QNL141" s="821"/>
      <c r="QNM141" s="821"/>
      <c r="QNN141" s="821"/>
      <c r="QNO141" s="821"/>
      <c r="QNP141" s="821"/>
      <c r="QNQ141" s="821"/>
      <c r="QNR141" s="821"/>
      <c r="QNS141" s="821"/>
      <c r="QNT141" s="821"/>
      <c r="QNU141" s="821"/>
      <c r="QNV141" s="821"/>
      <c r="QNW141" s="821"/>
      <c r="QNX141" s="821"/>
      <c r="QNY141" s="821"/>
      <c r="QNZ141" s="821"/>
      <c r="QOA141" s="821"/>
      <c r="QOB141" s="821"/>
      <c r="QOC141" s="821"/>
      <c r="QOD141" s="821"/>
      <c r="QOE141" s="821"/>
      <c r="QOF141" s="821"/>
      <c r="QOG141" s="821"/>
      <c r="QOH141" s="821"/>
      <c r="QOI141" s="821"/>
      <c r="QOJ141" s="821"/>
      <c r="QOK141" s="821"/>
      <c r="QOL141" s="821"/>
      <c r="QOM141" s="821"/>
      <c r="QON141" s="821"/>
      <c r="QOO141" s="821"/>
      <c r="QOP141" s="821"/>
      <c r="QOQ141" s="821"/>
      <c r="QOR141" s="821"/>
      <c r="QOS141" s="821"/>
      <c r="QOT141" s="821"/>
      <c r="QOU141" s="821"/>
      <c r="QOV141" s="821"/>
      <c r="QOW141" s="821"/>
      <c r="QOX141" s="821"/>
      <c r="QOY141" s="821"/>
      <c r="QOZ141" s="821"/>
      <c r="QPA141" s="821"/>
      <c r="QPB141" s="821"/>
      <c r="QPC141" s="821"/>
      <c r="QPD141" s="821"/>
      <c r="QPE141" s="821"/>
      <c r="QPF141" s="821"/>
      <c r="QPG141" s="821"/>
      <c r="QPH141" s="821"/>
      <c r="QPI141" s="821"/>
      <c r="QPJ141" s="821"/>
      <c r="QPK141" s="821"/>
      <c r="QPL141" s="821"/>
      <c r="QPM141" s="821"/>
      <c r="QPN141" s="821"/>
      <c r="QPO141" s="821"/>
      <c r="QPP141" s="821"/>
      <c r="QPQ141" s="821"/>
      <c r="QPR141" s="821"/>
      <c r="QPS141" s="821"/>
      <c r="QPT141" s="821"/>
      <c r="QPU141" s="821"/>
      <c r="QPV141" s="821"/>
      <c r="QPW141" s="821"/>
      <c r="QPX141" s="821"/>
      <c r="QPY141" s="821"/>
      <c r="QPZ141" s="821"/>
      <c r="QQA141" s="821"/>
      <c r="QQB141" s="821"/>
      <c r="QQC141" s="821"/>
      <c r="QQD141" s="821"/>
      <c r="QQE141" s="821"/>
      <c r="QQF141" s="821"/>
      <c r="QQG141" s="821"/>
      <c r="QQH141" s="821"/>
      <c r="QQI141" s="821"/>
      <c r="QQJ141" s="821"/>
      <c r="QQK141" s="821"/>
      <c r="QQL141" s="821"/>
      <c r="QQM141" s="821"/>
      <c r="QQN141" s="821"/>
      <c r="QQO141" s="821"/>
      <c r="QQP141" s="821"/>
      <c r="QQQ141" s="821"/>
      <c r="QQR141" s="821"/>
      <c r="QQS141" s="821"/>
      <c r="QQT141" s="821"/>
      <c r="QQU141" s="821"/>
      <c r="QQV141" s="821"/>
      <c r="QQW141" s="821"/>
      <c r="QQX141" s="821"/>
      <c r="QQY141" s="821"/>
      <c r="QQZ141" s="821"/>
      <c r="QRA141" s="821"/>
      <c r="QRB141" s="821"/>
      <c r="QRC141" s="821"/>
      <c r="QRD141" s="821"/>
      <c r="QRE141" s="821"/>
      <c r="QRF141" s="821"/>
      <c r="QRG141" s="821"/>
      <c r="QRH141" s="821"/>
      <c r="QRI141" s="821"/>
      <c r="QRJ141" s="821"/>
      <c r="QRK141" s="821"/>
      <c r="QRL141" s="821"/>
      <c r="QRM141" s="821"/>
      <c r="QRN141" s="821"/>
      <c r="QRO141" s="821"/>
      <c r="QRP141" s="821"/>
      <c r="QRQ141" s="821"/>
      <c r="QRR141" s="821"/>
      <c r="QRS141" s="821"/>
      <c r="QRT141" s="821"/>
      <c r="QRU141" s="821"/>
      <c r="QRV141" s="821"/>
      <c r="QRW141" s="821"/>
      <c r="QRX141" s="821"/>
      <c r="QRY141" s="821"/>
      <c r="QRZ141" s="821"/>
      <c r="QSA141" s="821"/>
      <c r="QSB141" s="821"/>
      <c r="QSC141" s="821"/>
      <c r="QSD141" s="821"/>
      <c r="QSE141" s="821"/>
      <c r="QSF141" s="821"/>
      <c r="QSG141" s="821"/>
      <c r="QSH141" s="821"/>
      <c r="QSI141" s="821"/>
      <c r="QSJ141" s="821"/>
      <c r="QSK141" s="821"/>
      <c r="QSL141" s="821"/>
      <c r="QSM141" s="821"/>
      <c r="QSN141" s="821"/>
      <c r="QSO141" s="821"/>
      <c r="QSP141" s="821"/>
      <c r="QSQ141" s="821"/>
      <c r="QSR141" s="821"/>
      <c r="QSS141" s="821"/>
      <c r="QST141" s="821"/>
      <c r="QSU141" s="821"/>
      <c r="QSV141" s="821"/>
      <c r="QSW141" s="821"/>
      <c r="QSX141" s="821"/>
      <c r="QSY141" s="821"/>
      <c r="QSZ141" s="821"/>
      <c r="QTA141" s="821"/>
      <c r="QTB141" s="821"/>
      <c r="QTC141" s="821"/>
      <c r="QTD141" s="821"/>
      <c r="QTE141" s="821"/>
      <c r="QTF141" s="821"/>
      <c r="QTG141" s="821"/>
      <c r="QTH141" s="821"/>
      <c r="QTI141" s="821"/>
      <c r="QTJ141" s="821"/>
      <c r="QTK141" s="821"/>
      <c r="QTL141" s="821"/>
      <c r="QTM141" s="821"/>
      <c r="QTN141" s="821"/>
      <c r="QTO141" s="821"/>
      <c r="QTP141" s="821"/>
      <c r="QTQ141" s="821"/>
      <c r="QTR141" s="821"/>
      <c r="QTS141" s="821"/>
      <c r="QTT141" s="821"/>
      <c r="QTU141" s="821"/>
      <c r="QTV141" s="821"/>
      <c r="QTW141" s="821"/>
      <c r="QTX141" s="821"/>
      <c r="QTY141" s="821"/>
      <c r="QTZ141" s="821"/>
      <c r="QUA141" s="821"/>
      <c r="QUB141" s="821"/>
      <c r="QUC141" s="821"/>
      <c r="QUD141" s="821"/>
      <c r="QUE141" s="821"/>
      <c r="QUF141" s="821"/>
      <c r="QUG141" s="821"/>
      <c r="QUH141" s="821"/>
      <c r="QUI141" s="821"/>
      <c r="QUJ141" s="821"/>
      <c r="QUK141" s="821"/>
      <c r="QUL141" s="821"/>
      <c r="QUM141" s="821"/>
      <c r="QUN141" s="821"/>
      <c r="QUO141" s="821"/>
      <c r="QUP141" s="821"/>
      <c r="QUQ141" s="821"/>
      <c r="QUR141" s="821"/>
      <c r="QUS141" s="821"/>
      <c r="QUT141" s="821"/>
      <c r="QUU141" s="821"/>
      <c r="QUV141" s="821"/>
      <c r="QUW141" s="821"/>
      <c r="QUX141" s="821"/>
      <c r="QUY141" s="821"/>
      <c r="QUZ141" s="821"/>
      <c r="QVA141" s="821"/>
      <c r="QVB141" s="821"/>
      <c r="QVC141" s="821"/>
      <c r="QVD141" s="821"/>
      <c r="QVE141" s="821"/>
      <c r="QVF141" s="821"/>
      <c r="QVG141" s="821"/>
      <c r="QVH141" s="821"/>
      <c r="QVI141" s="821"/>
      <c r="QVJ141" s="821"/>
      <c r="QVK141" s="821"/>
      <c r="QVL141" s="821"/>
      <c r="QVM141" s="821"/>
      <c r="QVN141" s="821"/>
      <c r="QVO141" s="821"/>
      <c r="QVP141" s="821"/>
      <c r="QVQ141" s="821"/>
      <c r="QVR141" s="821"/>
      <c r="QVS141" s="821"/>
      <c r="QVT141" s="821"/>
      <c r="QVU141" s="821"/>
      <c r="QVV141" s="821"/>
      <c r="QVW141" s="821"/>
      <c r="QVX141" s="821"/>
      <c r="QVY141" s="821"/>
      <c r="QVZ141" s="821"/>
      <c r="QWA141" s="821"/>
      <c r="QWB141" s="821"/>
      <c r="QWC141" s="821"/>
      <c r="QWD141" s="821"/>
      <c r="QWE141" s="821"/>
      <c r="QWF141" s="821"/>
      <c r="QWG141" s="821"/>
      <c r="QWH141" s="821"/>
      <c r="QWI141" s="821"/>
      <c r="QWJ141" s="821"/>
      <c r="QWK141" s="821"/>
      <c r="QWL141" s="821"/>
      <c r="QWM141" s="821"/>
      <c r="QWN141" s="821"/>
      <c r="QWO141" s="821"/>
      <c r="QWP141" s="821"/>
      <c r="QWQ141" s="821"/>
      <c r="QWR141" s="821"/>
      <c r="QWS141" s="821"/>
      <c r="QWT141" s="821"/>
      <c r="QWU141" s="821"/>
      <c r="QWV141" s="821"/>
      <c r="QWW141" s="821"/>
      <c r="QWX141" s="821"/>
      <c r="QWY141" s="821"/>
      <c r="QWZ141" s="821"/>
      <c r="QXA141" s="821"/>
      <c r="QXB141" s="821"/>
      <c r="QXC141" s="821"/>
      <c r="QXD141" s="821"/>
      <c r="QXE141" s="821"/>
      <c r="QXF141" s="821"/>
      <c r="QXG141" s="821"/>
      <c r="QXH141" s="821"/>
      <c r="QXI141" s="821"/>
      <c r="QXJ141" s="821"/>
      <c r="QXK141" s="821"/>
      <c r="QXL141" s="821"/>
      <c r="QXM141" s="821"/>
      <c r="QXN141" s="821"/>
      <c r="QXO141" s="821"/>
      <c r="QXP141" s="821"/>
      <c r="QXQ141" s="821"/>
      <c r="QXR141" s="821"/>
      <c r="QXS141" s="821"/>
      <c r="QXT141" s="821"/>
      <c r="QXU141" s="821"/>
      <c r="QXV141" s="821"/>
      <c r="QXW141" s="821"/>
      <c r="QXX141" s="821"/>
      <c r="QXY141" s="821"/>
      <c r="QXZ141" s="821"/>
      <c r="QYA141" s="821"/>
      <c r="QYB141" s="821"/>
      <c r="QYC141" s="821"/>
      <c r="QYD141" s="821"/>
      <c r="QYE141" s="821"/>
      <c r="QYF141" s="821"/>
      <c r="QYG141" s="821"/>
      <c r="QYH141" s="821"/>
      <c r="QYI141" s="821"/>
      <c r="QYJ141" s="821"/>
      <c r="QYK141" s="821"/>
      <c r="QYL141" s="821"/>
      <c r="QYM141" s="821"/>
      <c r="QYN141" s="821"/>
      <c r="QYO141" s="821"/>
      <c r="QYP141" s="821"/>
      <c r="QYQ141" s="821"/>
      <c r="QYR141" s="821"/>
      <c r="QYS141" s="821"/>
      <c r="QYT141" s="821"/>
      <c r="QYU141" s="821"/>
      <c r="QYV141" s="821"/>
      <c r="QYW141" s="821"/>
      <c r="QYX141" s="821"/>
      <c r="QYY141" s="821"/>
      <c r="QYZ141" s="821"/>
      <c r="QZA141" s="821"/>
      <c r="QZB141" s="821"/>
      <c r="QZC141" s="821"/>
      <c r="QZD141" s="821"/>
      <c r="QZE141" s="821"/>
      <c r="QZF141" s="821"/>
      <c r="QZG141" s="821"/>
      <c r="QZH141" s="821"/>
      <c r="QZI141" s="821"/>
      <c r="QZJ141" s="821"/>
      <c r="QZK141" s="821"/>
      <c r="QZL141" s="821"/>
      <c r="QZM141" s="821"/>
      <c r="QZN141" s="821"/>
      <c r="QZO141" s="821"/>
      <c r="QZP141" s="821"/>
      <c r="QZQ141" s="821"/>
      <c r="QZR141" s="821"/>
      <c r="QZS141" s="821"/>
      <c r="QZT141" s="821"/>
      <c r="QZU141" s="821"/>
      <c r="QZV141" s="821"/>
      <c r="QZW141" s="821"/>
      <c r="QZX141" s="821"/>
      <c r="QZY141" s="821"/>
      <c r="QZZ141" s="821"/>
      <c r="RAA141" s="821"/>
      <c r="RAB141" s="821"/>
      <c r="RAC141" s="821"/>
      <c r="RAD141" s="821"/>
      <c r="RAE141" s="821"/>
      <c r="RAF141" s="821"/>
      <c r="RAG141" s="821"/>
      <c r="RAH141" s="821"/>
      <c r="RAI141" s="821"/>
      <c r="RAJ141" s="821"/>
      <c r="RAK141" s="821"/>
      <c r="RAL141" s="821"/>
      <c r="RAM141" s="821"/>
      <c r="RAN141" s="821"/>
      <c r="RAO141" s="821"/>
      <c r="RAP141" s="821"/>
      <c r="RAQ141" s="821"/>
      <c r="RAR141" s="821"/>
      <c r="RAS141" s="821"/>
      <c r="RAT141" s="821"/>
      <c r="RAU141" s="821"/>
      <c r="RAV141" s="821"/>
      <c r="RAW141" s="821"/>
      <c r="RAX141" s="821"/>
      <c r="RAY141" s="821"/>
      <c r="RAZ141" s="821"/>
      <c r="RBA141" s="821"/>
      <c r="RBB141" s="821"/>
      <c r="RBC141" s="821"/>
      <c r="RBD141" s="821"/>
      <c r="RBE141" s="821"/>
      <c r="RBF141" s="821"/>
      <c r="RBG141" s="821"/>
      <c r="RBH141" s="821"/>
      <c r="RBI141" s="821"/>
      <c r="RBJ141" s="821"/>
      <c r="RBK141" s="821"/>
      <c r="RBL141" s="821"/>
      <c r="RBM141" s="821"/>
      <c r="RBN141" s="821"/>
      <c r="RBO141" s="821"/>
      <c r="RBP141" s="821"/>
      <c r="RBQ141" s="821"/>
      <c r="RBR141" s="821"/>
      <c r="RBS141" s="821"/>
      <c r="RBT141" s="821"/>
      <c r="RBU141" s="821"/>
      <c r="RBV141" s="821"/>
      <c r="RBW141" s="821"/>
      <c r="RBX141" s="821"/>
      <c r="RBY141" s="821"/>
      <c r="RBZ141" s="821"/>
      <c r="RCA141" s="821"/>
      <c r="RCB141" s="821"/>
      <c r="RCC141" s="821"/>
      <c r="RCD141" s="821"/>
      <c r="RCE141" s="821"/>
      <c r="RCF141" s="821"/>
      <c r="RCG141" s="821"/>
      <c r="RCH141" s="821"/>
      <c r="RCI141" s="821"/>
      <c r="RCJ141" s="821"/>
      <c r="RCK141" s="821"/>
      <c r="RCL141" s="821"/>
      <c r="RCM141" s="821"/>
      <c r="RCN141" s="821"/>
      <c r="RCO141" s="821"/>
      <c r="RCP141" s="821"/>
      <c r="RCQ141" s="821"/>
      <c r="RCR141" s="821"/>
      <c r="RCS141" s="821"/>
      <c r="RCT141" s="821"/>
      <c r="RCU141" s="821"/>
      <c r="RCV141" s="821"/>
      <c r="RCW141" s="821"/>
      <c r="RCX141" s="821"/>
      <c r="RCY141" s="821"/>
      <c r="RCZ141" s="821"/>
      <c r="RDA141" s="821"/>
      <c r="RDB141" s="821"/>
      <c r="RDC141" s="821"/>
      <c r="RDD141" s="821"/>
      <c r="RDE141" s="821"/>
      <c r="RDF141" s="821"/>
      <c r="RDG141" s="821"/>
      <c r="RDH141" s="821"/>
      <c r="RDI141" s="821"/>
      <c r="RDJ141" s="821"/>
      <c r="RDK141" s="821"/>
      <c r="RDL141" s="821"/>
      <c r="RDM141" s="821"/>
      <c r="RDN141" s="821"/>
      <c r="RDO141" s="821"/>
      <c r="RDP141" s="821"/>
      <c r="RDQ141" s="821"/>
      <c r="RDR141" s="821"/>
      <c r="RDS141" s="821"/>
      <c r="RDT141" s="821"/>
      <c r="RDU141" s="821"/>
      <c r="RDV141" s="821"/>
      <c r="RDW141" s="821"/>
      <c r="RDX141" s="821"/>
      <c r="RDY141" s="821"/>
      <c r="RDZ141" s="821"/>
      <c r="REA141" s="821"/>
      <c r="REB141" s="821"/>
      <c r="REC141" s="821"/>
      <c r="RED141" s="821"/>
      <c r="REE141" s="821"/>
      <c r="REF141" s="821"/>
      <c r="REG141" s="821"/>
      <c r="REH141" s="821"/>
      <c r="REI141" s="821"/>
      <c r="REJ141" s="821"/>
      <c r="REK141" s="821"/>
      <c r="REL141" s="821"/>
      <c r="REM141" s="821"/>
      <c r="REN141" s="821"/>
      <c r="REO141" s="821"/>
      <c r="REP141" s="821"/>
      <c r="REQ141" s="821"/>
      <c r="RER141" s="821"/>
      <c r="RES141" s="821"/>
      <c r="RET141" s="821"/>
      <c r="REU141" s="821"/>
      <c r="REV141" s="821"/>
      <c r="REW141" s="821"/>
      <c r="REX141" s="821"/>
      <c r="REY141" s="821"/>
      <c r="REZ141" s="821"/>
      <c r="RFA141" s="821"/>
      <c r="RFB141" s="821"/>
      <c r="RFC141" s="821"/>
      <c r="RFD141" s="821"/>
      <c r="RFE141" s="821"/>
      <c r="RFF141" s="821"/>
      <c r="RFG141" s="821"/>
      <c r="RFH141" s="821"/>
      <c r="RFI141" s="821"/>
      <c r="RFJ141" s="821"/>
      <c r="RFK141" s="821"/>
      <c r="RFL141" s="821"/>
      <c r="RFM141" s="821"/>
      <c r="RFN141" s="821"/>
      <c r="RFO141" s="821"/>
      <c r="RFP141" s="821"/>
      <c r="RFQ141" s="821"/>
      <c r="RFR141" s="821"/>
      <c r="RFS141" s="821"/>
      <c r="RFT141" s="821"/>
      <c r="RFU141" s="821"/>
      <c r="RFV141" s="821"/>
      <c r="RFW141" s="821"/>
      <c r="RFX141" s="821"/>
      <c r="RFY141" s="821"/>
      <c r="RFZ141" s="821"/>
      <c r="RGA141" s="821"/>
      <c r="RGB141" s="821"/>
      <c r="RGC141" s="821"/>
      <c r="RGD141" s="821"/>
      <c r="RGE141" s="821"/>
      <c r="RGF141" s="821"/>
      <c r="RGG141" s="821"/>
      <c r="RGH141" s="821"/>
      <c r="RGI141" s="821"/>
      <c r="RGJ141" s="821"/>
      <c r="RGK141" s="821"/>
      <c r="RGL141" s="821"/>
      <c r="RGM141" s="821"/>
      <c r="RGN141" s="821"/>
      <c r="RGO141" s="821"/>
      <c r="RGP141" s="821"/>
      <c r="RGQ141" s="821"/>
      <c r="RGR141" s="821"/>
      <c r="RGS141" s="821"/>
      <c r="RGT141" s="821"/>
      <c r="RGU141" s="821"/>
      <c r="RGV141" s="821"/>
      <c r="RGW141" s="821"/>
      <c r="RGX141" s="821"/>
      <c r="RGY141" s="821"/>
      <c r="RGZ141" s="821"/>
      <c r="RHA141" s="821"/>
      <c r="RHB141" s="821"/>
      <c r="RHC141" s="821"/>
      <c r="RHD141" s="821"/>
      <c r="RHE141" s="821"/>
      <c r="RHF141" s="821"/>
      <c r="RHG141" s="821"/>
      <c r="RHH141" s="821"/>
      <c r="RHI141" s="821"/>
      <c r="RHJ141" s="821"/>
      <c r="RHK141" s="821"/>
      <c r="RHL141" s="821"/>
      <c r="RHM141" s="821"/>
      <c r="RHN141" s="821"/>
      <c r="RHO141" s="821"/>
      <c r="RHP141" s="821"/>
      <c r="RHQ141" s="821"/>
      <c r="RHR141" s="821"/>
      <c r="RHS141" s="821"/>
      <c r="RHT141" s="821"/>
      <c r="RHU141" s="821"/>
      <c r="RHV141" s="821"/>
      <c r="RHW141" s="821"/>
      <c r="RHX141" s="821"/>
      <c r="RHY141" s="821"/>
      <c r="RHZ141" s="821"/>
      <c r="RIA141" s="821"/>
      <c r="RIB141" s="821"/>
      <c r="RIC141" s="821"/>
      <c r="RID141" s="821"/>
      <c r="RIE141" s="821"/>
      <c r="RIF141" s="821"/>
      <c r="RIG141" s="821"/>
      <c r="RIH141" s="821"/>
      <c r="RII141" s="821"/>
      <c r="RIJ141" s="821"/>
      <c r="RIK141" s="821"/>
      <c r="RIL141" s="821"/>
      <c r="RIM141" s="821"/>
      <c r="RIN141" s="821"/>
      <c r="RIO141" s="821"/>
      <c r="RIP141" s="821"/>
      <c r="RIQ141" s="821"/>
      <c r="RIR141" s="821"/>
      <c r="RIS141" s="821"/>
      <c r="RIT141" s="821"/>
      <c r="RIU141" s="821"/>
      <c r="RIV141" s="821"/>
      <c r="RIW141" s="821"/>
      <c r="RIX141" s="821"/>
      <c r="RIY141" s="821"/>
      <c r="RIZ141" s="821"/>
      <c r="RJA141" s="821"/>
      <c r="RJB141" s="821"/>
      <c r="RJC141" s="821"/>
      <c r="RJD141" s="821"/>
      <c r="RJE141" s="821"/>
      <c r="RJF141" s="821"/>
      <c r="RJG141" s="821"/>
      <c r="RJH141" s="821"/>
      <c r="RJI141" s="821"/>
      <c r="RJJ141" s="821"/>
      <c r="RJK141" s="821"/>
      <c r="RJL141" s="821"/>
      <c r="RJM141" s="821"/>
      <c r="RJN141" s="821"/>
      <c r="RJO141" s="821"/>
      <c r="RJP141" s="821"/>
      <c r="RJQ141" s="821"/>
      <c r="RJR141" s="821"/>
      <c r="RJS141" s="821"/>
      <c r="RJT141" s="821"/>
      <c r="RJU141" s="821"/>
      <c r="RJV141" s="821"/>
      <c r="RJW141" s="821"/>
      <c r="RJX141" s="821"/>
      <c r="RJY141" s="821"/>
      <c r="RJZ141" s="821"/>
      <c r="RKA141" s="821"/>
      <c r="RKB141" s="821"/>
      <c r="RKC141" s="821"/>
      <c r="RKD141" s="821"/>
      <c r="RKE141" s="821"/>
      <c r="RKF141" s="821"/>
      <c r="RKG141" s="821"/>
      <c r="RKH141" s="821"/>
      <c r="RKI141" s="821"/>
      <c r="RKJ141" s="821"/>
      <c r="RKK141" s="821"/>
      <c r="RKL141" s="821"/>
      <c r="RKM141" s="821"/>
      <c r="RKN141" s="821"/>
      <c r="RKO141" s="821"/>
      <c r="RKP141" s="821"/>
      <c r="RKQ141" s="821"/>
      <c r="RKR141" s="821"/>
      <c r="RKS141" s="821"/>
      <c r="RKT141" s="821"/>
      <c r="RKU141" s="821"/>
      <c r="RKV141" s="821"/>
      <c r="RKW141" s="821"/>
      <c r="RKX141" s="821"/>
      <c r="RKY141" s="821"/>
      <c r="RKZ141" s="821"/>
      <c r="RLA141" s="821"/>
      <c r="RLB141" s="821"/>
      <c r="RLC141" s="821"/>
      <c r="RLD141" s="821"/>
      <c r="RLE141" s="821"/>
      <c r="RLF141" s="821"/>
      <c r="RLG141" s="821"/>
      <c r="RLH141" s="821"/>
      <c r="RLI141" s="821"/>
      <c r="RLJ141" s="821"/>
      <c r="RLK141" s="821"/>
      <c r="RLL141" s="821"/>
      <c r="RLM141" s="821"/>
      <c r="RLN141" s="821"/>
      <c r="RLO141" s="821"/>
      <c r="RLP141" s="821"/>
      <c r="RLQ141" s="821"/>
      <c r="RLR141" s="821"/>
      <c r="RLS141" s="821"/>
      <c r="RLT141" s="821"/>
      <c r="RLU141" s="821"/>
      <c r="RLV141" s="821"/>
      <c r="RLW141" s="821"/>
      <c r="RLX141" s="821"/>
      <c r="RLY141" s="821"/>
      <c r="RLZ141" s="821"/>
      <c r="RMA141" s="821"/>
      <c r="RMB141" s="821"/>
      <c r="RMC141" s="821"/>
      <c r="RMD141" s="821"/>
      <c r="RME141" s="821"/>
      <c r="RMF141" s="821"/>
      <c r="RMG141" s="821"/>
      <c r="RMH141" s="821"/>
      <c r="RMI141" s="821"/>
      <c r="RMJ141" s="821"/>
      <c r="RMK141" s="821"/>
      <c r="RML141" s="821"/>
      <c r="RMM141" s="821"/>
      <c r="RMN141" s="821"/>
      <c r="RMO141" s="821"/>
      <c r="RMP141" s="821"/>
      <c r="RMQ141" s="821"/>
      <c r="RMR141" s="821"/>
      <c r="RMS141" s="821"/>
      <c r="RMT141" s="821"/>
      <c r="RMU141" s="821"/>
      <c r="RMV141" s="821"/>
      <c r="RMW141" s="821"/>
      <c r="RMX141" s="821"/>
      <c r="RMY141" s="821"/>
      <c r="RMZ141" s="821"/>
      <c r="RNA141" s="821"/>
      <c r="RNB141" s="821"/>
      <c r="RNC141" s="821"/>
      <c r="RND141" s="821"/>
      <c r="RNE141" s="821"/>
      <c r="RNF141" s="821"/>
      <c r="RNG141" s="821"/>
      <c r="RNH141" s="821"/>
      <c r="RNI141" s="821"/>
      <c r="RNJ141" s="821"/>
      <c r="RNK141" s="821"/>
      <c r="RNL141" s="821"/>
      <c r="RNM141" s="821"/>
      <c r="RNN141" s="821"/>
      <c r="RNO141" s="821"/>
      <c r="RNP141" s="821"/>
      <c r="RNQ141" s="821"/>
      <c r="RNR141" s="821"/>
      <c r="RNS141" s="821"/>
      <c r="RNT141" s="821"/>
      <c r="RNU141" s="821"/>
      <c r="RNV141" s="821"/>
      <c r="RNW141" s="821"/>
      <c r="RNX141" s="821"/>
      <c r="RNY141" s="821"/>
      <c r="RNZ141" s="821"/>
      <c r="ROA141" s="821"/>
      <c r="ROB141" s="821"/>
      <c r="ROC141" s="821"/>
      <c r="ROD141" s="821"/>
      <c r="ROE141" s="821"/>
      <c r="ROF141" s="821"/>
      <c r="ROG141" s="821"/>
      <c r="ROH141" s="821"/>
      <c r="ROI141" s="821"/>
      <c r="ROJ141" s="821"/>
      <c r="ROK141" s="821"/>
      <c r="ROL141" s="821"/>
      <c r="ROM141" s="821"/>
      <c r="RON141" s="821"/>
      <c r="ROO141" s="821"/>
      <c r="ROP141" s="821"/>
      <c r="ROQ141" s="821"/>
      <c r="ROR141" s="821"/>
      <c r="ROS141" s="821"/>
      <c r="ROT141" s="821"/>
      <c r="ROU141" s="821"/>
      <c r="ROV141" s="821"/>
      <c r="ROW141" s="821"/>
      <c r="ROX141" s="821"/>
      <c r="ROY141" s="821"/>
      <c r="ROZ141" s="821"/>
      <c r="RPA141" s="821"/>
      <c r="RPB141" s="821"/>
      <c r="RPC141" s="821"/>
      <c r="RPD141" s="821"/>
      <c r="RPE141" s="821"/>
      <c r="RPF141" s="821"/>
      <c r="RPG141" s="821"/>
      <c r="RPH141" s="821"/>
      <c r="RPI141" s="821"/>
      <c r="RPJ141" s="821"/>
      <c r="RPK141" s="821"/>
      <c r="RPL141" s="821"/>
      <c r="RPM141" s="821"/>
      <c r="RPN141" s="821"/>
      <c r="RPO141" s="821"/>
      <c r="RPP141" s="821"/>
      <c r="RPQ141" s="821"/>
      <c r="RPR141" s="821"/>
      <c r="RPS141" s="821"/>
      <c r="RPT141" s="821"/>
      <c r="RPU141" s="821"/>
      <c r="RPV141" s="821"/>
      <c r="RPW141" s="821"/>
      <c r="RPX141" s="821"/>
      <c r="RPY141" s="821"/>
      <c r="RPZ141" s="821"/>
      <c r="RQA141" s="821"/>
      <c r="RQB141" s="821"/>
      <c r="RQC141" s="821"/>
      <c r="RQD141" s="821"/>
      <c r="RQE141" s="821"/>
      <c r="RQF141" s="821"/>
      <c r="RQG141" s="821"/>
      <c r="RQH141" s="821"/>
      <c r="RQI141" s="821"/>
      <c r="RQJ141" s="821"/>
      <c r="RQK141" s="821"/>
      <c r="RQL141" s="821"/>
      <c r="RQM141" s="821"/>
      <c r="RQN141" s="821"/>
      <c r="RQO141" s="821"/>
      <c r="RQP141" s="821"/>
      <c r="RQQ141" s="821"/>
      <c r="RQR141" s="821"/>
      <c r="RQS141" s="821"/>
      <c r="RQT141" s="821"/>
      <c r="RQU141" s="821"/>
      <c r="RQV141" s="821"/>
      <c r="RQW141" s="821"/>
      <c r="RQX141" s="821"/>
      <c r="RQY141" s="821"/>
      <c r="RQZ141" s="821"/>
      <c r="RRA141" s="821"/>
      <c r="RRB141" s="821"/>
      <c r="RRC141" s="821"/>
      <c r="RRD141" s="821"/>
      <c r="RRE141" s="821"/>
      <c r="RRF141" s="821"/>
      <c r="RRG141" s="821"/>
      <c r="RRH141" s="821"/>
      <c r="RRI141" s="821"/>
      <c r="RRJ141" s="821"/>
      <c r="RRK141" s="821"/>
      <c r="RRL141" s="821"/>
      <c r="RRM141" s="821"/>
      <c r="RRN141" s="821"/>
      <c r="RRO141" s="821"/>
      <c r="RRP141" s="821"/>
      <c r="RRQ141" s="821"/>
      <c r="RRR141" s="821"/>
      <c r="RRS141" s="821"/>
      <c r="RRT141" s="821"/>
      <c r="RRU141" s="821"/>
      <c r="RRV141" s="821"/>
      <c r="RRW141" s="821"/>
      <c r="RRX141" s="821"/>
      <c r="RRY141" s="821"/>
      <c r="RRZ141" s="821"/>
      <c r="RSA141" s="821"/>
      <c r="RSB141" s="821"/>
      <c r="RSC141" s="821"/>
      <c r="RSD141" s="821"/>
      <c r="RSE141" s="821"/>
      <c r="RSF141" s="821"/>
      <c r="RSG141" s="821"/>
      <c r="RSH141" s="821"/>
      <c r="RSI141" s="821"/>
      <c r="RSJ141" s="821"/>
      <c r="RSK141" s="821"/>
      <c r="RSL141" s="821"/>
      <c r="RSM141" s="821"/>
      <c r="RSN141" s="821"/>
      <c r="RSO141" s="821"/>
      <c r="RSP141" s="821"/>
      <c r="RSQ141" s="821"/>
      <c r="RSR141" s="821"/>
      <c r="RSS141" s="821"/>
      <c r="RST141" s="821"/>
      <c r="RSU141" s="821"/>
      <c r="RSV141" s="821"/>
      <c r="RSW141" s="821"/>
      <c r="RSX141" s="821"/>
      <c r="RSY141" s="821"/>
      <c r="RSZ141" s="821"/>
      <c r="RTA141" s="821"/>
      <c r="RTB141" s="821"/>
      <c r="RTC141" s="821"/>
      <c r="RTD141" s="821"/>
      <c r="RTE141" s="821"/>
      <c r="RTF141" s="821"/>
      <c r="RTG141" s="821"/>
      <c r="RTH141" s="821"/>
      <c r="RTI141" s="821"/>
      <c r="RTJ141" s="821"/>
      <c r="RTK141" s="821"/>
      <c r="RTL141" s="821"/>
      <c r="RTM141" s="821"/>
      <c r="RTN141" s="821"/>
      <c r="RTO141" s="821"/>
      <c r="RTP141" s="821"/>
      <c r="RTQ141" s="821"/>
      <c r="RTR141" s="821"/>
      <c r="RTS141" s="821"/>
      <c r="RTT141" s="821"/>
      <c r="RTU141" s="821"/>
      <c r="RTV141" s="821"/>
      <c r="RTW141" s="821"/>
      <c r="RTX141" s="821"/>
      <c r="RTY141" s="821"/>
      <c r="RTZ141" s="821"/>
      <c r="RUA141" s="821"/>
      <c r="RUB141" s="821"/>
      <c r="RUC141" s="821"/>
      <c r="RUD141" s="821"/>
      <c r="RUE141" s="821"/>
      <c r="RUF141" s="821"/>
      <c r="RUG141" s="821"/>
      <c r="RUH141" s="821"/>
      <c r="RUI141" s="821"/>
      <c r="RUJ141" s="821"/>
      <c r="RUK141" s="821"/>
      <c r="RUL141" s="821"/>
      <c r="RUM141" s="821"/>
      <c r="RUN141" s="821"/>
      <c r="RUO141" s="821"/>
      <c r="RUP141" s="821"/>
      <c r="RUQ141" s="821"/>
      <c r="RUR141" s="821"/>
      <c r="RUS141" s="821"/>
      <c r="RUT141" s="821"/>
      <c r="RUU141" s="821"/>
      <c r="RUV141" s="821"/>
      <c r="RUW141" s="821"/>
      <c r="RUX141" s="821"/>
      <c r="RUY141" s="821"/>
      <c r="RUZ141" s="821"/>
      <c r="RVA141" s="821"/>
      <c r="RVB141" s="821"/>
      <c r="RVC141" s="821"/>
      <c r="RVD141" s="821"/>
      <c r="RVE141" s="821"/>
      <c r="RVF141" s="821"/>
      <c r="RVG141" s="821"/>
      <c r="RVH141" s="821"/>
      <c r="RVI141" s="821"/>
      <c r="RVJ141" s="821"/>
      <c r="RVK141" s="821"/>
      <c r="RVL141" s="821"/>
      <c r="RVM141" s="821"/>
      <c r="RVN141" s="821"/>
      <c r="RVO141" s="821"/>
      <c r="RVP141" s="821"/>
      <c r="RVQ141" s="821"/>
      <c r="RVR141" s="821"/>
      <c r="RVS141" s="821"/>
      <c r="RVT141" s="821"/>
      <c r="RVU141" s="821"/>
      <c r="RVV141" s="821"/>
      <c r="RVW141" s="821"/>
      <c r="RVX141" s="821"/>
      <c r="RVY141" s="821"/>
      <c r="RVZ141" s="821"/>
      <c r="RWA141" s="821"/>
      <c r="RWB141" s="821"/>
      <c r="RWC141" s="821"/>
      <c r="RWD141" s="821"/>
      <c r="RWE141" s="821"/>
      <c r="RWF141" s="821"/>
      <c r="RWG141" s="821"/>
      <c r="RWH141" s="821"/>
      <c r="RWI141" s="821"/>
      <c r="RWJ141" s="821"/>
      <c r="RWK141" s="821"/>
      <c r="RWL141" s="821"/>
      <c r="RWM141" s="821"/>
      <c r="RWN141" s="821"/>
      <c r="RWO141" s="821"/>
      <c r="RWP141" s="821"/>
      <c r="RWQ141" s="821"/>
      <c r="RWR141" s="821"/>
      <c r="RWS141" s="821"/>
      <c r="RWT141" s="821"/>
      <c r="RWU141" s="821"/>
      <c r="RWV141" s="821"/>
      <c r="RWW141" s="821"/>
      <c r="RWX141" s="821"/>
      <c r="RWY141" s="821"/>
      <c r="RWZ141" s="821"/>
      <c r="RXA141" s="821"/>
      <c r="RXB141" s="821"/>
      <c r="RXC141" s="821"/>
      <c r="RXD141" s="821"/>
      <c r="RXE141" s="821"/>
      <c r="RXF141" s="821"/>
      <c r="RXG141" s="821"/>
      <c r="RXH141" s="821"/>
      <c r="RXI141" s="821"/>
      <c r="RXJ141" s="821"/>
      <c r="RXK141" s="821"/>
      <c r="RXL141" s="821"/>
      <c r="RXM141" s="821"/>
      <c r="RXN141" s="821"/>
      <c r="RXO141" s="821"/>
      <c r="RXP141" s="821"/>
      <c r="RXQ141" s="821"/>
      <c r="RXR141" s="821"/>
      <c r="RXS141" s="821"/>
      <c r="RXT141" s="821"/>
      <c r="RXU141" s="821"/>
      <c r="RXV141" s="821"/>
      <c r="RXW141" s="821"/>
      <c r="RXX141" s="821"/>
      <c r="RXY141" s="821"/>
      <c r="RXZ141" s="821"/>
      <c r="RYA141" s="821"/>
      <c r="RYB141" s="821"/>
      <c r="RYC141" s="821"/>
      <c r="RYD141" s="821"/>
      <c r="RYE141" s="821"/>
      <c r="RYF141" s="821"/>
      <c r="RYG141" s="821"/>
      <c r="RYH141" s="821"/>
      <c r="RYI141" s="821"/>
      <c r="RYJ141" s="821"/>
      <c r="RYK141" s="821"/>
      <c r="RYL141" s="821"/>
      <c r="RYM141" s="821"/>
      <c r="RYN141" s="821"/>
      <c r="RYO141" s="821"/>
      <c r="RYP141" s="821"/>
      <c r="RYQ141" s="821"/>
      <c r="RYR141" s="821"/>
      <c r="RYS141" s="821"/>
      <c r="RYT141" s="821"/>
      <c r="RYU141" s="821"/>
      <c r="RYV141" s="821"/>
      <c r="RYW141" s="821"/>
      <c r="RYX141" s="821"/>
      <c r="RYY141" s="821"/>
      <c r="RYZ141" s="821"/>
      <c r="RZA141" s="821"/>
      <c r="RZB141" s="821"/>
      <c r="RZC141" s="821"/>
      <c r="RZD141" s="821"/>
      <c r="RZE141" s="821"/>
      <c r="RZF141" s="821"/>
      <c r="RZG141" s="821"/>
      <c r="RZH141" s="821"/>
      <c r="RZI141" s="821"/>
      <c r="RZJ141" s="821"/>
      <c r="RZK141" s="821"/>
      <c r="RZL141" s="821"/>
      <c r="RZM141" s="821"/>
      <c r="RZN141" s="821"/>
      <c r="RZO141" s="821"/>
      <c r="RZP141" s="821"/>
      <c r="RZQ141" s="821"/>
      <c r="RZR141" s="821"/>
      <c r="RZS141" s="821"/>
      <c r="RZT141" s="821"/>
      <c r="RZU141" s="821"/>
      <c r="RZV141" s="821"/>
      <c r="RZW141" s="821"/>
      <c r="RZX141" s="821"/>
      <c r="RZY141" s="821"/>
      <c r="RZZ141" s="821"/>
      <c r="SAA141" s="821"/>
      <c r="SAB141" s="821"/>
      <c r="SAC141" s="821"/>
      <c r="SAD141" s="821"/>
      <c r="SAE141" s="821"/>
      <c r="SAF141" s="821"/>
      <c r="SAG141" s="821"/>
      <c r="SAH141" s="821"/>
      <c r="SAI141" s="821"/>
      <c r="SAJ141" s="821"/>
      <c r="SAK141" s="821"/>
      <c r="SAL141" s="821"/>
      <c r="SAM141" s="821"/>
      <c r="SAN141" s="821"/>
      <c r="SAO141" s="821"/>
      <c r="SAP141" s="821"/>
      <c r="SAQ141" s="821"/>
      <c r="SAR141" s="821"/>
      <c r="SAS141" s="821"/>
      <c r="SAT141" s="821"/>
      <c r="SAU141" s="821"/>
      <c r="SAV141" s="821"/>
      <c r="SAW141" s="821"/>
      <c r="SAX141" s="821"/>
      <c r="SAY141" s="821"/>
      <c r="SAZ141" s="821"/>
      <c r="SBA141" s="821"/>
      <c r="SBB141" s="821"/>
      <c r="SBC141" s="821"/>
      <c r="SBD141" s="821"/>
      <c r="SBE141" s="821"/>
      <c r="SBF141" s="821"/>
      <c r="SBG141" s="821"/>
      <c r="SBH141" s="821"/>
      <c r="SBI141" s="821"/>
      <c r="SBJ141" s="821"/>
      <c r="SBK141" s="821"/>
      <c r="SBL141" s="821"/>
      <c r="SBM141" s="821"/>
      <c r="SBN141" s="821"/>
      <c r="SBO141" s="821"/>
      <c r="SBP141" s="821"/>
      <c r="SBQ141" s="821"/>
      <c r="SBR141" s="821"/>
      <c r="SBS141" s="821"/>
      <c r="SBT141" s="821"/>
      <c r="SBU141" s="821"/>
      <c r="SBV141" s="821"/>
      <c r="SBW141" s="821"/>
      <c r="SBX141" s="821"/>
      <c r="SBY141" s="821"/>
      <c r="SBZ141" s="821"/>
      <c r="SCA141" s="821"/>
      <c r="SCB141" s="821"/>
      <c r="SCC141" s="821"/>
      <c r="SCD141" s="821"/>
      <c r="SCE141" s="821"/>
      <c r="SCF141" s="821"/>
      <c r="SCG141" s="821"/>
      <c r="SCH141" s="821"/>
      <c r="SCI141" s="821"/>
      <c r="SCJ141" s="821"/>
      <c r="SCK141" s="821"/>
      <c r="SCL141" s="821"/>
      <c r="SCM141" s="821"/>
      <c r="SCN141" s="821"/>
      <c r="SCO141" s="821"/>
      <c r="SCP141" s="821"/>
      <c r="SCQ141" s="821"/>
      <c r="SCR141" s="821"/>
      <c r="SCS141" s="821"/>
      <c r="SCT141" s="821"/>
      <c r="SCU141" s="821"/>
      <c r="SCV141" s="821"/>
      <c r="SCW141" s="821"/>
      <c r="SCX141" s="821"/>
      <c r="SCY141" s="821"/>
      <c r="SCZ141" s="821"/>
      <c r="SDA141" s="821"/>
      <c r="SDB141" s="821"/>
      <c r="SDC141" s="821"/>
      <c r="SDD141" s="821"/>
      <c r="SDE141" s="821"/>
      <c r="SDF141" s="821"/>
      <c r="SDG141" s="821"/>
      <c r="SDH141" s="821"/>
      <c r="SDI141" s="821"/>
      <c r="SDJ141" s="821"/>
      <c r="SDK141" s="821"/>
      <c r="SDL141" s="821"/>
      <c r="SDM141" s="821"/>
      <c r="SDN141" s="821"/>
      <c r="SDO141" s="821"/>
      <c r="SDP141" s="821"/>
      <c r="SDQ141" s="821"/>
      <c r="SDR141" s="821"/>
      <c r="SDS141" s="821"/>
      <c r="SDT141" s="821"/>
      <c r="SDU141" s="821"/>
      <c r="SDV141" s="821"/>
      <c r="SDW141" s="821"/>
      <c r="SDX141" s="821"/>
      <c r="SDY141" s="821"/>
      <c r="SDZ141" s="821"/>
      <c r="SEA141" s="821"/>
      <c r="SEB141" s="821"/>
      <c r="SEC141" s="821"/>
      <c r="SED141" s="821"/>
      <c r="SEE141" s="821"/>
      <c r="SEF141" s="821"/>
      <c r="SEG141" s="821"/>
      <c r="SEH141" s="821"/>
      <c r="SEI141" s="821"/>
      <c r="SEJ141" s="821"/>
      <c r="SEK141" s="821"/>
      <c r="SEL141" s="821"/>
      <c r="SEM141" s="821"/>
      <c r="SEN141" s="821"/>
      <c r="SEO141" s="821"/>
      <c r="SEP141" s="821"/>
      <c r="SEQ141" s="821"/>
      <c r="SER141" s="821"/>
      <c r="SES141" s="821"/>
      <c r="SET141" s="821"/>
      <c r="SEU141" s="821"/>
      <c r="SEV141" s="821"/>
      <c r="SEW141" s="821"/>
      <c r="SEX141" s="821"/>
      <c r="SEY141" s="821"/>
      <c r="SEZ141" s="821"/>
      <c r="SFA141" s="821"/>
      <c r="SFB141" s="821"/>
      <c r="SFC141" s="821"/>
      <c r="SFD141" s="821"/>
      <c r="SFE141" s="821"/>
      <c r="SFF141" s="821"/>
      <c r="SFG141" s="821"/>
      <c r="SFH141" s="821"/>
      <c r="SFI141" s="821"/>
      <c r="SFJ141" s="821"/>
      <c r="SFK141" s="821"/>
      <c r="SFL141" s="821"/>
      <c r="SFM141" s="821"/>
      <c r="SFN141" s="821"/>
      <c r="SFO141" s="821"/>
      <c r="SFP141" s="821"/>
      <c r="SFQ141" s="821"/>
      <c r="SFR141" s="821"/>
      <c r="SFS141" s="821"/>
      <c r="SFT141" s="821"/>
      <c r="SFU141" s="821"/>
      <c r="SFV141" s="821"/>
      <c r="SFW141" s="821"/>
      <c r="SFX141" s="821"/>
      <c r="SFY141" s="821"/>
      <c r="SFZ141" s="821"/>
      <c r="SGA141" s="821"/>
      <c r="SGB141" s="821"/>
      <c r="SGC141" s="821"/>
      <c r="SGD141" s="821"/>
      <c r="SGE141" s="821"/>
      <c r="SGF141" s="821"/>
      <c r="SGG141" s="821"/>
      <c r="SGH141" s="821"/>
      <c r="SGI141" s="821"/>
      <c r="SGJ141" s="821"/>
      <c r="SGK141" s="821"/>
      <c r="SGL141" s="821"/>
      <c r="SGM141" s="821"/>
      <c r="SGN141" s="821"/>
      <c r="SGO141" s="821"/>
      <c r="SGP141" s="821"/>
      <c r="SGQ141" s="821"/>
      <c r="SGR141" s="821"/>
      <c r="SGS141" s="821"/>
      <c r="SGT141" s="821"/>
      <c r="SGU141" s="821"/>
      <c r="SGV141" s="821"/>
      <c r="SGW141" s="821"/>
      <c r="SGX141" s="821"/>
      <c r="SGY141" s="821"/>
      <c r="SGZ141" s="821"/>
      <c r="SHA141" s="821"/>
      <c r="SHB141" s="821"/>
      <c r="SHC141" s="821"/>
      <c r="SHD141" s="821"/>
      <c r="SHE141" s="821"/>
      <c r="SHF141" s="821"/>
      <c r="SHG141" s="821"/>
      <c r="SHH141" s="821"/>
      <c r="SHI141" s="821"/>
      <c r="SHJ141" s="821"/>
      <c r="SHK141" s="821"/>
      <c r="SHL141" s="821"/>
      <c r="SHM141" s="821"/>
      <c r="SHN141" s="821"/>
      <c r="SHO141" s="821"/>
      <c r="SHP141" s="821"/>
      <c r="SHQ141" s="821"/>
      <c r="SHR141" s="821"/>
      <c r="SHS141" s="821"/>
      <c r="SHT141" s="821"/>
      <c r="SHU141" s="821"/>
      <c r="SHV141" s="821"/>
      <c r="SHW141" s="821"/>
      <c r="SHX141" s="821"/>
      <c r="SHY141" s="821"/>
      <c r="SHZ141" s="821"/>
      <c r="SIA141" s="821"/>
      <c r="SIB141" s="821"/>
      <c r="SIC141" s="821"/>
      <c r="SID141" s="821"/>
      <c r="SIE141" s="821"/>
      <c r="SIF141" s="821"/>
      <c r="SIG141" s="821"/>
      <c r="SIH141" s="821"/>
      <c r="SII141" s="821"/>
      <c r="SIJ141" s="821"/>
      <c r="SIK141" s="821"/>
      <c r="SIL141" s="821"/>
      <c r="SIM141" s="821"/>
      <c r="SIN141" s="821"/>
      <c r="SIO141" s="821"/>
      <c r="SIP141" s="821"/>
      <c r="SIQ141" s="821"/>
      <c r="SIR141" s="821"/>
      <c r="SIS141" s="821"/>
      <c r="SIT141" s="821"/>
      <c r="SIU141" s="821"/>
      <c r="SIV141" s="821"/>
      <c r="SIW141" s="821"/>
      <c r="SIX141" s="821"/>
      <c r="SIY141" s="821"/>
      <c r="SIZ141" s="821"/>
      <c r="SJA141" s="821"/>
      <c r="SJB141" s="821"/>
      <c r="SJC141" s="821"/>
      <c r="SJD141" s="821"/>
      <c r="SJE141" s="821"/>
      <c r="SJF141" s="821"/>
      <c r="SJG141" s="821"/>
      <c r="SJH141" s="821"/>
      <c r="SJI141" s="821"/>
      <c r="SJJ141" s="821"/>
      <c r="SJK141" s="821"/>
      <c r="SJL141" s="821"/>
      <c r="SJM141" s="821"/>
      <c r="SJN141" s="821"/>
      <c r="SJO141" s="821"/>
      <c r="SJP141" s="821"/>
      <c r="SJQ141" s="821"/>
      <c r="SJR141" s="821"/>
      <c r="SJS141" s="821"/>
      <c r="SJT141" s="821"/>
      <c r="SJU141" s="821"/>
      <c r="SJV141" s="821"/>
      <c r="SJW141" s="821"/>
      <c r="SJX141" s="821"/>
      <c r="SJY141" s="821"/>
      <c r="SJZ141" s="821"/>
      <c r="SKA141" s="821"/>
      <c r="SKB141" s="821"/>
      <c r="SKC141" s="821"/>
      <c r="SKD141" s="821"/>
      <c r="SKE141" s="821"/>
      <c r="SKF141" s="821"/>
      <c r="SKG141" s="821"/>
      <c r="SKH141" s="821"/>
      <c r="SKI141" s="821"/>
      <c r="SKJ141" s="821"/>
      <c r="SKK141" s="821"/>
      <c r="SKL141" s="821"/>
      <c r="SKM141" s="821"/>
      <c r="SKN141" s="821"/>
      <c r="SKO141" s="821"/>
      <c r="SKP141" s="821"/>
      <c r="SKQ141" s="821"/>
      <c r="SKR141" s="821"/>
      <c r="SKS141" s="821"/>
      <c r="SKT141" s="821"/>
      <c r="SKU141" s="821"/>
      <c r="SKV141" s="821"/>
      <c r="SKW141" s="821"/>
      <c r="SKX141" s="821"/>
      <c r="SKY141" s="821"/>
      <c r="SKZ141" s="821"/>
      <c r="SLA141" s="821"/>
      <c r="SLB141" s="821"/>
      <c r="SLC141" s="821"/>
      <c r="SLD141" s="821"/>
      <c r="SLE141" s="821"/>
      <c r="SLF141" s="821"/>
      <c r="SLG141" s="821"/>
      <c r="SLH141" s="821"/>
      <c r="SLI141" s="821"/>
      <c r="SLJ141" s="821"/>
      <c r="SLK141" s="821"/>
      <c r="SLL141" s="821"/>
      <c r="SLM141" s="821"/>
      <c r="SLN141" s="821"/>
      <c r="SLO141" s="821"/>
      <c r="SLP141" s="821"/>
      <c r="SLQ141" s="821"/>
      <c r="SLR141" s="821"/>
      <c r="SLS141" s="821"/>
      <c r="SLT141" s="821"/>
      <c r="SLU141" s="821"/>
      <c r="SLV141" s="821"/>
      <c r="SLW141" s="821"/>
      <c r="SLX141" s="821"/>
      <c r="SLY141" s="821"/>
      <c r="SLZ141" s="821"/>
      <c r="SMA141" s="821"/>
      <c r="SMB141" s="821"/>
      <c r="SMC141" s="821"/>
      <c r="SMD141" s="821"/>
      <c r="SME141" s="821"/>
      <c r="SMF141" s="821"/>
      <c r="SMG141" s="821"/>
      <c r="SMH141" s="821"/>
      <c r="SMI141" s="821"/>
      <c r="SMJ141" s="821"/>
      <c r="SMK141" s="821"/>
      <c r="SML141" s="821"/>
      <c r="SMM141" s="821"/>
      <c r="SMN141" s="821"/>
      <c r="SMO141" s="821"/>
      <c r="SMP141" s="821"/>
      <c r="SMQ141" s="821"/>
      <c r="SMR141" s="821"/>
      <c r="SMS141" s="821"/>
      <c r="SMT141" s="821"/>
      <c r="SMU141" s="821"/>
      <c r="SMV141" s="821"/>
      <c r="SMW141" s="821"/>
      <c r="SMX141" s="821"/>
      <c r="SMY141" s="821"/>
      <c r="SMZ141" s="821"/>
      <c r="SNA141" s="821"/>
      <c r="SNB141" s="821"/>
      <c r="SNC141" s="821"/>
      <c r="SND141" s="821"/>
      <c r="SNE141" s="821"/>
      <c r="SNF141" s="821"/>
      <c r="SNG141" s="821"/>
      <c r="SNH141" s="821"/>
      <c r="SNI141" s="821"/>
      <c r="SNJ141" s="821"/>
      <c r="SNK141" s="821"/>
      <c r="SNL141" s="821"/>
      <c r="SNM141" s="821"/>
      <c r="SNN141" s="821"/>
      <c r="SNO141" s="821"/>
      <c r="SNP141" s="821"/>
      <c r="SNQ141" s="821"/>
      <c r="SNR141" s="821"/>
      <c r="SNS141" s="821"/>
      <c r="SNT141" s="821"/>
      <c r="SNU141" s="821"/>
      <c r="SNV141" s="821"/>
      <c r="SNW141" s="821"/>
      <c r="SNX141" s="821"/>
      <c r="SNY141" s="821"/>
      <c r="SNZ141" s="821"/>
      <c r="SOA141" s="821"/>
      <c r="SOB141" s="821"/>
      <c r="SOC141" s="821"/>
      <c r="SOD141" s="821"/>
      <c r="SOE141" s="821"/>
      <c r="SOF141" s="821"/>
      <c r="SOG141" s="821"/>
      <c r="SOH141" s="821"/>
      <c r="SOI141" s="821"/>
      <c r="SOJ141" s="821"/>
      <c r="SOK141" s="821"/>
      <c r="SOL141" s="821"/>
      <c r="SOM141" s="821"/>
      <c r="SON141" s="821"/>
      <c r="SOO141" s="821"/>
      <c r="SOP141" s="821"/>
      <c r="SOQ141" s="821"/>
      <c r="SOR141" s="821"/>
      <c r="SOS141" s="821"/>
      <c r="SOT141" s="821"/>
      <c r="SOU141" s="821"/>
      <c r="SOV141" s="821"/>
      <c r="SOW141" s="821"/>
      <c r="SOX141" s="821"/>
      <c r="SOY141" s="821"/>
      <c r="SOZ141" s="821"/>
      <c r="SPA141" s="821"/>
      <c r="SPB141" s="821"/>
      <c r="SPC141" s="821"/>
      <c r="SPD141" s="821"/>
      <c r="SPE141" s="821"/>
      <c r="SPF141" s="821"/>
      <c r="SPG141" s="821"/>
      <c r="SPH141" s="821"/>
      <c r="SPI141" s="821"/>
      <c r="SPJ141" s="821"/>
      <c r="SPK141" s="821"/>
      <c r="SPL141" s="821"/>
      <c r="SPM141" s="821"/>
      <c r="SPN141" s="821"/>
      <c r="SPO141" s="821"/>
      <c r="SPP141" s="821"/>
      <c r="SPQ141" s="821"/>
      <c r="SPR141" s="821"/>
      <c r="SPS141" s="821"/>
      <c r="SPT141" s="821"/>
      <c r="SPU141" s="821"/>
      <c r="SPV141" s="821"/>
      <c r="SPW141" s="821"/>
      <c r="SPX141" s="821"/>
      <c r="SPY141" s="821"/>
      <c r="SPZ141" s="821"/>
      <c r="SQA141" s="821"/>
      <c r="SQB141" s="821"/>
      <c r="SQC141" s="821"/>
      <c r="SQD141" s="821"/>
      <c r="SQE141" s="821"/>
      <c r="SQF141" s="821"/>
      <c r="SQG141" s="821"/>
      <c r="SQH141" s="821"/>
      <c r="SQI141" s="821"/>
      <c r="SQJ141" s="821"/>
      <c r="SQK141" s="821"/>
      <c r="SQL141" s="821"/>
      <c r="SQM141" s="821"/>
      <c r="SQN141" s="821"/>
      <c r="SQO141" s="821"/>
      <c r="SQP141" s="821"/>
      <c r="SQQ141" s="821"/>
      <c r="SQR141" s="821"/>
      <c r="SQS141" s="821"/>
      <c r="SQT141" s="821"/>
      <c r="SQU141" s="821"/>
      <c r="SQV141" s="821"/>
      <c r="SQW141" s="821"/>
      <c r="SQX141" s="821"/>
      <c r="SQY141" s="821"/>
      <c r="SQZ141" s="821"/>
      <c r="SRA141" s="821"/>
      <c r="SRB141" s="821"/>
      <c r="SRC141" s="821"/>
      <c r="SRD141" s="821"/>
      <c r="SRE141" s="821"/>
      <c r="SRF141" s="821"/>
      <c r="SRG141" s="821"/>
      <c r="SRH141" s="821"/>
      <c r="SRI141" s="821"/>
      <c r="SRJ141" s="821"/>
      <c r="SRK141" s="821"/>
      <c r="SRL141" s="821"/>
      <c r="SRM141" s="821"/>
      <c r="SRN141" s="821"/>
      <c r="SRO141" s="821"/>
      <c r="SRP141" s="821"/>
      <c r="SRQ141" s="821"/>
      <c r="SRR141" s="821"/>
      <c r="SRS141" s="821"/>
      <c r="SRT141" s="821"/>
      <c r="SRU141" s="821"/>
      <c r="SRV141" s="821"/>
      <c r="SRW141" s="821"/>
      <c r="SRX141" s="821"/>
      <c r="SRY141" s="821"/>
      <c r="SRZ141" s="821"/>
      <c r="SSA141" s="821"/>
      <c r="SSB141" s="821"/>
      <c r="SSC141" s="821"/>
      <c r="SSD141" s="821"/>
      <c r="SSE141" s="821"/>
      <c r="SSF141" s="821"/>
      <c r="SSG141" s="821"/>
      <c r="SSH141" s="821"/>
      <c r="SSI141" s="821"/>
      <c r="SSJ141" s="821"/>
      <c r="SSK141" s="821"/>
      <c r="SSL141" s="821"/>
      <c r="SSM141" s="821"/>
      <c r="SSN141" s="821"/>
      <c r="SSO141" s="821"/>
      <c r="SSP141" s="821"/>
      <c r="SSQ141" s="821"/>
      <c r="SSR141" s="821"/>
      <c r="SSS141" s="821"/>
      <c r="SST141" s="821"/>
      <c r="SSU141" s="821"/>
      <c r="SSV141" s="821"/>
      <c r="SSW141" s="821"/>
      <c r="SSX141" s="821"/>
      <c r="SSY141" s="821"/>
      <c r="SSZ141" s="821"/>
      <c r="STA141" s="821"/>
      <c r="STB141" s="821"/>
      <c r="STC141" s="821"/>
      <c r="STD141" s="821"/>
      <c r="STE141" s="821"/>
      <c r="STF141" s="821"/>
      <c r="STG141" s="821"/>
      <c r="STH141" s="821"/>
      <c r="STI141" s="821"/>
      <c r="STJ141" s="821"/>
      <c r="STK141" s="821"/>
      <c r="STL141" s="821"/>
      <c r="STM141" s="821"/>
      <c r="STN141" s="821"/>
      <c r="STO141" s="821"/>
      <c r="STP141" s="821"/>
      <c r="STQ141" s="821"/>
      <c r="STR141" s="821"/>
      <c r="STS141" s="821"/>
      <c r="STT141" s="821"/>
      <c r="STU141" s="821"/>
      <c r="STV141" s="821"/>
      <c r="STW141" s="821"/>
      <c r="STX141" s="821"/>
      <c r="STY141" s="821"/>
      <c r="STZ141" s="821"/>
      <c r="SUA141" s="821"/>
      <c r="SUB141" s="821"/>
      <c r="SUC141" s="821"/>
      <c r="SUD141" s="821"/>
      <c r="SUE141" s="821"/>
      <c r="SUF141" s="821"/>
      <c r="SUG141" s="821"/>
      <c r="SUH141" s="821"/>
      <c r="SUI141" s="821"/>
      <c r="SUJ141" s="821"/>
      <c r="SUK141" s="821"/>
      <c r="SUL141" s="821"/>
      <c r="SUM141" s="821"/>
      <c r="SUN141" s="821"/>
      <c r="SUO141" s="821"/>
      <c r="SUP141" s="821"/>
      <c r="SUQ141" s="821"/>
      <c r="SUR141" s="821"/>
      <c r="SUS141" s="821"/>
      <c r="SUT141" s="821"/>
      <c r="SUU141" s="821"/>
      <c r="SUV141" s="821"/>
      <c r="SUW141" s="821"/>
      <c r="SUX141" s="821"/>
      <c r="SUY141" s="821"/>
      <c r="SUZ141" s="821"/>
      <c r="SVA141" s="821"/>
      <c r="SVB141" s="821"/>
      <c r="SVC141" s="821"/>
      <c r="SVD141" s="821"/>
      <c r="SVE141" s="821"/>
      <c r="SVF141" s="821"/>
      <c r="SVG141" s="821"/>
      <c r="SVH141" s="821"/>
      <c r="SVI141" s="821"/>
      <c r="SVJ141" s="821"/>
      <c r="SVK141" s="821"/>
      <c r="SVL141" s="821"/>
      <c r="SVM141" s="821"/>
      <c r="SVN141" s="821"/>
      <c r="SVO141" s="821"/>
      <c r="SVP141" s="821"/>
      <c r="SVQ141" s="821"/>
      <c r="SVR141" s="821"/>
      <c r="SVS141" s="821"/>
      <c r="SVT141" s="821"/>
      <c r="SVU141" s="821"/>
      <c r="SVV141" s="821"/>
      <c r="SVW141" s="821"/>
      <c r="SVX141" s="821"/>
      <c r="SVY141" s="821"/>
      <c r="SVZ141" s="821"/>
      <c r="SWA141" s="821"/>
      <c r="SWB141" s="821"/>
      <c r="SWC141" s="821"/>
      <c r="SWD141" s="821"/>
      <c r="SWE141" s="821"/>
      <c r="SWF141" s="821"/>
      <c r="SWG141" s="821"/>
      <c r="SWH141" s="821"/>
      <c r="SWI141" s="821"/>
      <c r="SWJ141" s="821"/>
      <c r="SWK141" s="821"/>
      <c r="SWL141" s="821"/>
      <c r="SWM141" s="821"/>
      <c r="SWN141" s="821"/>
      <c r="SWO141" s="821"/>
      <c r="SWP141" s="821"/>
      <c r="SWQ141" s="821"/>
      <c r="SWR141" s="821"/>
      <c r="SWS141" s="821"/>
      <c r="SWT141" s="821"/>
      <c r="SWU141" s="821"/>
      <c r="SWV141" s="821"/>
      <c r="SWW141" s="821"/>
      <c r="SWX141" s="821"/>
      <c r="SWY141" s="821"/>
      <c r="SWZ141" s="821"/>
      <c r="SXA141" s="821"/>
      <c r="SXB141" s="821"/>
      <c r="SXC141" s="821"/>
      <c r="SXD141" s="821"/>
      <c r="SXE141" s="821"/>
      <c r="SXF141" s="821"/>
      <c r="SXG141" s="821"/>
      <c r="SXH141" s="821"/>
      <c r="SXI141" s="821"/>
      <c r="SXJ141" s="821"/>
      <c r="SXK141" s="821"/>
      <c r="SXL141" s="821"/>
      <c r="SXM141" s="821"/>
      <c r="SXN141" s="821"/>
      <c r="SXO141" s="821"/>
      <c r="SXP141" s="821"/>
      <c r="SXQ141" s="821"/>
      <c r="SXR141" s="821"/>
      <c r="SXS141" s="821"/>
      <c r="SXT141" s="821"/>
      <c r="SXU141" s="821"/>
      <c r="SXV141" s="821"/>
      <c r="SXW141" s="821"/>
      <c r="SXX141" s="821"/>
      <c r="SXY141" s="821"/>
      <c r="SXZ141" s="821"/>
      <c r="SYA141" s="821"/>
      <c r="SYB141" s="821"/>
      <c r="SYC141" s="821"/>
      <c r="SYD141" s="821"/>
      <c r="SYE141" s="821"/>
      <c r="SYF141" s="821"/>
      <c r="SYG141" s="821"/>
      <c r="SYH141" s="821"/>
      <c r="SYI141" s="821"/>
      <c r="SYJ141" s="821"/>
      <c r="SYK141" s="821"/>
      <c r="SYL141" s="821"/>
      <c r="SYM141" s="821"/>
      <c r="SYN141" s="821"/>
      <c r="SYO141" s="821"/>
      <c r="SYP141" s="821"/>
      <c r="SYQ141" s="821"/>
      <c r="SYR141" s="821"/>
      <c r="SYS141" s="821"/>
      <c r="SYT141" s="821"/>
      <c r="SYU141" s="821"/>
      <c r="SYV141" s="821"/>
      <c r="SYW141" s="821"/>
      <c r="SYX141" s="821"/>
      <c r="SYY141" s="821"/>
      <c r="SYZ141" s="821"/>
      <c r="SZA141" s="821"/>
      <c r="SZB141" s="821"/>
      <c r="SZC141" s="821"/>
      <c r="SZD141" s="821"/>
      <c r="SZE141" s="821"/>
      <c r="SZF141" s="821"/>
      <c r="SZG141" s="821"/>
      <c r="SZH141" s="821"/>
      <c r="SZI141" s="821"/>
      <c r="SZJ141" s="821"/>
      <c r="SZK141" s="821"/>
      <c r="SZL141" s="821"/>
      <c r="SZM141" s="821"/>
      <c r="SZN141" s="821"/>
      <c r="SZO141" s="821"/>
      <c r="SZP141" s="821"/>
      <c r="SZQ141" s="821"/>
      <c r="SZR141" s="821"/>
      <c r="SZS141" s="821"/>
      <c r="SZT141" s="821"/>
      <c r="SZU141" s="821"/>
      <c r="SZV141" s="821"/>
      <c r="SZW141" s="821"/>
      <c r="SZX141" s="821"/>
      <c r="SZY141" s="821"/>
      <c r="SZZ141" s="821"/>
      <c r="TAA141" s="821"/>
      <c r="TAB141" s="821"/>
      <c r="TAC141" s="821"/>
      <c r="TAD141" s="821"/>
      <c r="TAE141" s="821"/>
      <c r="TAF141" s="821"/>
      <c r="TAG141" s="821"/>
      <c r="TAH141" s="821"/>
      <c r="TAI141" s="821"/>
      <c r="TAJ141" s="821"/>
      <c r="TAK141" s="821"/>
      <c r="TAL141" s="821"/>
      <c r="TAM141" s="821"/>
      <c r="TAN141" s="821"/>
      <c r="TAO141" s="821"/>
      <c r="TAP141" s="821"/>
      <c r="TAQ141" s="821"/>
      <c r="TAR141" s="821"/>
      <c r="TAS141" s="821"/>
      <c r="TAT141" s="821"/>
      <c r="TAU141" s="821"/>
      <c r="TAV141" s="821"/>
      <c r="TAW141" s="821"/>
      <c r="TAX141" s="821"/>
      <c r="TAY141" s="821"/>
      <c r="TAZ141" s="821"/>
      <c r="TBA141" s="821"/>
      <c r="TBB141" s="821"/>
      <c r="TBC141" s="821"/>
      <c r="TBD141" s="821"/>
      <c r="TBE141" s="821"/>
      <c r="TBF141" s="821"/>
      <c r="TBG141" s="821"/>
      <c r="TBH141" s="821"/>
      <c r="TBI141" s="821"/>
      <c r="TBJ141" s="821"/>
      <c r="TBK141" s="821"/>
      <c r="TBL141" s="821"/>
      <c r="TBM141" s="821"/>
      <c r="TBN141" s="821"/>
      <c r="TBO141" s="821"/>
      <c r="TBP141" s="821"/>
      <c r="TBQ141" s="821"/>
      <c r="TBR141" s="821"/>
      <c r="TBS141" s="821"/>
      <c r="TBT141" s="821"/>
      <c r="TBU141" s="821"/>
      <c r="TBV141" s="821"/>
      <c r="TBW141" s="821"/>
      <c r="TBX141" s="821"/>
      <c r="TBY141" s="821"/>
      <c r="TBZ141" s="821"/>
      <c r="TCA141" s="821"/>
      <c r="TCB141" s="821"/>
      <c r="TCC141" s="821"/>
      <c r="TCD141" s="821"/>
      <c r="TCE141" s="821"/>
      <c r="TCF141" s="821"/>
      <c r="TCG141" s="821"/>
      <c r="TCH141" s="821"/>
      <c r="TCI141" s="821"/>
      <c r="TCJ141" s="821"/>
      <c r="TCK141" s="821"/>
      <c r="TCL141" s="821"/>
      <c r="TCM141" s="821"/>
      <c r="TCN141" s="821"/>
      <c r="TCO141" s="821"/>
      <c r="TCP141" s="821"/>
      <c r="TCQ141" s="821"/>
      <c r="TCR141" s="821"/>
      <c r="TCS141" s="821"/>
      <c r="TCT141" s="821"/>
      <c r="TCU141" s="821"/>
      <c r="TCV141" s="821"/>
      <c r="TCW141" s="821"/>
      <c r="TCX141" s="821"/>
      <c r="TCY141" s="821"/>
      <c r="TCZ141" s="821"/>
      <c r="TDA141" s="821"/>
      <c r="TDB141" s="821"/>
      <c r="TDC141" s="821"/>
      <c r="TDD141" s="821"/>
      <c r="TDE141" s="821"/>
      <c r="TDF141" s="821"/>
      <c r="TDG141" s="821"/>
      <c r="TDH141" s="821"/>
      <c r="TDI141" s="821"/>
      <c r="TDJ141" s="821"/>
      <c r="TDK141" s="821"/>
      <c r="TDL141" s="821"/>
      <c r="TDM141" s="821"/>
      <c r="TDN141" s="821"/>
      <c r="TDO141" s="821"/>
      <c r="TDP141" s="821"/>
      <c r="TDQ141" s="821"/>
      <c r="TDR141" s="821"/>
      <c r="TDS141" s="821"/>
      <c r="TDT141" s="821"/>
      <c r="TDU141" s="821"/>
      <c r="TDV141" s="821"/>
      <c r="TDW141" s="821"/>
      <c r="TDX141" s="821"/>
      <c r="TDY141" s="821"/>
      <c r="TDZ141" s="821"/>
      <c r="TEA141" s="821"/>
      <c r="TEB141" s="821"/>
      <c r="TEC141" s="821"/>
      <c r="TED141" s="821"/>
      <c r="TEE141" s="821"/>
      <c r="TEF141" s="821"/>
      <c r="TEG141" s="821"/>
      <c r="TEH141" s="821"/>
      <c r="TEI141" s="821"/>
      <c r="TEJ141" s="821"/>
      <c r="TEK141" s="821"/>
      <c r="TEL141" s="821"/>
      <c r="TEM141" s="821"/>
      <c r="TEN141" s="821"/>
      <c r="TEO141" s="821"/>
      <c r="TEP141" s="821"/>
      <c r="TEQ141" s="821"/>
      <c r="TER141" s="821"/>
      <c r="TES141" s="821"/>
      <c r="TET141" s="821"/>
      <c r="TEU141" s="821"/>
      <c r="TEV141" s="821"/>
      <c r="TEW141" s="821"/>
      <c r="TEX141" s="821"/>
      <c r="TEY141" s="821"/>
      <c r="TEZ141" s="821"/>
      <c r="TFA141" s="821"/>
      <c r="TFB141" s="821"/>
      <c r="TFC141" s="821"/>
      <c r="TFD141" s="821"/>
      <c r="TFE141" s="821"/>
      <c r="TFF141" s="821"/>
      <c r="TFG141" s="821"/>
      <c r="TFH141" s="821"/>
      <c r="TFI141" s="821"/>
      <c r="TFJ141" s="821"/>
      <c r="TFK141" s="821"/>
      <c r="TFL141" s="821"/>
      <c r="TFM141" s="821"/>
      <c r="TFN141" s="821"/>
      <c r="TFO141" s="821"/>
      <c r="TFP141" s="821"/>
      <c r="TFQ141" s="821"/>
      <c r="TFR141" s="821"/>
      <c r="TFS141" s="821"/>
      <c r="TFT141" s="821"/>
      <c r="TFU141" s="821"/>
      <c r="TFV141" s="821"/>
      <c r="TFW141" s="821"/>
      <c r="TFX141" s="821"/>
      <c r="TFY141" s="821"/>
      <c r="TFZ141" s="821"/>
      <c r="TGA141" s="821"/>
      <c r="TGB141" s="821"/>
      <c r="TGC141" s="821"/>
      <c r="TGD141" s="821"/>
      <c r="TGE141" s="821"/>
      <c r="TGF141" s="821"/>
      <c r="TGG141" s="821"/>
      <c r="TGH141" s="821"/>
      <c r="TGI141" s="821"/>
      <c r="TGJ141" s="821"/>
      <c r="TGK141" s="821"/>
      <c r="TGL141" s="821"/>
      <c r="TGM141" s="821"/>
      <c r="TGN141" s="821"/>
      <c r="TGO141" s="821"/>
      <c r="TGP141" s="821"/>
      <c r="TGQ141" s="821"/>
      <c r="TGR141" s="821"/>
      <c r="TGS141" s="821"/>
      <c r="TGT141" s="821"/>
      <c r="TGU141" s="821"/>
      <c r="TGV141" s="821"/>
      <c r="TGW141" s="821"/>
      <c r="TGX141" s="821"/>
      <c r="TGY141" s="821"/>
      <c r="TGZ141" s="821"/>
      <c r="THA141" s="821"/>
      <c r="THB141" s="821"/>
      <c r="THC141" s="821"/>
      <c r="THD141" s="821"/>
      <c r="THE141" s="821"/>
      <c r="THF141" s="821"/>
      <c r="THG141" s="821"/>
      <c r="THH141" s="821"/>
      <c r="THI141" s="821"/>
      <c r="THJ141" s="821"/>
      <c r="THK141" s="821"/>
      <c r="THL141" s="821"/>
      <c r="THM141" s="821"/>
      <c r="THN141" s="821"/>
      <c r="THO141" s="821"/>
      <c r="THP141" s="821"/>
      <c r="THQ141" s="821"/>
      <c r="THR141" s="821"/>
      <c r="THS141" s="821"/>
      <c r="THT141" s="821"/>
      <c r="THU141" s="821"/>
      <c r="THV141" s="821"/>
      <c r="THW141" s="821"/>
      <c r="THX141" s="821"/>
      <c r="THY141" s="821"/>
      <c r="THZ141" s="821"/>
      <c r="TIA141" s="821"/>
      <c r="TIB141" s="821"/>
      <c r="TIC141" s="821"/>
      <c r="TID141" s="821"/>
      <c r="TIE141" s="821"/>
      <c r="TIF141" s="821"/>
      <c r="TIG141" s="821"/>
      <c r="TIH141" s="821"/>
      <c r="TII141" s="821"/>
      <c r="TIJ141" s="821"/>
      <c r="TIK141" s="821"/>
      <c r="TIL141" s="821"/>
      <c r="TIM141" s="821"/>
      <c r="TIN141" s="821"/>
      <c r="TIO141" s="821"/>
      <c r="TIP141" s="821"/>
      <c r="TIQ141" s="821"/>
      <c r="TIR141" s="821"/>
      <c r="TIS141" s="821"/>
      <c r="TIT141" s="821"/>
      <c r="TIU141" s="821"/>
      <c r="TIV141" s="821"/>
      <c r="TIW141" s="821"/>
      <c r="TIX141" s="821"/>
      <c r="TIY141" s="821"/>
      <c r="TIZ141" s="821"/>
      <c r="TJA141" s="821"/>
      <c r="TJB141" s="821"/>
      <c r="TJC141" s="821"/>
      <c r="TJD141" s="821"/>
      <c r="TJE141" s="821"/>
      <c r="TJF141" s="821"/>
      <c r="TJG141" s="821"/>
      <c r="TJH141" s="821"/>
      <c r="TJI141" s="821"/>
      <c r="TJJ141" s="821"/>
      <c r="TJK141" s="821"/>
      <c r="TJL141" s="821"/>
      <c r="TJM141" s="821"/>
      <c r="TJN141" s="821"/>
      <c r="TJO141" s="821"/>
      <c r="TJP141" s="821"/>
      <c r="TJQ141" s="821"/>
      <c r="TJR141" s="821"/>
      <c r="TJS141" s="821"/>
      <c r="TJT141" s="821"/>
      <c r="TJU141" s="821"/>
      <c r="TJV141" s="821"/>
      <c r="TJW141" s="821"/>
      <c r="TJX141" s="821"/>
      <c r="TJY141" s="821"/>
      <c r="TJZ141" s="821"/>
      <c r="TKA141" s="821"/>
      <c r="TKB141" s="821"/>
      <c r="TKC141" s="821"/>
      <c r="TKD141" s="821"/>
      <c r="TKE141" s="821"/>
      <c r="TKF141" s="821"/>
      <c r="TKG141" s="821"/>
      <c r="TKH141" s="821"/>
      <c r="TKI141" s="821"/>
      <c r="TKJ141" s="821"/>
      <c r="TKK141" s="821"/>
      <c r="TKL141" s="821"/>
      <c r="TKM141" s="821"/>
      <c r="TKN141" s="821"/>
      <c r="TKO141" s="821"/>
      <c r="TKP141" s="821"/>
      <c r="TKQ141" s="821"/>
      <c r="TKR141" s="821"/>
      <c r="TKS141" s="821"/>
      <c r="TKT141" s="821"/>
      <c r="TKU141" s="821"/>
      <c r="TKV141" s="821"/>
      <c r="TKW141" s="821"/>
      <c r="TKX141" s="821"/>
      <c r="TKY141" s="821"/>
      <c r="TKZ141" s="821"/>
      <c r="TLA141" s="821"/>
      <c r="TLB141" s="821"/>
      <c r="TLC141" s="821"/>
      <c r="TLD141" s="821"/>
      <c r="TLE141" s="821"/>
      <c r="TLF141" s="821"/>
      <c r="TLG141" s="821"/>
      <c r="TLH141" s="821"/>
      <c r="TLI141" s="821"/>
      <c r="TLJ141" s="821"/>
      <c r="TLK141" s="821"/>
      <c r="TLL141" s="821"/>
      <c r="TLM141" s="821"/>
      <c r="TLN141" s="821"/>
      <c r="TLO141" s="821"/>
      <c r="TLP141" s="821"/>
      <c r="TLQ141" s="821"/>
      <c r="TLR141" s="821"/>
      <c r="TLS141" s="821"/>
      <c r="TLT141" s="821"/>
      <c r="TLU141" s="821"/>
      <c r="TLV141" s="821"/>
      <c r="TLW141" s="821"/>
      <c r="TLX141" s="821"/>
      <c r="TLY141" s="821"/>
      <c r="TLZ141" s="821"/>
      <c r="TMA141" s="821"/>
      <c r="TMB141" s="821"/>
      <c r="TMC141" s="821"/>
      <c r="TMD141" s="821"/>
      <c r="TME141" s="821"/>
      <c r="TMF141" s="821"/>
      <c r="TMG141" s="821"/>
      <c r="TMH141" s="821"/>
      <c r="TMI141" s="821"/>
      <c r="TMJ141" s="821"/>
      <c r="TMK141" s="821"/>
      <c r="TML141" s="821"/>
      <c r="TMM141" s="821"/>
      <c r="TMN141" s="821"/>
      <c r="TMO141" s="821"/>
      <c r="TMP141" s="821"/>
      <c r="TMQ141" s="821"/>
      <c r="TMR141" s="821"/>
      <c r="TMS141" s="821"/>
      <c r="TMT141" s="821"/>
      <c r="TMU141" s="821"/>
      <c r="TMV141" s="821"/>
      <c r="TMW141" s="821"/>
      <c r="TMX141" s="821"/>
      <c r="TMY141" s="821"/>
      <c r="TMZ141" s="821"/>
      <c r="TNA141" s="821"/>
      <c r="TNB141" s="821"/>
      <c r="TNC141" s="821"/>
      <c r="TND141" s="821"/>
      <c r="TNE141" s="821"/>
      <c r="TNF141" s="821"/>
      <c r="TNG141" s="821"/>
      <c r="TNH141" s="821"/>
      <c r="TNI141" s="821"/>
      <c r="TNJ141" s="821"/>
      <c r="TNK141" s="821"/>
      <c r="TNL141" s="821"/>
      <c r="TNM141" s="821"/>
      <c r="TNN141" s="821"/>
      <c r="TNO141" s="821"/>
      <c r="TNP141" s="821"/>
      <c r="TNQ141" s="821"/>
      <c r="TNR141" s="821"/>
      <c r="TNS141" s="821"/>
      <c r="TNT141" s="821"/>
      <c r="TNU141" s="821"/>
      <c r="TNV141" s="821"/>
      <c r="TNW141" s="821"/>
      <c r="TNX141" s="821"/>
      <c r="TNY141" s="821"/>
      <c r="TNZ141" s="821"/>
      <c r="TOA141" s="821"/>
      <c r="TOB141" s="821"/>
      <c r="TOC141" s="821"/>
      <c r="TOD141" s="821"/>
      <c r="TOE141" s="821"/>
      <c r="TOF141" s="821"/>
      <c r="TOG141" s="821"/>
      <c r="TOH141" s="821"/>
      <c r="TOI141" s="821"/>
      <c r="TOJ141" s="821"/>
      <c r="TOK141" s="821"/>
      <c r="TOL141" s="821"/>
      <c r="TOM141" s="821"/>
      <c r="TON141" s="821"/>
      <c r="TOO141" s="821"/>
      <c r="TOP141" s="821"/>
      <c r="TOQ141" s="821"/>
      <c r="TOR141" s="821"/>
      <c r="TOS141" s="821"/>
      <c r="TOT141" s="821"/>
      <c r="TOU141" s="821"/>
      <c r="TOV141" s="821"/>
      <c r="TOW141" s="821"/>
      <c r="TOX141" s="821"/>
      <c r="TOY141" s="821"/>
      <c r="TOZ141" s="821"/>
      <c r="TPA141" s="821"/>
      <c r="TPB141" s="821"/>
      <c r="TPC141" s="821"/>
      <c r="TPD141" s="821"/>
      <c r="TPE141" s="821"/>
      <c r="TPF141" s="821"/>
      <c r="TPG141" s="821"/>
      <c r="TPH141" s="821"/>
      <c r="TPI141" s="821"/>
      <c r="TPJ141" s="821"/>
      <c r="TPK141" s="821"/>
      <c r="TPL141" s="821"/>
      <c r="TPM141" s="821"/>
      <c r="TPN141" s="821"/>
      <c r="TPO141" s="821"/>
      <c r="TPP141" s="821"/>
      <c r="TPQ141" s="821"/>
      <c r="TPR141" s="821"/>
      <c r="TPS141" s="821"/>
      <c r="TPT141" s="821"/>
      <c r="TPU141" s="821"/>
      <c r="TPV141" s="821"/>
      <c r="TPW141" s="821"/>
      <c r="TPX141" s="821"/>
      <c r="TPY141" s="821"/>
      <c r="TPZ141" s="821"/>
      <c r="TQA141" s="821"/>
      <c r="TQB141" s="821"/>
      <c r="TQC141" s="821"/>
      <c r="TQD141" s="821"/>
      <c r="TQE141" s="821"/>
      <c r="TQF141" s="821"/>
      <c r="TQG141" s="821"/>
      <c r="TQH141" s="821"/>
      <c r="TQI141" s="821"/>
      <c r="TQJ141" s="821"/>
      <c r="TQK141" s="821"/>
      <c r="TQL141" s="821"/>
      <c r="TQM141" s="821"/>
      <c r="TQN141" s="821"/>
      <c r="TQO141" s="821"/>
      <c r="TQP141" s="821"/>
      <c r="TQQ141" s="821"/>
      <c r="TQR141" s="821"/>
      <c r="TQS141" s="821"/>
      <c r="TQT141" s="821"/>
      <c r="TQU141" s="821"/>
      <c r="TQV141" s="821"/>
      <c r="TQW141" s="821"/>
      <c r="TQX141" s="821"/>
      <c r="TQY141" s="821"/>
      <c r="TQZ141" s="821"/>
      <c r="TRA141" s="821"/>
      <c r="TRB141" s="821"/>
      <c r="TRC141" s="821"/>
      <c r="TRD141" s="821"/>
      <c r="TRE141" s="821"/>
      <c r="TRF141" s="821"/>
      <c r="TRG141" s="821"/>
      <c r="TRH141" s="821"/>
      <c r="TRI141" s="821"/>
      <c r="TRJ141" s="821"/>
      <c r="TRK141" s="821"/>
      <c r="TRL141" s="821"/>
      <c r="TRM141" s="821"/>
      <c r="TRN141" s="821"/>
      <c r="TRO141" s="821"/>
      <c r="TRP141" s="821"/>
      <c r="TRQ141" s="821"/>
      <c r="TRR141" s="821"/>
      <c r="TRS141" s="821"/>
      <c r="TRT141" s="821"/>
      <c r="TRU141" s="821"/>
      <c r="TRV141" s="821"/>
      <c r="TRW141" s="821"/>
      <c r="TRX141" s="821"/>
      <c r="TRY141" s="821"/>
      <c r="TRZ141" s="821"/>
      <c r="TSA141" s="821"/>
      <c r="TSB141" s="821"/>
      <c r="TSC141" s="821"/>
      <c r="TSD141" s="821"/>
      <c r="TSE141" s="821"/>
      <c r="TSF141" s="821"/>
      <c r="TSG141" s="821"/>
      <c r="TSH141" s="821"/>
      <c r="TSI141" s="821"/>
      <c r="TSJ141" s="821"/>
      <c r="TSK141" s="821"/>
      <c r="TSL141" s="821"/>
      <c r="TSM141" s="821"/>
      <c r="TSN141" s="821"/>
      <c r="TSO141" s="821"/>
      <c r="TSP141" s="821"/>
      <c r="TSQ141" s="821"/>
      <c r="TSR141" s="821"/>
      <c r="TSS141" s="821"/>
      <c r="TST141" s="821"/>
      <c r="TSU141" s="821"/>
      <c r="TSV141" s="821"/>
      <c r="TSW141" s="821"/>
      <c r="TSX141" s="821"/>
      <c r="TSY141" s="821"/>
      <c r="TSZ141" s="821"/>
      <c r="TTA141" s="821"/>
      <c r="TTB141" s="821"/>
      <c r="TTC141" s="821"/>
      <c r="TTD141" s="821"/>
      <c r="TTE141" s="821"/>
      <c r="TTF141" s="821"/>
      <c r="TTG141" s="821"/>
      <c r="TTH141" s="821"/>
      <c r="TTI141" s="821"/>
      <c r="TTJ141" s="821"/>
      <c r="TTK141" s="821"/>
      <c r="TTL141" s="821"/>
      <c r="TTM141" s="821"/>
      <c r="TTN141" s="821"/>
      <c r="TTO141" s="821"/>
      <c r="TTP141" s="821"/>
      <c r="TTQ141" s="821"/>
      <c r="TTR141" s="821"/>
      <c r="TTS141" s="821"/>
      <c r="TTT141" s="821"/>
      <c r="TTU141" s="821"/>
      <c r="TTV141" s="821"/>
      <c r="TTW141" s="821"/>
      <c r="TTX141" s="821"/>
      <c r="TTY141" s="821"/>
      <c r="TTZ141" s="821"/>
      <c r="TUA141" s="821"/>
      <c r="TUB141" s="821"/>
      <c r="TUC141" s="821"/>
      <c r="TUD141" s="821"/>
      <c r="TUE141" s="821"/>
      <c r="TUF141" s="821"/>
      <c r="TUG141" s="821"/>
      <c r="TUH141" s="821"/>
      <c r="TUI141" s="821"/>
      <c r="TUJ141" s="821"/>
      <c r="TUK141" s="821"/>
      <c r="TUL141" s="821"/>
      <c r="TUM141" s="821"/>
      <c r="TUN141" s="821"/>
      <c r="TUO141" s="821"/>
      <c r="TUP141" s="821"/>
      <c r="TUQ141" s="821"/>
      <c r="TUR141" s="821"/>
      <c r="TUS141" s="821"/>
      <c r="TUT141" s="821"/>
      <c r="TUU141" s="821"/>
      <c r="TUV141" s="821"/>
      <c r="TUW141" s="821"/>
      <c r="TUX141" s="821"/>
      <c r="TUY141" s="821"/>
      <c r="TUZ141" s="821"/>
      <c r="TVA141" s="821"/>
      <c r="TVB141" s="821"/>
      <c r="TVC141" s="821"/>
      <c r="TVD141" s="821"/>
      <c r="TVE141" s="821"/>
      <c r="TVF141" s="821"/>
      <c r="TVG141" s="821"/>
      <c r="TVH141" s="821"/>
      <c r="TVI141" s="821"/>
      <c r="TVJ141" s="821"/>
      <c r="TVK141" s="821"/>
      <c r="TVL141" s="821"/>
      <c r="TVM141" s="821"/>
      <c r="TVN141" s="821"/>
      <c r="TVO141" s="821"/>
      <c r="TVP141" s="821"/>
      <c r="TVQ141" s="821"/>
      <c r="TVR141" s="821"/>
      <c r="TVS141" s="821"/>
      <c r="TVT141" s="821"/>
      <c r="TVU141" s="821"/>
      <c r="TVV141" s="821"/>
      <c r="TVW141" s="821"/>
      <c r="TVX141" s="821"/>
      <c r="TVY141" s="821"/>
      <c r="TVZ141" s="821"/>
      <c r="TWA141" s="821"/>
      <c r="TWB141" s="821"/>
      <c r="TWC141" s="821"/>
      <c r="TWD141" s="821"/>
      <c r="TWE141" s="821"/>
      <c r="TWF141" s="821"/>
      <c r="TWG141" s="821"/>
      <c r="TWH141" s="821"/>
      <c r="TWI141" s="821"/>
      <c r="TWJ141" s="821"/>
      <c r="TWK141" s="821"/>
      <c r="TWL141" s="821"/>
      <c r="TWM141" s="821"/>
      <c r="TWN141" s="821"/>
      <c r="TWO141" s="821"/>
      <c r="TWP141" s="821"/>
      <c r="TWQ141" s="821"/>
      <c r="TWR141" s="821"/>
      <c r="TWS141" s="821"/>
      <c r="TWT141" s="821"/>
      <c r="TWU141" s="821"/>
      <c r="TWV141" s="821"/>
      <c r="TWW141" s="821"/>
      <c r="TWX141" s="821"/>
      <c r="TWY141" s="821"/>
      <c r="TWZ141" s="821"/>
      <c r="TXA141" s="821"/>
      <c r="TXB141" s="821"/>
      <c r="TXC141" s="821"/>
      <c r="TXD141" s="821"/>
      <c r="TXE141" s="821"/>
      <c r="TXF141" s="821"/>
      <c r="TXG141" s="821"/>
      <c r="TXH141" s="821"/>
      <c r="TXI141" s="821"/>
      <c r="TXJ141" s="821"/>
      <c r="TXK141" s="821"/>
      <c r="TXL141" s="821"/>
      <c r="TXM141" s="821"/>
      <c r="TXN141" s="821"/>
      <c r="TXO141" s="821"/>
      <c r="TXP141" s="821"/>
      <c r="TXQ141" s="821"/>
      <c r="TXR141" s="821"/>
      <c r="TXS141" s="821"/>
      <c r="TXT141" s="821"/>
      <c r="TXU141" s="821"/>
      <c r="TXV141" s="821"/>
      <c r="TXW141" s="821"/>
      <c r="TXX141" s="821"/>
      <c r="TXY141" s="821"/>
      <c r="TXZ141" s="821"/>
      <c r="TYA141" s="821"/>
      <c r="TYB141" s="821"/>
      <c r="TYC141" s="821"/>
      <c r="TYD141" s="821"/>
      <c r="TYE141" s="821"/>
      <c r="TYF141" s="821"/>
      <c r="TYG141" s="821"/>
      <c r="TYH141" s="821"/>
      <c r="TYI141" s="821"/>
      <c r="TYJ141" s="821"/>
      <c r="TYK141" s="821"/>
      <c r="TYL141" s="821"/>
      <c r="TYM141" s="821"/>
      <c r="TYN141" s="821"/>
      <c r="TYO141" s="821"/>
      <c r="TYP141" s="821"/>
      <c r="TYQ141" s="821"/>
      <c r="TYR141" s="821"/>
      <c r="TYS141" s="821"/>
      <c r="TYT141" s="821"/>
      <c r="TYU141" s="821"/>
      <c r="TYV141" s="821"/>
      <c r="TYW141" s="821"/>
      <c r="TYX141" s="821"/>
      <c r="TYY141" s="821"/>
      <c r="TYZ141" s="821"/>
      <c r="TZA141" s="821"/>
      <c r="TZB141" s="821"/>
      <c r="TZC141" s="821"/>
      <c r="TZD141" s="821"/>
      <c r="TZE141" s="821"/>
      <c r="TZF141" s="821"/>
      <c r="TZG141" s="821"/>
      <c r="TZH141" s="821"/>
      <c r="TZI141" s="821"/>
      <c r="TZJ141" s="821"/>
      <c r="TZK141" s="821"/>
      <c r="TZL141" s="821"/>
      <c r="TZM141" s="821"/>
      <c r="TZN141" s="821"/>
      <c r="TZO141" s="821"/>
      <c r="TZP141" s="821"/>
      <c r="TZQ141" s="821"/>
      <c r="TZR141" s="821"/>
      <c r="TZS141" s="821"/>
      <c r="TZT141" s="821"/>
      <c r="TZU141" s="821"/>
      <c r="TZV141" s="821"/>
      <c r="TZW141" s="821"/>
      <c r="TZX141" s="821"/>
      <c r="TZY141" s="821"/>
      <c r="TZZ141" s="821"/>
      <c r="UAA141" s="821"/>
      <c r="UAB141" s="821"/>
      <c r="UAC141" s="821"/>
      <c r="UAD141" s="821"/>
      <c r="UAE141" s="821"/>
      <c r="UAF141" s="821"/>
      <c r="UAG141" s="821"/>
      <c r="UAH141" s="821"/>
      <c r="UAI141" s="821"/>
      <c r="UAJ141" s="821"/>
      <c r="UAK141" s="821"/>
      <c r="UAL141" s="821"/>
      <c r="UAM141" s="821"/>
      <c r="UAN141" s="821"/>
      <c r="UAO141" s="821"/>
      <c r="UAP141" s="821"/>
      <c r="UAQ141" s="821"/>
      <c r="UAR141" s="821"/>
      <c r="UAS141" s="821"/>
      <c r="UAT141" s="821"/>
      <c r="UAU141" s="821"/>
      <c r="UAV141" s="821"/>
      <c r="UAW141" s="821"/>
      <c r="UAX141" s="821"/>
      <c r="UAY141" s="821"/>
      <c r="UAZ141" s="821"/>
      <c r="UBA141" s="821"/>
      <c r="UBB141" s="821"/>
      <c r="UBC141" s="821"/>
      <c r="UBD141" s="821"/>
      <c r="UBE141" s="821"/>
      <c r="UBF141" s="821"/>
      <c r="UBG141" s="821"/>
      <c r="UBH141" s="821"/>
      <c r="UBI141" s="821"/>
      <c r="UBJ141" s="821"/>
      <c r="UBK141" s="821"/>
      <c r="UBL141" s="821"/>
      <c r="UBM141" s="821"/>
      <c r="UBN141" s="821"/>
      <c r="UBO141" s="821"/>
      <c r="UBP141" s="821"/>
      <c r="UBQ141" s="821"/>
      <c r="UBR141" s="821"/>
      <c r="UBS141" s="821"/>
      <c r="UBT141" s="821"/>
      <c r="UBU141" s="821"/>
      <c r="UBV141" s="821"/>
      <c r="UBW141" s="821"/>
      <c r="UBX141" s="821"/>
      <c r="UBY141" s="821"/>
      <c r="UBZ141" s="821"/>
      <c r="UCA141" s="821"/>
      <c r="UCB141" s="821"/>
      <c r="UCC141" s="821"/>
      <c r="UCD141" s="821"/>
      <c r="UCE141" s="821"/>
      <c r="UCF141" s="821"/>
      <c r="UCG141" s="821"/>
      <c r="UCH141" s="821"/>
      <c r="UCI141" s="821"/>
      <c r="UCJ141" s="821"/>
      <c r="UCK141" s="821"/>
      <c r="UCL141" s="821"/>
      <c r="UCM141" s="821"/>
      <c r="UCN141" s="821"/>
      <c r="UCO141" s="821"/>
      <c r="UCP141" s="821"/>
      <c r="UCQ141" s="821"/>
      <c r="UCR141" s="821"/>
      <c r="UCS141" s="821"/>
      <c r="UCT141" s="821"/>
      <c r="UCU141" s="821"/>
      <c r="UCV141" s="821"/>
      <c r="UCW141" s="821"/>
      <c r="UCX141" s="821"/>
      <c r="UCY141" s="821"/>
      <c r="UCZ141" s="821"/>
      <c r="UDA141" s="821"/>
      <c r="UDB141" s="821"/>
      <c r="UDC141" s="821"/>
      <c r="UDD141" s="821"/>
      <c r="UDE141" s="821"/>
      <c r="UDF141" s="821"/>
      <c r="UDG141" s="821"/>
      <c r="UDH141" s="821"/>
      <c r="UDI141" s="821"/>
      <c r="UDJ141" s="821"/>
      <c r="UDK141" s="821"/>
      <c r="UDL141" s="821"/>
      <c r="UDM141" s="821"/>
      <c r="UDN141" s="821"/>
      <c r="UDO141" s="821"/>
      <c r="UDP141" s="821"/>
      <c r="UDQ141" s="821"/>
      <c r="UDR141" s="821"/>
      <c r="UDS141" s="821"/>
      <c r="UDT141" s="821"/>
      <c r="UDU141" s="821"/>
      <c r="UDV141" s="821"/>
      <c r="UDW141" s="821"/>
      <c r="UDX141" s="821"/>
      <c r="UDY141" s="821"/>
      <c r="UDZ141" s="821"/>
      <c r="UEA141" s="821"/>
      <c r="UEB141" s="821"/>
      <c r="UEC141" s="821"/>
      <c r="UED141" s="821"/>
      <c r="UEE141" s="821"/>
      <c r="UEF141" s="821"/>
      <c r="UEG141" s="821"/>
      <c r="UEH141" s="821"/>
      <c r="UEI141" s="821"/>
      <c r="UEJ141" s="821"/>
      <c r="UEK141" s="821"/>
      <c r="UEL141" s="821"/>
      <c r="UEM141" s="821"/>
      <c r="UEN141" s="821"/>
      <c r="UEO141" s="821"/>
      <c r="UEP141" s="821"/>
      <c r="UEQ141" s="821"/>
      <c r="UER141" s="821"/>
      <c r="UES141" s="821"/>
      <c r="UET141" s="821"/>
      <c r="UEU141" s="821"/>
      <c r="UEV141" s="821"/>
      <c r="UEW141" s="821"/>
      <c r="UEX141" s="821"/>
      <c r="UEY141" s="821"/>
      <c r="UEZ141" s="821"/>
      <c r="UFA141" s="821"/>
      <c r="UFB141" s="821"/>
      <c r="UFC141" s="821"/>
      <c r="UFD141" s="821"/>
      <c r="UFE141" s="821"/>
      <c r="UFF141" s="821"/>
      <c r="UFG141" s="821"/>
      <c r="UFH141" s="821"/>
      <c r="UFI141" s="821"/>
      <c r="UFJ141" s="821"/>
      <c r="UFK141" s="821"/>
      <c r="UFL141" s="821"/>
      <c r="UFM141" s="821"/>
      <c r="UFN141" s="821"/>
      <c r="UFO141" s="821"/>
      <c r="UFP141" s="821"/>
      <c r="UFQ141" s="821"/>
      <c r="UFR141" s="821"/>
      <c r="UFS141" s="821"/>
      <c r="UFT141" s="821"/>
      <c r="UFU141" s="821"/>
      <c r="UFV141" s="821"/>
      <c r="UFW141" s="821"/>
      <c r="UFX141" s="821"/>
      <c r="UFY141" s="821"/>
      <c r="UFZ141" s="821"/>
      <c r="UGA141" s="821"/>
      <c r="UGB141" s="821"/>
      <c r="UGC141" s="821"/>
      <c r="UGD141" s="821"/>
      <c r="UGE141" s="821"/>
      <c r="UGF141" s="821"/>
      <c r="UGG141" s="821"/>
      <c r="UGH141" s="821"/>
      <c r="UGI141" s="821"/>
      <c r="UGJ141" s="821"/>
      <c r="UGK141" s="821"/>
      <c r="UGL141" s="821"/>
      <c r="UGM141" s="821"/>
      <c r="UGN141" s="821"/>
      <c r="UGO141" s="821"/>
      <c r="UGP141" s="821"/>
      <c r="UGQ141" s="821"/>
      <c r="UGR141" s="821"/>
      <c r="UGS141" s="821"/>
      <c r="UGT141" s="821"/>
      <c r="UGU141" s="821"/>
      <c r="UGV141" s="821"/>
      <c r="UGW141" s="821"/>
      <c r="UGX141" s="821"/>
      <c r="UGY141" s="821"/>
      <c r="UGZ141" s="821"/>
      <c r="UHA141" s="821"/>
      <c r="UHB141" s="821"/>
      <c r="UHC141" s="821"/>
      <c r="UHD141" s="821"/>
      <c r="UHE141" s="821"/>
      <c r="UHF141" s="821"/>
      <c r="UHG141" s="821"/>
      <c r="UHH141" s="821"/>
      <c r="UHI141" s="821"/>
      <c r="UHJ141" s="821"/>
      <c r="UHK141" s="821"/>
      <c r="UHL141" s="821"/>
      <c r="UHM141" s="821"/>
      <c r="UHN141" s="821"/>
      <c r="UHO141" s="821"/>
      <c r="UHP141" s="821"/>
      <c r="UHQ141" s="821"/>
      <c r="UHR141" s="821"/>
      <c r="UHS141" s="821"/>
      <c r="UHT141" s="821"/>
      <c r="UHU141" s="821"/>
      <c r="UHV141" s="821"/>
      <c r="UHW141" s="821"/>
      <c r="UHX141" s="821"/>
      <c r="UHY141" s="821"/>
      <c r="UHZ141" s="821"/>
      <c r="UIA141" s="821"/>
      <c r="UIB141" s="821"/>
      <c r="UIC141" s="821"/>
      <c r="UID141" s="821"/>
      <c r="UIE141" s="821"/>
      <c r="UIF141" s="821"/>
      <c r="UIG141" s="821"/>
      <c r="UIH141" s="821"/>
      <c r="UII141" s="821"/>
      <c r="UIJ141" s="821"/>
      <c r="UIK141" s="821"/>
      <c r="UIL141" s="821"/>
      <c r="UIM141" s="821"/>
      <c r="UIN141" s="821"/>
      <c r="UIO141" s="821"/>
      <c r="UIP141" s="821"/>
      <c r="UIQ141" s="821"/>
      <c r="UIR141" s="821"/>
      <c r="UIS141" s="821"/>
      <c r="UIT141" s="821"/>
      <c r="UIU141" s="821"/>
      <c r="UIV141" s="821"/>
      <c r="UIW141" s="821"/>
      <c r="UIX141" s="821"/>
      <c r="UIY141" s="821"/>
      <c r="UIZ141" s="821"/>
      <c r="UJA141" s="821"/>
      <c r="UJB141" s="821"/>
      <c r="UJC141" s="821"/>
      <c r="UJD141" s="821"/>
      <c r="UJE141" s="821"/>
      <c r="UJF141" s="821"/>
      <c r="UJG141" s="821"/>
      <c r="UJH141" s="821"/>
      <c r="UJI141" s="821"/>
      <c r="UJJ141" s="821"/>
      <c r="UJK141" s="821"/>
      <c r="UJL141" s="821"/>
      <c r="UJM141" s="821"/>
      <c r="UJN141" s="821"/>
      <c r="UJO141" s="821"/>
      <c r="UJP141" s="821"/>
      <c r="UJQ141" s="821"/>
      <c r="UJR141" s="821"/>
      <c r="UJS141" s="821"/>
      <c r="UJT141" s="821"/>
      <c r="UJU141" s="821"/>
      <c r="UJV141" s="821"/>
      <c r="UJW141" s="821"/>
      <c r="UJX141" s="821"/>
      <c r="UJY141" s="821"/>
      <c r="UJZ141" s="821"/>
      <c r="UKA141" s="821"/>
      <c r="UKB141" s="821"/>
      <c r="UKC141" s="821"/>
      <c r="UKD141" s="821"/>
      <c r="UKE141" s="821"/>
      <c r="UKF141" s="821"/>
      <c r="UKG141" s="821"/>
      <c r="UKH141" s="821"/>
      <c r="UKI141" s="821"/>
      <c r="UKJ141" s="821"/>
      <c r="UKK141" s="821"/>
      <c r="UKL141" s="821"/>
      <c r="UKM141" s="821"/>
      <c r="UKN141" s="821"/>
      <c r="UKO141" s="821"/>
      <c r="UKP141" s="821"/>
      <c r="UKQ141" s="821"/>
      <c r="UKR141" s="821"/>
      <c r="UKS141" s="821"/>
      <c r="UKT141" s="821"/>
      <c r="UKU141" s="821"/>
      <c r="UKV141" s="821"/>
      <c r="UKW141" s="821"/>
      <c r="UKX141" s="821"/>
      <c r="UKY141" s="821"/>
      <c r="UKZ141" s="821"/>
      <c r="ULA141" s="821"/>
      <c r="ULB141" s="821"/>
      <c r="ULC141" s="821"/>
      <c r="ULD141" s="821"/>
      <c r="ULE141" s="821"/>
      <c r="ULF141" s="821"/>
      <c r="ULG141" s="821"/>
      <c r="ULH141" s="821"/>
      <c r="ULI141" s="821"/>
      <c r="ULJ141" s="821"/>
      <c r="ULK141" s="821"/>
      <c r="ULL141" s="821"/>
      <c r="ULM141" s="821"/>
      <c r="ULN141" s="821"/>
      <c r="ULO141" s="821"/>
      <c r="ULP141" s="821"/>
      <c r="ULQ141" s="821"/>
      <c r="ULR141" s="821"/>
      <c r="ULS141" s="821"/>
      <c r="ULT141" s="821"/>
      <c r="ULU141" s="821"/>
      <c r="ULV141" s="821"/>
      <c r="ULW141" s="821"/>
      <c r="ULX141" s="821"/>
      <c r="ULY141" s="821"/>
      <c r="ULZ141" s="821"/>
      <c r="UMA141" s="821"/>
      <c r="UMB141" s="821"/>
      <c r="UMC141" s="821"/>
      <c r="UMD141" s="821"/>
      <c r="UME141" s="821"/>
      <c r="UMF141" s="821"/>
      <c r="UMG141" s="821"/>
      <c r="UMH141" s="821"/>
      <c r="UMI141" s="821"/>
      <c r="UMJ141" s="821"/>
      <c r="UMK141" s="821"/>
      <c r="UML141" s="821"/>
      <c r="UMM141" s="821"/>
      <c r="UMN141" s="821"/>
      <c r="UMO141" s="821"/>
      <c r="UMP141" s="821"/>
      <c r="UMQ141" s="821"/>
      <c r="UMR141" s="821"/>
      <c r="UMS141" s="821"/>
      <c r="UMT141" s="821"/>
      <c r="UMU141" s="821"/>
      <c r="UMV141" s="821"/>
      <c r="UMW141" s="821"/>
      <c r="UMX141" s="821"/>
      <c r="UMY141" s="821"/>
      <c r="UMZ141" s="821"/>
      <c r="UNA141" s="821"/>
      <c r="UNB141" s="821"/>
      <c r="UNC141" s="821"/>
      <c r="UND141" s="821"/>
      <c r="UNE141" s="821"/>
      <c r="UNF141" s="821"/>
      <c r="UNG141" s="821"/>
      <c r="UNH141" s="821"/>
      <c r="UNI141" s="821"/>
      <c r="UNJ141" s="821"/>
      <c r="UNK141" s="821"/>
      <c r="UNL141" s="821"/>
      <c r="UNM141" s="821"/>
      <c r="UNN141" s="821"/>
      <c r="UNO141" s="821"/>
      <c r="UNP141" s="821"/>
      <c r="UNQ141" s="821"/>
      <c r="UNR141" s="821"/>
      <c r="UNS141" s="821"/>
      <c r="UNT141" s="821"/>
      <c r="UNU141" s="821"/>
      <c r="UNV141" s="821"/>
      <c r="UNW141" s="821"/>
      <c r="UNX141" s="821"/>
      <c r="UNY141" s="821"/>
      <c r="UNZ141" s="821"/>
      <c r="UOA141" s="821"/>
      <c r="UOB141" s="821"/>
      <c r="UOC141" s="821"/>
      <c r="UOD141" s="821"/>
      <c r="UOE141" s="821"/>
      <c r="UOF141" s="821"/>
      <c r="UOG141" s="821"/>
      <c r="UOH141" s="821"/>
      <c r="UOI141" s="821"/>
      <c r="UOJ141" s="821"/>
      <c r="UOK141" s="821"/>
      <c r="UOL141" s="821"/>
      <c r="UOM141" s="821"/>
      <c r="UON141" s="821"/>
      <c r="UOO141" s="821"/>
      <c r="UOP141" s="821"/>
      <c r="UOQ141" s="821"/>
      <c r="UOR141" s="821"/>
      <c r="UOS141" s="821"/>
      <c r="UOT141" s="821"/>
      <c r="UOU141" s="821"/>
      <c r="UOV141" s="821"/>
      <c r="UOW141" s="821"/>
      <c r="UOX141" s="821"/>
      <c r="UOY141" s="821"/>
      <c r="UOZ141" s="821"/>
      <c r="UPA141" s="821"/>
      <c r="UPB141" s="821"/>
      <c r="UPC141" s="821"/>
      <c r="UPD141" s="821"/>
      <c r="UPE141" s="821"/>
      <c r="UPF141" s="821"/>
      <c r="UPG141" s="821"/>
      <c r="UPH141" s="821"/>
      <c r="UPI141" s="821"/>
      <c r="UPJ141" s="821"/>
      <c r="UPK141" s="821"/>
      <c r="UPL141" s="821"/>
      <c r="UPM141" s="821"/>
      <c r="UPN141" s="821"/>
      <c r="UPO141" s="821"/>
      <c r="UPP141" s="821"/>
      <c r="UPQ141" s="821"/>
      <c r="UPR141" s="821"/>
      <c r="UPS141" s="821"/>
      <c r="UPT141" s="821"/>
      <c r="UPU141" s="821"/>
      <c r="UPV141" s="821"/>
      <c r="UPW141" s="821"/>
      <c r="UPX141" s="821"/>
      <c r="UPY141" s="821"/>
      <c r="UPZ141" s="821"/>
      <c r="UQA141" s="821"/>
      <c r="UQB141" s="821"/>
      <c r="UQC141" s="821"/>
      <c r="UQD141" s="821"/>
      <c r="UQE141" s="821"/>
      <c r="UQF141" s="821"/>
      <c r="UQG141" s="821"/>
      <c r="UQH141" s="821"/>
      <c r="UQI141" s="821"/>
      <c r="UQJ141" s="821"/>
      <c r="UQK141" s="821"/>
      <c r="UQL141" s="821"/>
      <c r="UQM141" s="821"/>
      <c r="UQN141" s="821"/>
      <c r="UQO141" s="821"/>
      <c r="UQP141" s="821"/>
      <c r="UQQ141" s="821"/>
      <c r="UQR141" s="821"/>
      <c r="UQS141" s="821"/>
      <c r="UQT141" s="821"/>
      <c r="UQU141" s="821"/>
      <c r="UQV141" s="821"/>
      <c r="UQW141" s="821"/>
      <c r="UQX141" s="821"/>
      <c r="UQY141" s="821"/>
      <c r="UQZ141" s="821"/>
      <c r="URA141" s="821"/>
      <c r="URB141" s="821"/>
      <c r="URC141" s="821"/>
      <c r="URD141" s="821"/>
      <c r="URE141" s="821"/>
      <c r="URF141" s="821"/>
      <c r="URG141" s="821"/>
      <c r="URH141" s="821"/>
      <c r="URI141" s="821"/>
      <c r="URJ141" s="821"/>
      <c r="URK141" s="821"/>
      <c r="URL141" s="821"/>
      <c r="URM141" s="821"/>
      <c r="URN141" s="821"/>
      <c r="URO141" s="821"/>
      <c r="URP141" s="821"/>
      <c r="URQ141" s="821"/>
      <c r="URR141" s="821"/>
      <c r="URS141" s="821"/>
      <c r="URT141" s="821"/>
      <c r="URU141" s="821"/>
      <c r="URV141" s="821"/>
      <c r="URW141" s="821"/>
      <c r="URX141" s="821"/>
      <c r="URY141" s="821"/>
      <c r="URZ141" s="821"/>
      <c r="USA141" s="821"/>
      <c r="USB141" s="821"/>
      <c r="USC141" s="821"/>
      <c r="USD141" s="821"/>
      <c r="USE141" s="821"/>
      <c r="USF141" s="821"/>
      <c r="USG141" s="821"/>
      <c r="USH141" s="821"/>
      <c r="USI141" s="821"/>
      <c r="USJ141" s="821"/>
      <c r="USK141" s="821"/>
      <c r="USL141" s="821"/>
      <c r="USM141" s="821"/>
      <c r="USN141" s="821"/>
      <c r="USO141" s="821"/>
      <c r="USP141" s="821"/>
      <c r="USQ141" s="821"/>
      <c r="USR141" s="821"/>
      <c r="USS141" s="821"/>
      <c r="UST141" s="821"/>
      <c r="USU141" s="821"/>
      <c r="USV141" s="821"/>
      <c r="USW141" s="821"/>
      <c r="USX141" s="821"/>
      <c r="USY141" s="821"/>
      <c r="USZ141" s="821"/>
      <c r="UTA141" s="821"/>
      <c r="UTB141" s="821"/>
      <c r="UTC141" s="821"/>
      <c r="UTD141" s="821"/>
      <c r="UTE141" s="821"/>
      <c r="UTF141" s="821"/>
      <c r="UTG141" s="821"/>
      <c r="UTH141" s="821"/>
      <c r="UTI141" s="821"/>
      <c r="UTJ141" s="821"/>
      <c r="UTK141" s="821"/>
      <c r="UTL141" s="821"/>
      <c r="UTM141" s="821"/>
      <c r="UTN141" s="821"/>
      <c r="UTO141" s="821"/>
      <c r="UTP141" s="821"/>
      <c r="UTQ141" s="821"/>
      <c r="UTR141" s="821"/>
      <c r="UTS141" s="821"/>
      <c r="UTT141" s="821"/>
      <c r="UTU141" s="821"/>
      <c r="UTV141" s="821"/>
      <c r="UTW141" s="821"/>
      <c r="UTX141" s="821"/>
      <c r="UTY141" s="821"/>
      <c r="UTZ141" s="821"/>
      <c r="UUA141" s="821"/>
      <c r="UUB141" s="821"/>
      <c r="UUC141" s="821"/>
      <c r="UUD141" s="821"/>
      <c r="UUE141" s="821"/>
      <c r="UUF141" s="821"/>
      <c r="UUG141" s="821"/>
      <c r="UUH141" s="821"/>
      <c r="UUI141" s="821"/>
      <c r="UUJ141" s="821"/>
      <c r="UUK141" s="821"/>
      <c r="UUL141" s="821"/>
      <c r="UUM141" s="821"/>
      <c r="UUN141" s="821"/>
      <c r="UUO141" s="821"/>
      <c r="UUP141" s="821"/>
      <c r="UUQ141" s="821"/>
      <c r="UUR141" s="821"/>
      <c r="UUS141" s="821"/>
      <c r="UUT141" s="821"/>
      <c r="UUU141" s="821"/>
      <c r="UUV141" s="821"/>
      <c r="UUW141" s="821"/>
      <c r="UUX141" s="821"/>
      <c r="UUY141" s="821"/>
      <c r="UUZ141" s="821"/>
      <c r="UVA141" s="821"/>
      <c r="UVB141" s="821"/>
      <c r="UVC141" s="821"/>
      <c r="UVD141" s="821"/>
      <c r="UVE141" s="821"/>
      <c r="UVF141" s="821"/>
      <c r="UVG141" s="821"/>
      <c r="UVH141" s="821"/>
      <c r="UVI141" s="821"/>
      <c r="UVJ141" s="821"/>
      <c r="UVK141" s="821"/>
      <c r="UVL141" s="821"/>
      <c r="UVM141" s="821"/>
      <c r="UVN141" s="821"/>
      <c r="UVO141" s="821"/>
      <c r="UVP141" s="821"/>
      <c r="UVQ141" s="821"/>
      <c r="UVR141" s="821"/>
      <c r="UVS141" s="821"/>
      <c r="UVT141" s="821"/>
      <c r="UVU141" s="821"/>
      <c r="UVV141" s="821"/>
      <c r="UVW141" s="821"/>
      <c r="UVX141" s="821"/>
      <c r="UVY141" s="821"/>
      <c r="UVZ141" s="821"/>
      <c r="UWA141" s="821"/>
      <c r="UWB141" s="821"/>
      <c r="UWC141" s="821"/>
      <c r="UWD141" s="821"/>
      <c r="UWE141" s="821"/>
      <c r="UWF141" s="821"/>
      <c r="UWG141" s="821"/>
      <c r="UWH141" s="821"/>
      <c r="UWI141" s="821"/>
      <c r="UWJ141" s="821"/>
      <c r="UWK141" s="821"/>
      <c r="UWL141" s="821"/>
      <c r="UWM141" s="821"/>
      <c r="UWN141" s="821"/>
      <c r="UWO141" s="821"/>
      <c r="UWP141" s="821"/>
      <c r="UWQ141" s="821"/>
      <c r="UWR141" s="821"/>
      <c r="UWS141" s="821"/>
      <c r="UWT141" s="821"/>
      <c r="UWU141" s="821"/>
      <c r="UWV141" s="821"/>
      <c r="UWW141" s="821"/>
      <c r="UWX141" s="821"/>
      <c r="UWY141" s="821"/>
      <c r="UWZ141" s="821"/>
      <c r="UXA141" s="821"/>
      <c r="UXB141" s="821"/>
      <c r="UXC141" s="821"/>
      <c r="UXD141" s="821"/>
      <c r="UXE141" s="821"/>
      <c r="UXF141" s="821"/>
      <c r="UXG141" s="821"/>
      <c r="UXH141" s="821"/>
      <c r="UXI141" s="821"/>
      <c r="UXJ141" s="821"/>
      <c r="UXK141" s="821"/>
      <c r="UXL141" s="821"/>
      <c r="UXM141" s="821"/>
      <c r="UXN141" s="821"/>
      <c r="UXO141" s="821"/>
      <c r="UXP141" s="821"/>
      <c r="UXQ141" s="821"/>
      <c r="UXR141" s="821"/>
      <c r="UXS141" s="821"/>
      <c r="UXT141" s="821"/>
      <c r="UXU141" s="821"/>
      <c r="UXV141" s="821"/>
      <c r="UXW141" s="821"/>
      <c r="UXX141" s="821"/>
      <c r="UXY141" s="821"/>
      <c r="UXZ141" s="821"/>
      <c r="UYA141" s="821"/>
      <c r="UYB141" s="821"/>
      <c r="UYC141" s="821"/>
      <c r="UYD141" s="821"/>
      <c r="UYE141" s="821"/>
      <c r="UYF141" s="821"/>
      <c r="UYG141" s="821"/>
      <c r="UYH141" s="821"/>
      <c r="UYI141" s="821"/>
      <c r="UYJ141" s="821"/>
      <c r="UYK141" s="821"/>
      <c r="UYL141" s="821"/>
      <c r="UYM141" s="821"/>
      <c r="UYN141" s="821"/>
      <c r="UYO141" s="821"/>
      <c r="UYP141" s="821"/>
      <c r="UYQ141" s="821"/>
      <c r="UYR141" s="821"/>
      <c r="UYS141" s="821"/>
      <c r="UYT141" s="821"/>
      <c r="UYU141" s="821"/>
      <c r="UYV141" s="821"/>
      <c r="UYW141" s="821"/>
      <c r="UYX141" s="821"/>
      <c r="UYY141" s="821"/>
      <c r="UYZ141" s="821"/>
      <c r="UZA141" s="821"/>
      <c r="UZB141" s="821"/>
      <c r="UZC141" s="821"/>
      <c r="UZD141" s="821"/>
      <c r="UZE141" s="821"/>
      <c r="UZF141" s="821"/>
      <c r="UZG141" s="821"/>
      <c r="UZH141" s="821"/>
      <c r="UZI141" s="821"/>
      <c r="UZJ141" s="821"/>
      <c r="UZK141" s="821"/>
      <c r="UZL141" s="821"/>
      <c r="UZM141" s="821"/>
      <c r="UZN141" s="821"/>
      <c r="UZO141" s="821"/>
      <c r="UZP141" s="821"/>
      <c r="UZQ141" s="821"/>
      <c r="UZR141" s="821"/>
      <c r="UZS141" s="821"/>
      <c r="UZT141" s="821"/>
      <c r="UZU141" s="821"/>
      <c r="UZV141" s="821"/>
      <c r="UZW141" s="821"/>
      <c r="UZX141" s="821"/>
      <c r="UZY141" s="821"/>
      <c r="UZZ141" s="821"/>
      <c r="VAA141" s="821"/>
      <c r="VAB141" s="821"/>
      <c r="VAC141" s="821"/>
      <c r="VAD141" s="821"/>
      <c r="VAE141" s="821"/>
      <c r="VAF141" s="821"/>
      <c r="VAG141" s="821"/>
      <c r="VAH141" s="821"/>
      <c r="VAI141" s="821"/>
      <c r="VAJ141" s="821"/>
      <c r="VAK141" s="821"/>
      <c r="VAL141" s="821"/>
      <c r="VAM141" s="821"/>
      <c r="VAN141" s="821"/>
      <c r="VAO141" s="821"/>
      <c r="VAP141" s="821"/>
      <c r="VAQ141" s="821"/>
      <c r="VAR141" s="821"/>
      <c r="VAS141" s="821"/>
      <c r="VAT141" s="821"/>
      <c r="VAU141" s="821"/>
      <c r="VAV141" s="821"/>
      <c r="VAW141" s="821"/>
      <c r="VAX141" s="821"/>
      <c r="VAY141" s="821"/>
      <c r="VAZ141" s="821"/>
      <c r="VBA141" s="821"/>
      <c r="VBB141" s="821"/>
      <c r="VBC141" s="821"/>
      <c r="VBD141" s="821"/>
      <c r="VBE141" s="821"/>
      <c r="VBF141" s="821"/>
      <c r="VBG141" s="821"/>
      <c r="VBH141" s="821"/>
      <c r="VBI141" s="821"/>
      <c r="VBJ141" s="821"/>
      <c r="VBK141" s="821"/>
      <c r="VBL141" s="821"/>
      <c r="VBM141" s="821"/>
      <c r="VBN141" s="821"/>
      <c r="VBO141" s="821"/>
      <c r="VBP141" s="821"/>
      <c r="VBQ141" s="821"/>
      <c r="VBR141" s="821"/>
      <c r="VBS141" s="821"/>
      <c r="VBT141" s="821"/>
      <c r="VBU141" s="821"/>
      <c r="VBV141" s="821"/>
      <c r="VBW141" s="821"/>
      <c r="VBX141" s="821"/>
      <c r="VBY141" s="821"/>
      <c r="VBZ141" s="821"/>
      <c r="VCA141" s="821"/>
      <c r="VCB141" s="821"/>
      <c r="VCC141" s="821"/>
      <c r="VCD141" s="821"/>
      <c r="VCE141" s="821"/>
      <c r="VCF141" s="821"/>
      <c r="VCG141" s="821"/>
      <c r="VCH141" s="821"/>
      <c r="VCI141" s="821"/>
      <c r="VCJ141" s="821"/>
      <c r="VCK141" s="821"/>
      <c r="VCL141" s="821"/>
      <c r="VCM141" s="821"/>
      <c r="VCN141" s="821"/>
      <c r="VCO141" s="821"/>
      <c r="VCP141" s="821"/>
      <c r="VCQ141" s="821"/>
      <c r="VCR141" s="821"/>
      <c r="VCS141" s="821"/>
      <c r="VCT141" s="821"/>
      <c r="VCU141" s="821"/>
      <c r="VCV141" s="821"/>
      <c r="VCW141" s="821"/>
      <c r="VCX141" s="821"/>
      <c r="VCY141" s="821"/>
      <c r="VCZ141" s="821"/>
      <c r="VDA141" s="821"/>
      <c r="VDB141" s="821"/>
      <c r="VDC141" s="821"/>
      <c r="VDD141" s="821"/>
      <c r="VDE141" s="821"/>
      <c r="VDF141" s="821"/>
      <c r="VDG141" s="821"/>
      <c r="VDH141" s="821"/>
      <c r="VDI141" s="821"/>
      <c r="VDJ141" s="821"/>
      <c r="VDK141" s="821"/>
      <c r="VDL141" s="821"/>
      <c r="VDM141" s="821"/>
      <c r="VDN141" s="821"/>
      <c r="VDO141" s="821"/>
      <c r="VDP141" s="821"/>
      <c r="VDQ141" s="821"/>
      <c r="VDR141" s="821"/>
      <c r="VDS141" s="821"/>
      <c r="VDT141" s="821"/>
      <c r="VDU141" s="821"/>
      <c r="VDV141" s="821"/>
      <c r="VDW141" s="821"/>
      <c r="VDX141" s="821"/>
      <c r="VDY141" s="821"/>
      <c r="VDZ141" s="821"/>
      <c r="VEA141" s="821"/>
      <c r="VEB141" s="821"/>
      <c r="VEC141" s="821"/>
      <c r="VED141" s="821"/>
      <c r="VEE141" s="821"/>
      <c r="VEF141" s="821"/>
      <c r="VEG141" s="821"/>
      <c r="VEH141" s="821"/>
      <c r="VEI141" s="821"/>
      <c r="VEJ141" s="821"/>
      <c r="VEK141" s="821"/>
      <c r="VEL141" s="821"/>
      <c r="VEM141" s="821"/>
      <c r="VEN141" s="821"/>
      <c r="VEO141" s="821"/>
      <c r="VEP141" s="821"/>
      <c r="VEQ141" s="821"/>
      <c r="VER141" s="821"/>
      <c r="VES141" s="821"/>
      <c r="VET141" s="821"/>
      <c r="VEU141" s="821"/>
      <c r="VEV141" s="821"/>
      <c r="VEW141" s="821"/>
      <c r="VEX141" s="821"/>
      <c r="VEY141" s="821"/>
      <c r="VEZ141" s="821"/>
      <c r="VFA141" s="821"/>
      <c r="VFB141" s="821"/>
      <c r="VFC141" s="821"/>
      <c r="VFD141" s="821"/>
      <c r="VFE141" s="821"/>
      <c r="VFF141" s="821"/>
      <c r="VFG141" s="821"/>
      <c r="VFH141" s="821"/>
      <c r="VFI141" s="821"/>
      <c r="VFJ141" s="821"/>
      <c r="VFK141" s="821"/>
      <c r="VFL141" s="821"/>
      <c r="VFM141" s="821"/>
      <c r="VFN141" s="821"/>
      <c r="VFO141" s="821"/>
      <c r="VFP141" s="821"/>
      <c r="VFQ141" s="821"/>
      <c r="VFR141" s="821"/>
      <c r="VFS141" s="821"/>
      <c r="VFT141" s="821"/>
      <c r="VFU141" s="821"/>
      <c r="VFV141" s="821"/>
      <c r="VFW141" s="821"/>
      <c r="VFX141" s="821"/>
      <c r="VFY141" s="821"/>
      <c r="VFZ141" s="821"/>
      <c r="VGA141" s="821"/>
      <c r="VGB141" s="821"/>
      <c r="VGC141" s="821"/>
      <c r="VGD141" s="821"/>
      <c r="VGE141" s="821"/>
      <c r="VGF141" s="821"/>
      <c r="VGG141" s="821"/>
      <c r="VGH141" s="821"/>
      <c r="VGI141" s="821"/>
      <c r="VGJ141" s="821"/>
      <c r="VGK141" s="821"/>
      <c r="VGL141" s="821"/>
      <c r="VGM141" s="821"/>
      <c r="VGN141" s="821"/>
      <c r="VGO141" s="821"/>
      <c r="VGP141" s="821"/>
      <c r="VGQ141" s="821"/>
      <c r="VGR141" s="821"/>
      <c r="VGS141" s="821"/>
      <c r="VGT141" s="821"/>
      <c r="VGU141" s="821"/>
      <c r="VGV141" s="821"/>
      <c r="VGW141" s="821"/>
      <c r="VGX141" s="821"/>
      <c r="VGY141" s="821"/>
      <c r="VGZ141" s="821"/>
      <c r="VHA141" s="821"/>
      <c r="VHB141" s="821"/>
      <c r="VHC141" s="821"/>
      <c r="VHD141" s="821"/>
      <c r="VHE141" s="821"/>
      <c r="VHF141" s="821"/>
      <c r="VHG141" s="821"/>
      <c r="VHH141" s="821"/>
      <c r="VHI141" s="821"/>
      <c r="VHJ141" s="821"/>
      <c r="VHK141" s="821"/>
      <c r="VHL141" s="821"/>
      <c r="VHM141" s="821"/>
      <c r="VHN141" s="821"/>
      <c r="VHO141" s="821"/>
      <c r="VHP141" s="821"/>
      <c r="VHQ141" s="821"/>
      <c r="VHR141" s="821"/>
      <c r="VHS141" s="821"/>
      <c r="VHT141" s="821"/>
      <c r="VHU141" s="821"/>
      <c r="VHV141" s="821"/>
      <c r="VHW141" s="821"/>
      <c r="VHX141" s="821"/>
      <c r="VHY141" s="821"/>
      <c r="VHZ141" s="821"/>
      <c r="VIA141" s="821"/>
      <c r="VIB141" s="821"/>
      <c r="VIC141" s="821"/>
      <c r="VID141" s="821"/>
      <c r="VIE141" s="821"/>
      <c r="VIF141" s="821"/>
      <c r="VIG141" s="821"/>
      <c r="VIH141" s="821"/>
      <c r="VII141" s="821"/>
      <c r="VIJ141" s="821"/>
      <c r="VIK141" s="821"/>
      <c r="VIL141" s="821"/>
      <c r="VIM141" s="821"/>
      <c r="VIN141" s="821"/>
      <c r="VIO141" s="821"/>
      <c r="VIP141" s="821"/>
      <c r="VIQ141" s="821"/>
      <c r="VIR141" s="821"/>
      <c r="VIS141" s="821"/>
      <c r="VIT141" s="821"/>
      <c r="VIU141" s="821"/>
      <c r="VIV141" s="821"/>
      <c r="VIW141" s="821"/>
      <c r="VIX141" s="821"/>
      <c r="VIY141" s="821"/>
      <c r="VIZ141" s="821"/>
      <c r="VJA141" s="821"/>
      <c r="VJB141" s="821"/>
      <c r="VJC141" s="821"/>
      <c r="VJD141" s="821"/>
      <c r="VJE141" s="821"/>
      <c r="VJF141" s="821"/>
      <c r="VJG141" s="821"/>
      <c r="VJH141" s="821"/>
      <c r="VJI141" s="821"/>
      <c r="VJJ141" s="821"/>
      <c r="VJK141" s="821"/>
      <c r="VJL141" s="821"/>
      <c r="VJM141" s="821"/>
      <c r="VJN141" s="821"/>
      <c r="VJO141" s="821"/>
      <c r="VJP141" s="821"/>
      <c r="VJQ141" s="821"/>
      <c r="VJR141" s="821"/>
      <c r="VJS141" s="821"/>
      <c r="VJT141" s="821"/>
      <c r="VJU141" s="821"/>
      <c r="VJV141" s="821"/>
      <c r="VJW141" s="821"/>
      <c r="VJX141" s="821"/>
      <c r="VJY141" s="821"/>
      <c r="VJZ141" s="821"/>
      <c r="VKA141" s="821"/>
      <c r="VKB141" s="821"/>
      <c r="VKC141" s="821"/>
      <c r="VKD141" s="821"/>
      <c r="VKE141" s="821"/>
      <c r="VKF141" s="821"/>
      <c r="VKG141" s="821"/>
      <c r="VKH141" s="821"/>
      <c r="VKI141" s="821"/>
      <c r="VKJ141" s="821"/>
      <c r="VKK141" s="821"/>
      <c r="VKL141" s="821"/>
      <c r="VKM141" s="821"/>
      <c r="VKN141" s="821"/>
      <c r="VKO141" s="821"/>
      <c r="VKP141" s="821"/>
      <c r="VKQ141" s="821"/>
      <c r="VKR141" s="821"/>
      <c r="VKS141" s="821"/>
      <c r="VKT141" s="821"/>
      <c r="VKU141" s="821"/>
      <c r="VKV141" s="821"/>
      <c r="VKW141" s="821"/>
      <c r="VKX141" s="821"/>
      <c r="VKY141" s="821"/>
      <c r="VKZ141" s="821"/>
      <c r="VLA141" s="821"/>
      <c r="VLB141" s="821"/>
      <c r="VLC141" s="821"/>
      <c r="VLD141" s="821"/>
      <c r="VLE141" s="821"/>
      <c r="VLF141" s="821"/>
      <c r="VLG141" s="821"/>
      <c r="VLH141" s="821"/>
      <c r="VLI141" s="821"/>
      <c r="VLJ141" s="821"/>
      <c r="VLK141" s="821"/>
      <c r="VLL141" s="821"/>
      <c r="VLM141" s="821"/>
      <c r="VLN141" s="821"/>
      <c r="VLO141" s="821"/>
      <c r="VLP141" s="821"/>
      <c r="VLQ141" s="821"/>
      <c r="VLR141" s="821"/>
      <c r="VLS141" s="821"/>
      <c r="VLT141" s="821"/>
      <c r="VLU141" s="821"/>
      <c r="VLV141" s="821"/>
      <c r="VLW141" s="821"/>
      <c r="VLX141" s="821"/>
      <c r="VLY141" s="821"/>
      <c r="VLZ141" s="821"/>
      <c r="VMA141" s="821"/>
      <c r="VMB141" s="821"/>
      <c r="VMC141" s="821"/>
      <c r="VMD141" s="821"/>
      <c r="VME141" s="821"/>
      <c r="VMF141" s="821"/>
      <c r="VMG141" s="821"/>
      <c r="VMH141" s="821"/>
      <c r="VMI141" s="821"/>
      <c r="VMJ141" s="821"/>
      <c r="VMK141" s="821"/>
      <c r="VML141" s="821"/>
      <c r="VMM141" s="821"/>
      <c r="VMN141" s="821"/>
      <c r="VMO141" s="821"/>
      <c r="VMP141" s="821"/>
      <c r="VMQ141" s="821"/>
      <c r="VMR141" s="821"/>
      <c r="VMS141" s="821"/>
      <c r="VMT141" s="821"/>
      <c r="VMU141" s="821"/>
      <c r="VMV141" s="821"/>
      <c r="VMW141" s="821"/>
      <c r="VMX141" s="821"/>
      <c r="VMY141" s="821"/>
      <c r="VMZ141" s="821"/>
      <c r="VNA141" s="821"/>
      <c r="VNB141" s="821"/>
      <c r="VNC141" s="821"/>
      <c r="VND141" s="821"/>
      <c r="VNE141" s="821"/>
      <c r="VNF141" s="821"/>
      <c r="VNG141" s="821"/>
      <c r="VNH141" s="821"/>
      <c r="VNI141" s="821"/>
      <c r="VNJ141" s="821"/>
      <c r="VNK141" s="821"/>
      <c r="VNL141" s="821"/>
      <c r="VNM141" s="821"/>
      <c r="VNN141" s="821"/>
      <c r="VNO141" s="821"/>
      <c r="VNP141" s="821"/>
      <c r="VNQ141" s="821"/>
      <c r="VNR141" s="821"/>
      <c r="VNS141" s="821"/>
      <c r="VNT141" s="821"/>
      <c r="VNU141" s="821"/>
      <c r="VNV141" s="821"/>
      <c r="VNW141" s="821"/>
      <c r="VNX141" s="821"/>
      <c r="VNY141" s="821"/>
      <c r="VNZ141" s="821"/>
      <c r="VOA141" s="821"/>
      <c r="VOB141" s="821"/>
      <c r="VOC141" s="821"/>
      <c r="VOD141" s="821"/>
      <c r="VOE141" s="821"/>
      <c r="VOF141" s="821"/>
      <c r="VOG141" s="821"/>
      <c r="VOH141" s="821"/>
      <c r="VOI141" s="821"/>
      <c r="VOJ141" s="821"/>
      <c r="VOK141" s="821"/>
      <c r="VOL141" s="821"/>
      <c r="VOM141" s="821"/>
      <c r="VON141" s="821"/>
      <c r="VOO141" s="821"/>
      <c r="VOP141" s="821"/>
      <c r="VOQ141" s="821"/>
      <c r="VOR141" s="821"/>
      <c r="VOS141" s="821"/>
      <c r="VOT141" s="821"/>
      <c r="VOU141" s="821"/>
      <c r="VOV141" s="821"/>
      <c r="VOW141" s="821"/>
      <c r="VOX141" s="821"/>
      <c r="VOY141" s="821"/>
      <c r="VOZ141" s="821"/>
      <c r="VPA141" s="821"/>
      <c r="VPB141" s="821"/>
      <c r="VPC141" s="821"/>
      <c r="VPD141" s="821"/>
      <c r="VPE141" s="821"/>
      <c r="VPF141" s="821"/>
      <c r="VPG141" s="821"/>
      <c r="VPH141" s="821"/>
      <c r="VPI141" s="821"/>
      <c r="VPJ141" s="821"/>
      <c r="VPK141" s="821"/>
      <c r="VPL141" s="821"/>
      <c r="VPM141" s="821"/>
      <c r="VPN141" s="821"/>
      <c r="VPO141" s="821"/>
      <c r="VPP141" s="821"/>
      <c r="VPQ141" s="821"/>
      <c r="VPR141" s="821"/>
      <c r="VPS141" s="821"/>
      <c r="VPT141" s="821"/>
      <c r="VPU141" s="821"/>
      <c r="VPV141" s="821"/>
      <c r="VPW141" s="821"/>
      <c r="VPX141" s="821"/>
      <c r="VPY141" s="821"/>
      <c r="VPZ141" s="821"/>
      <c r="VQA141" s="821"/>
      <c r="VQB141" s="821"/>
      <c r="VQC141" s="821"/>
      <c r="VQD141" s="821"/>
      <c r="VQE141" s="821"/>
      <c r="VQF141" s="821"/>
      <c r="VQG141" s="821"/>
      <c r="VQH141" s="821"/>
      <c r="VQI141" s="821"/>
      <c r="VQJ141" s="821"/>
      <c r="VQK141" s="821"/>
      <c r="VQL141" s="821"/>
      <c r="VQM141" s="821"/>
      <c r="VQN141" s="821"/>
      <c r="VQO141" s="821"/>
      <c r="VQP141" s="821"/>
      <c r="VQQ141" s="821"/>
      <c r="VQR141" s="821"/>
      <c r="VQS141" s="821"/>
      <c r="VQT141" s="821"/>
      <c r="VQU141" s="821"/>
      <c r="VQV141" s="821"/>
      <c r="VQW141" s="821"/>
      <c r="VQX141" s="821"/>
      <c r="VQY141" s="821"/>
      <c r="VQZ141" s="821"/>
      <c r="VRA141" s="821"/>
      <c r="VRB141" s="821"/>
      <c r="VRC141" s="821"/>
      <c r="VRD141" s="821"/>
      <c r="VRE141" s="821"/>
      <c r="VRF141" s="821"/>
      <c r="VRG141" s="821"/>
      <c r="VRH141" s="821"/>
      <c r="VRI141" s="821"/>
      <c r="VRJ141" s="821"/>
      <c r="VRK141" s="821"/>
      <c r="VRL141" s="821"/>
      <c r="VRM141" s="821"/>
      <c r="VRN141" s="821"/>
      <c r="VRO141" s="821"/>
      <c r="VRP141" s="821"/>
      <c r="VRQ141" s="821"/>
      <c r="VRR141" s="821"/>
      <c r="VRS141" s="821"/>
      <c r="VRT141" s="821"/>
      <c r="VRU141" s="821"/>
      <c r="VRV141" s="821"/>
      <c r="VRW141" s="821"/>
      <c r="VRX141" s="821"/>
      <c r="VRY141" s="821"/>
      <c r="VRZ141" s="821"/>
      <c r="VSA141" s="821"/>
      <c r="VSB141" s="821"/>
      <c r="VSC141" s="821"/>
      <c r="VSD141" s="821"/>
      <c r="VSE141" s="821"/>
      <c r="VSF141" s="821"/>
      <c r="VSG141" s="821"/>
      <c r="VSH141" s="821"/>
      <c r="VSI141" s="821"/>
      <c r="VSJ141" s="821"/>
      <c r="VSK141" s="821"/>
      <c r="VSL141" s="821"/>
      <c r="VSM141" s="821"/>
      <c r="VSN141" s="821"/>
      <c r="VSO141" s="821"/>
      <c r="VSP141" s="821"/>
      <c r="VSQ141" s="821"/>
      <c r="VSR141" s="821"/>
      <c r="VSS141" s="821"/>
      <c r="VST141" s="821"/>
      <c r="VSU141" s="821"/>
      <c r="VSV141" s="821"/>
      <c r="VSW141" s="821"/>
      <c r="VSX141" s="821"/>
      <c r="VSY141" s="821"/>
      <c r="VSZ141" s="821"/>
      <c r="VTA141" s="821"/>
      <c r="VTB141" s="821"/>
      <c r="VTC141" s="821"/>
      <c r="VTD141" s="821"/>
      <c r="VTE141" s="821"/>
      <c r="VTF141" s="821"/>
      <c r="VTG141" s="821"/>
      <c r="VTH141" s="821"/>
      <c r="VTI141" s="821"/>
      <c r="VTJ141" s="821"/>
      <c r="VTK141" s="821"/>
      <c r="VTL141" s="821"/>
      <c r="VTM141" s="821"/>
      <c r="VTN141" s="821"/>
      <c r="VTO141" s="821"/>
      <c r="VTP141" s="821"/>
      <c r="VTQ141" s="821"/>
      <c r="VTR141" s="821"/>
      <c r="VTS141" s="821"/>
      <c r="VTT141" s="821"/>
      <c r="VTU141" s="821"/>
      <c r="VTV141" s="821"/>
      <c r="VTW141" s="821"/>
      <c r="VTX141" s="821"/>
      <c r="VTY141" s="821"/>
      <c r="VTZ141" s="821"/>
      <c r="VUA141" s="821"/>
      <c r="VUB141" s="821"/>
      <c r="VUC141" s="821"/>
      <c r="VUD141" s="821"/>
      <c r="VUE141" s="821"/>
      <c r="VUF141" s="821"/>
      <c r="VUG141" s="821"/>
      <c r="VUH141" s="821"/>
      <c r="VUI141" s="821"/>
      <c r="VUJ141" s="821"/>
      <c r="VUK141" s="821"/>
      <c r="VUL141" s="821"/>
      <c r="VUM141" s="821"/>
      <c r="VUN141" s="821"/>
      <c r="VUO141" s="821"/>
      <c r="VUP141" s="821"/>
      <c r="VUQ141" s="821"/>
      <c r="VUR141" s="821"/>
      <c r="VUS141" s="821"/>
      <c r="VUT141" s="821"/>
      <c r="VUU141" s="821"/>
      <c r="VUV141" s="821"/>
      <c r="VUW141" s="821"/>
      <c r="VUX141" s="821"/>
      <c r="VUY141" s="821"/>
      <c r="VUZ141" s="821"/>
      <c r="VVA141" s="821"/>
      <c r="VVB141" s="821"/>
      <c r="VVC141" s="821"/>
      <c r="VVD141" s="821"/>
      <c r="VVE141" s="821"/>
      <c r="VVF141" s="821"/>
      <c r="VVG141" s="821"/>
      <c r="VVH141" s="821"/>
      <c r="VVI141" s="821"/>
      <c r="VVJ141" s="821"/>
      <c r="VVK141" s="821"/>
      <c r="VVL141" s="821"/>
      <c r="VVM141" s="821"/>
      <c r="VVN141" s="821"/>
      <c r="VVO141" s="821"/>
      <c r="VVP141" s="821"/>
      <c r="VVQ141" s="821"/>
      <c r="VVR141" s="821"/>
      <c r="VVS141" s="821"/>
      <c r="VVT141" s="821"/>
      <c r="VVU141" s="821"/>
      <c r="VVV141" s="821"/>
      <c r="VVW141" s="821"/>
      <c r="VVX141" s="821"/>
      <c r="VVY141" s="821"/>
      <c r="VVZ141" s="821"/>
      <c r="VWA141" s="821"/>
      <c r="VWB141" s="821"/>
      <c r="VWC141" s="821"/>
      <c r="VWD141" s="821"/>
      <c r="VWE141" s="821"/>
      <c r="VWF141" s="821"/>
      <c r="VWG141" s="821"/>
      <c r="VWH141" s="821"/>
      <c r="VWI141" s="821"/>
      <c r="VWJ141" s="821"/>
      <c r="VWK141" s="821"/>
      <c r="VWL141" s="821"/>
      <c r="VWM141" s="821"/>
      <c r="VWN141" s="821"/>
      <c r="VWO141" s="821"/>
      <c r="VWP141" s="821"/>
      <c r="VWQ141" s="821"/>
      <c r="VWR141" s="821"/>
      <c r="VWS141" s="821"/>
      <c r="VWT141" s="821"/>
      <c r="VWU141" s="821"/>
      <c r="VWV141" s="821"/>
      <c r="VWW141" s="821"/>
      <c r="VWX141" s="821"/>
      <c r="VWY141" s="821"/>
      <c r="VWZ141" s="821"/>
      <c r="VXA141" s="821"/>
      <c r="VXB141" s="821"/>
      <c r="VXC141" s="821"/>
      <c r="VXD141" s="821"/>
      <c r="VXE141" s="821"/>
      <c r="VXF141" s="821"/>
      <c r="VXG141" s="821"/>
      <c r="VXH141" s="821"/>
      <c r="VXI141" s="821"/>
      <c r="VXJ141" s="821"/>
      <c r="VXK141" s="821"/>
      <c r="VXL141" s="821"/>
      <c r="VXM141" s="821"/>
      <c r="VXN141" s="821"/>
      <c r="VXO141" s="821"/>
      <c r="VXP141" s="821"/>
      <c r="VXQ141" s="821"/>
      <c r="VXR141" s="821"/>
      <c r="VXS141" s="821"/>
      <c r="VXT141" s="821"/>
      <c r="VXU141" s="821"/>
      <c r="VXV141" s="821"/>
      <c r="VXW141" s="821"/>
      <c r="VXX141" s="821"/>
      <c r="VXY141" s="821"/>
      <c r="VXZ141" s="821"/>
      <c r="VYA141" s="821"/>
      <c r="VYB141" s="821"/>
      <c r="VYC141" s="821"/>
      <c r="VYD141" s="821"/>
      <c r="VYE141" s="821"/>
      <c r="VYF141" s="821"/>
      <c r="VYG141" s="821"/>
      <c r="VYH141" s="821"/>
      <c r="VYI141" s="821"/>
      <c r="VYJ141" s="821"/>
      <c r="VYK141" s="821"/>
      <c r="VYL141" s="821"/>
      <c r="VYM141" s="821"/>
      <c r="VYN141" s="821"/>
      <c r="VYO141" s="821"/>
      <c r="VYP141" s="821"/>
      <c r="VYQ141" s="821"/>
      <c r="VYR141" s="821"/>
      <c r="VYS141" s="821"/>
      <c r="VYT141" s="821"/>
      <c r="VYU141" s="821"/>
      <c r="VYV141" s="821"/>
      <c r="VYW141" s="821"/>
      <c r="VYX141" s="821"/>
      <c r="VYY141" s="821"/>
      <c r="VYZ141" s="821"/>
      <c r="VZA141" s="821"/>
      <c r="VZB141" s="821"/>
      <c r="VZC141" s="821"/>
      <c r="VZD141" s="821"/>
      <c r="VZE141" s="821"/>
      <c r="VZF141" s="821"/>
      <c r="VZG141" s="821"/>
      <c r="VZH141" s="821"/>
      <c r="VZI141" s="821"/>
      <c r="VZJ141" s="821"/>
      <c r="VZK141" s="821"/>
      <c r="VZL141" s="821"/>
      <c r="VZM141" s="821"/>
      <c r="VZN141" s="821"/>
      <c r="VZO141" s="821"/>
      <c r="VZP141" s="821"/>
      <c r="VZQ141" s="821"/>
      <c r="VZR141" s="821"/>
      <c r="VZS141" s="821"/>
      <c r="VZT141" s="821"/>
      <c r="VZU141" s="821"/>
      <c r="VZV141" s="821"/>
      <c r="VZW141" s="821"/>
      <c r="VZX141" s="821"/>
      <c r="VZY141" s="821"/>
      <c r="VZZ141" s="821"/>
      <c r="WAA141" s="821"/>
      <c r="WAB141" s="821"/>
      <c r="WAC141" s="821"/>
      <c r="WAD141" s="821"/>
      <c r="WAE141" s="821"/>
      <c r="WAF141" s="821"/>
      <c r="WAG141" s="821"/>
      <c r="WAH141" s="821"/>
      <c r="WAI141" s="821"/>
      <c r="WAJ141" s="821"/>
      <c r="WAK141" s="821"/>
      <c r="WAL141" s="821"/>
      <c r="WAM141" s="821"/>
      <c r="WAN141" s="821"/>
      <c r="WAO141" s="821"/>
      <c r="WAP141" s="821"/>
      <c r="WAQ141" s="821"/>
      <c r="WAR141" s="821"/>
      <c r="WAS141" s="821"/>
      <c r="WAT141" s="821"/>
      <c r="WAU141" s="821"/>
      <c r="WAV141" s="821"/>
      <c r="WAW141" s="821"/>
      <c r="WAX141" s="821"/>
      <c r="WAY141" s="821"/>
      <c r="WAZ141" s="821"/>
      <c r="WBA141" s="821"/>
      <c r="WBB141" s="821"/>
      <c r="WBC141" s="821"/>
      <c r="WBD141" s="821"/>
      <c r="WBE141" s="821"/>
      <c r="WBF141" s="821"/>
      <c r="WBG141" s="821"/>
      <c r="WBH141" s="821"/>
      <c r="WBI141" s="821"/>
      <c r="WBJ141" s="821"/>
      <c r="WBK141" s="821"/>
      <c r="WBL141" s="821"/>
      <c r="WBM141" s="821"/>
      <c r="WBN141" s="821"/>
      <c r="WBO141" s="821"/>
      <c r="WBP141" s="821"/>
      <c r="WBQ141" s="821"/>
      <c r="WBR141" s="821"/>
      <c r="WBS141" s="821"/>
      <c r="WBT141" s="821"/>
      <c r="WBU141" s="821"/>
      <c r="WBV141" s="821"/>
      <c r="WBW141" s="821"/>
      <c r="WBX141" s="821"/>
      <c r="WBY141" s="821"/>
      <c r="WBZ141" s="821"/>
      <c r="WCA141" s="821"/>
      <c r="WCB141" s="821"/>
      <c r="WCC141" s="821"/>
      <c r="WCD141" s="821"/>
      <c r="WCE141" s="821"/>
      <c r="WCF141" s="821"/>
      <c r="WCG141" s="821"/>
      <c r="WCH141" s="821"/>
      <c r="WCI141" s="821"/>
      <c r="WCJ141" s="821"/>
      <c r="WCK141" s="821"/>
      <c r="WCL141" s="821"/>
      <c r="WCM141" s="821"/>
      <c r="WCN141" s="821"/>
      <c r="WCO141" s="821"/>
      <c r="WCP141" s="821"/>
      <c r="WCQ141" s="821"/>
      <c r="WCR141" s="821"/>
      <c r="WCS141" s="821"/>
      <c r="WCT141" s="821"/>
      <c r="WCU141" s="821"/>
      <c r="WCV141" s="821"/>
      <c r="WCW141" s="821"/>
      <c r="WCX141" s="821"/>
      <c r="WCY141" s="821"/>
      <c r="WCZ141" s="821"/>
      <c r="WDA141" s="821"/>
      <c r="WDB141" s="821"/>
      <c r="WDC141" s="821"/>
      <c r="WDD141" s="821"/>
      <c r="WDE141" s="821"/>
      <c r="WDF141" s="821"/>
      <c r="WDG141" s="821"/>
      <c r="WDH141" s="821"/>
      <c r="WDI141" s="821"/>
      <c r="WDJ141" s="821"/>
      <c r="WDK141" s="821"/>
      <c r="WDL141" s="821"/>
      <c r="WDM141" s="821"/>
      <c r="WDN141" s="821"/>
      <c r="WDO141" s="821"/>
      <c r="WDP141" s="821"/>
      <c r="WDQ141" s="821"/>
      <c r="WDR141" s="821"/>
      <c r="WDS141" s="821"/>
      <c r="WDT141" s="821"/>
      <c r="WDU141" s="821"/>
      <c r="WDV141" s="821"/>
      <c r="WDW141" s="821"/>
      <c r="WDX141" s="821"/>
      <c r="WDY141" s="821"/>
      <c r="WDZ141" s="821"/>
      <c r="WEA141" s="821"/>
      <c r="WEB141" s="821"/>
      <c r="WEC141" s="821"/>
      <c r="WED141" s="821"/>
      <c r="WEE141" s="821"/>
      <c r="WEF141" s="821"/>
      <c r="WEG141" s="821"/>
      <c r="WEH141" s="821"/>
      <c r="WEI141" s="821"/>
      <c r="WEJ141" s="821"/>
      <c r="WEK141" s="821"/>
      <c r="WEL141" s="821"/>
      <c r="WEM141" s="821"/>
      <c r="WEN141" s="821"/>
      <c r="WEO141" s="821"/>
      <c r="WEP141" s="821"/>
      <c r="WEQ141" s="821"/>
      <c r="WER141" s="821"/>
      <c r="WES141" s="821"/>
      <c r="WET141" s="821"/>
      <c r="WEU141" s="821"/>
      <c r="WEV141" s="821"/>
      <c r="WEW141" s="821"/>
      <c r="WEX141" s="821"/>
      <c r="WEY141" s="821"/>
      <c r="WEZ141" s="821"/>
      <c r="WFA141" s="821"/>
      <c r="WFB141" s="821"/>
      <c r="WFC141" s="821"/>
      <c r="WFD141" s="821"/>
      <c r="WFE141" s="821"/>
      <c r="WFF141" s="821"/>
      <c r="WFG141" s="821"/>
      <c r="WFH141" s="821"/>
      <c r="WFI141" s="821"/>
      <c r="WFJ141" s="821"/>
      <c r="WFK141" s="821"/>
      <c r="WFL141" s="821"/>
      <c r="WFM141" s="821"/>
      <c r="WFN141" s="821"/>
      <c r="WFO141" s="821"/>
      <c r="WFP141" s="821"/>
      <c r="WFQ141" s="821"/>
      <c r="WFR141" s="821"/>
      <c r="WFS141" s="821"/>
      <c r="WFT141" s="821"/>
      <c r="WFU141" s="821"/>
      <c r="WFV141" s="821"/>
      <c r="WFW141" s="821"/>
      <c r="WFX141" s="821"/>
      <c r="WFY141" s="821"/>
      <c r="WFZ141" s="821"/>
      <c r="WGA141" s="821"/>
      <c r="WGB141" s="821"/>
      <c r="WGC141" s="821"/>
      <c r="WGD141" s="821"/>
      <c r="WGE141" s="821"/>
      <c r="WGF141" s="821"/>
      <c r="WGG141" s="821"/>
      <c r="WGH141" s="821"/>
      <c r="WGI141" s="821"/>
      <c r="WGJ141" s="821"/>
      <c r="WGK141" s="821"/>
      <c r="WGL141" s="821"/>
      <c r="WGM141" s="821"/>
      <c r="WGN141" s="821"/>
      <c r="WGO141" s="821"/>
      <c r="WGP141" s="821"/>
      <c r="WGQ141" s="821"/>
      <c r="WGR141" s="821"/>
      <c r="WGS141" s="821"/>
      <c r="WGT141" s="821"/>
      <c r="WGU141" s="821"/>
      <c r="WGV141" s="821"/>
      <c r="WGW141" s="821"/>
      <c r="WGX141" s="821"/>
      <c r="WGY141" s="821"/>
      <c r="WGZ141" s="821"/>
      <c r="WHA141" s="821"/>
      <c r="WHB141" s="821"/>
      <c r="WHC141" s="821"/>
      <c r="WHD141" s="821"/>
      <c r="WHE141" s="821"/>
      <c r="WHF141" s="821"/>
      <c r="WHG141" s="821"/>
      <c r="WHH141" s="821"/>
      <c r="WHI141" s="821"/>
      <c r="WHJ141" s="821"/>
      <c r="WHK141" s="821"/>
      <c r="WHL141" s="821"/>
      <c r="WHM141" s="821"/>
      <c r="WHN141" s="821"/>
      <c r="WHO141" s="821"/>
      <c r="WHP141" s="821"/>
      <c r="WHQ141" s="821"/>
      <c r="WHR141" s="821"/>
      <c r="WHS141" s="821"/>
      <c r="WHT141" s="821"/>
      <c r="WHU141" s="821"/>
      <c r="WHV141" s="821"/>
      <c r="WHW141" s="821"/>
      <c r="WHX141" s="821"/>
      <c r="WHY141" s="821"/>
      <c r="WHZ141" s="821"/>
      <c r="WIA141" s="821"/>
      <c r="WIB141" s="821"/>
      <c r="WIC141" s="821"/>
      <c r="WID141" s="821"/>
      <c r="WIE141" s="821"/>
      <c r="WIF141" s="821"/>
      <c r="WIG141" s="821"/>
      <c r="WIH141" s="821"/>
      <c r="WII141" s="821"/>
      <c r="WIJ141" s="821"/>
      <c r="WIK141" s="821"/>
      <c r="WIL141" s="821"/>
      <c r="WIM141" s="821"/>
      <c r="WIN141" s="821"/>
      <c r="WIO141" s="821"/>
      <c r="WIP141" s="821"/>
      <c r="WIQ141" s="821"/>
      <c r="WIR141" s="821"/>
      <c r="WIS141" s="821"/>
      <c r="WIT141" s="821"/>
      <c r="WIU141" s="821"/>
      <c r="WIV141" s="821"/>
      <c r="WIW141" s="821"/>
      <c r="WIX141" s="821"/>
      <c r="WIY141" s="821"/>
      <c r="WIZ141" s="821"/>
      <c r="WJA141" s="821"/>
      <c r="WJB141" s="821"/>
      <c r="WJC141" s="821"/>
      <c r="WJD141" s="821"/>
      <c r="WJE141" s="821"/>
      <c r="WJF141" s="821"/>
      <c r="WJG141" s="821"/>
      <c r="WJH141" s="821"/>
      <c r="WJI141" s="821"/>
      <c r="WJJ141" s="821"/>
      <c r="WJK141" s="821"/>
      <c r="WJL141" s="821"/>
      <c r="WJM141" s="821"/>
      <c r="WJN141" s="821"/>
      <c r="WJO141" s="821"/>
      <c r="WJP141" s="821"/>
      <c r="WJQ141" s="821"/>
      <c r="WJR141" s="821"/>
      <c r="WJS141" s="821"/>
      <c r="WJT141" s="821"/>
      <c r="WJU141" s="821"/>
      <c r="WJV141" s="821"/>
      <c r="WJW141" s="821"/>
      <c r="WJX141" s="821"/>
      <c r="WJY141" s="821"/>
      <c r="WJZ141" s="821"/>
      <c r="WKA141" s="821"/>
      <c r="WKB141" s="821"/>
      <c r="WKC141" s="821"/>
      <c r="WKD141" s="821"/>
      <c r="WKE141" s="821"/>
      <c r="WKF141" s="821"/>
      <c r="WKG141" s="821"/>
      <c r="WKH141" s="821"/>
      <c r="WKI141" s="821"/>
      <c r="WKJ141" s="821"/>
      <c r="WKK141" s="821"/>
      <c r="WKL141" s="821"/>
      <c r="WKM141" s="821"/>
      <c r="WKN141" s="821"/>
      <c r="WKO141" s="821"/>
      <c r="WKP141" s="821"/>
      <c r="WKQ141" s="821"/>
      <c r="WKR141" s="821"/>
      <c r="WKS141" s="821"/>
      <c r="WKT141" s="821"/>
      <c r="WKU141" s="821"/>
      <c r="WKV141" s="821"/>
      <c r="WKW141" s="821"/>
      <c r="WKX141" s="821"/>
      <c r="WKY141" s="821"/>
      <c r="WKZ141" s="821"/>
      <c r="WLA141" s="821"/>
      <c r="WLB141" s="821"/>
      <c r="WLC141" s="821"/>
      <c r="WLD141" s="821"/>
      <c r="WLE141" s="821"/>
      <c r="WLF141" s="821"/>
      <c r="WLG141" s="821"/>
      <c r="WLH141" s="821"/>
      <c r="WLI141" s="821"/>
      <c r="WLJ141" s="821"/>
      <c r="WLK141" s="821"/>
      <c r="WLL141" s="821"/>
      <c r="WLM141" s="821"/>
      <c r="WLN141" s="821"/>
      <c r="WLO141" s="821"/>
      <c r="WLP141" s="821"/>
      <c r="WLQ141" s="821"/>
      <c r="WLR141" s="821"/>
      <c r="WLS141" s="821"/>
      <c r="WLT141" s="821"/>
      <c r="WLU141" s="821"/>
      <c r="WLV141" s="821"/>
      <c r="WLW141" s="821"/>
      <c r="WLX141" s="821"/>
      <c r="WLY141" s="821"/>
      <c r="WLZ141" s="821"/>
      <c r="WMA141" s="821"/>
      <c r="WMB141" s="821"/>
      <c r="WMC141" s="821"/>
      <c r="WMD141" s="821"/>
      <c r="WME141" s="821"/>
      <c r="WMF141" s="821"/>
      <c r="WMG141" s="821"/>
      <c r="WMH141" s="821"/>
      <c r="WMI141" s="821"/>
      <c r="WMJ141" s="821"/>
      <c r="WMK141" s="821"/>
      <c r="WML141" s="821"/>
      <c r="WMM141" s="821"/>
      <c r="WMN141" s="821"/>
      <c r="WMO141" s="821"/>
      <c r="WMP141" s="821"/>
      <c r="WMQ141" s="821"/>
      <c r="WMR141" s="821"/>
      <c r="WMS141" s="821"/>
      <c r="WMT141" s="821"/>
      <c r="WMU141" s="821"/>
      <c r="WMV141" s="821"/>
      <c r="WMW141" s="821"/>
      <c r="WMX141" s="821"/>
      <c r="WMY141" s="821"/>
      <c r="WMZ141" s="821"/>
      <c r="WNA141" s="821"/>
      <c r="WNB141" s="821"/>
      <c r="WNC141" s="821"/>
      <c r="WND141" s="821"/>
      <c r="WNE141" s="821"/>
      <c r="WNF141" s="821"/>
      <c r="WNG141" s="821"/>
      <c r="WNH141" s="821"/>
      <c r="WNI141" s="821"/>
      <c r="WNJ141" s="821"/>
      <c r="WNK141" s="821"/>
      <c r="WNL141" s="821"/>
      <c r="WNM141" s="821"/>
      <c r="WNN141" s="821"/>
      <c r="WNO141" s="821"/>
      <c r="WNP141" s="821"/>
      <c r="WNQ141" s="821"/>
      <c r="WNR141" s="821"/>
      <c r="WNS141" s="821"/>
      <c r="WNT141" s="821"/>
      <c r="WNU141" s="821"/>
      <c r="WNV141" s="821"/>
      <c r="WNW141" s="821"/>
      <c r="WNX141" s="821"/>
      <c r="WNY141" s="821"/>
      <c r="WNZ141" s="821"/>
      <c r="WOA141" s="821"/>
      <c r="WOB141" s="821"/>
      <c r="WOC141" s="821"/>
      <c r="WOD141" s="821"/>
      <c r="WOE141" s="821"/>
      <c r="WOF141" s="821"/>
      <c r="WOG141" s="821"/>
      <c r="WOH141" s="821"/>
      <c r="WOI141" s="821"/>
      <c r="WOJ141" s="821"/>
      <c r="WOK141" s="821"/>
      <c r="WOL141" s="821"/>
      <c r="WOM141" s="821"/>
      <c r="WON141" s="821"/>
      <c r="WOO141" s="821"/>
      <c r="WOP141" s="821"/>
      <c r="WOQ141" s="821"/>
      <c r="WOR141" s="821"/>
      <c r="WOS141" s="821"/>
      <c r="WOT141" s="821"/>
      <c r="WOU141" s="821"/>
      <c r="WOV141" s="821"/>
      <c r="WOW141" s="821"/>
      <c r="WOX141" s="821"/>
      <c r="WOY141" s="821"/>
      <c r="WOZ141" s="821"/>
      <c r="WPA141" s="821"/>
      <c r="WPB141" s="821"/>
      <c r="WPC141" s="821"/>
      <c r="WPD141" s="821"/>
      <c r="WPE141" s="821"/>
      <c r="WPF141" s="821"/>
      <c r="WPG141" s="821"/>
      <c r="WPH141" s="821"/>
      <c r="WPI141" s="821"/>
      <c r="WPJ141" s="821"/>
      <c r="WPK141" s="821"/>
      <c r="WPL141" s="821"/>
      <c r="WPM141" s="821"/>
      <c r="WPN141" s="821"/>
      <c r="WPO141" s="821"/>
      <c r="WPP141" s="821"/>
      <c r="WPQ141" s="821"/>
      <c r="WPR141" s="821"/>
      <c r="WPS141" s="821"/>
      <c r="WPT141" s="821"/>
      <c r="WPU141" s="821"/>
      <c r="WPV141" s="821"/>
      <c r="WPW141" s="821"/>
      <c r="WPX141" s="821"/>
      <c r="WPY141" s="821"/>
      <c r="WPZ141" s="821"/>
      <c r="WQA141" s="821"/>
      <c r="WQB141" s="821"/>
      <c r="WQC141" s="821"/>
      <c r="WQD141" s="821"/>
      <c r="WQE141" s="821"/>
      <c r="WQF141" s="821"/>
      <c r="WQG141" s="821"/>
      <c r="WQH141" s="821"/>
      <c r="WQI141" s="821"/>
      <c r="WQJ141" s="821"/>
      <c r="WQK141" s="821"/>
      <c r="WQL141" s="821"/>
      <c r="WQM141" s="821"/>
      <c r="WQN141" s="821"/>
      <c r="WQO141" s="821"/>
      <c r="WQP141" s="821"/>
      <c r="WQQ141" s="821"/>
      <c r="WQR141" s="821"/>
      <c r="WQS141" s="821"/>
      <c r="WQT141" s="821"/>
      <c r="WQU141" s="821"/>
      <c r="WQV141" s="821"/>
      <c r="WQW141" s="821"/>
      <c r="WQX141" s="821"/>
      <c r="WQY141" s="821"/>
      <c r="WQZ141" s="821"/>
      <c r="WRA141" s="821"/>
      <c r="WRB141" s="821"/>
      <c r="WRC141" s="821"/>
      <c r="WRD141" s="821"/>
      <c r="WRE141" s="821"/>
      <c r="WRF141" s="821"/>
      <c r="WRG141" s="821"/>
      <c r="WRH141" s="821"/>
      <c r="WRI141" s="821"/>
      <c r="WRJ141" s="821"/>
      <c r="WRK141" s="821"/>
      <c r="WRL141" s="821"/>
      <c r="WRM141" s="821"/>
      <c r="WRN141" s="821"/>
      <c r="WRO141" s="821"/>
      <c r="WRP141" s="821"/>
      <c r="WRQ141" s="821"/>
      <c r="WRR141" s="821"/>
      <c r="WRS141" s="821"/>
      <c r="WRT141" s="821"/>
      <c r="WRU141" s="821"/>
      <c r="WRV141" s="821"/>
      <c r="WRW141" s="821"/>
      <c r="WRX141" s="821"/>
      <c r="WRY141" s="821"/>
      <c r="WRZ141" s="821"/>
      <c r="WSA141" s="821"/>
      <c r="WSB141" s="821"/>
      <c r="WSC141" s="821"/>
      <c r="WSD141" s="821"/>
      <c r="WSE141" s="821"/>
      <c r="WSF141" s="821"/>
      <c r="WSG141" s="821"/>
      <c r="WSH141" s="821"/>
      <c r="WSI141" s="821"/>
      <c r="WSJ141" s="821"/>
      <c r="WSK141" s="821"/>
      <c r="WSL141" s="821"/>
      <c r="WSM141" s="821"/>
      <c r="WSN141" s="821"/>
      <c r="WSO141" s="821"/>
      <c r="WSP141" s="821"/>
      <c r="WSQ141" s="821"/>
      <c r="WSR141" s="821"/>
      <c r="WSS141" s="821"/>
      <c r="WST141" s="821"/>
      <c r="WSU141" s="821"/>
      <c r="WSV141" s="821"/>
      <c r="WSW141" s="821"/>
      <c r="WSX141" s="821"/>
      <c r="WSY141" s="821"/>
      <c r="WSZ141" s="821"/>
      <c r="WTA141" s="821"/>
      <c r="WTB141" s="821"/>
      <c r="WTC141" s="821"/>
      <c r="WTD141" s="821"/>
      <c r="WTE141" s="821"/>
      <c r="WTF141" s="821"/>
      <c r="WTG141" s="821"/>
      <c r="WTH141" s="821"/>
      <c r="WTI141" s="821"/>
      <c r="WTJ141" s="821"/>
      <c r="WTK141" s="821"/>
      <c r="WTL141" s="821"/>
      <c r="WTM141" s="821"/>
      <c r="WTN141" s="821"/>
      <c r="WTO141" s="821"/>
      <c r="WTP141" s="821"/>
      <c r="WTQ141" s="821"/>
      <c r="WTR141" s="821"/>
      <c r="WTS141" s="821"/>
      <c r="WTT141" s="821"/>
      <c r="WTU141" s="821"/>
      <c r="WTV141" s="821"/>
      <c r="WTW141" s="821"/>
      <c r="WTX141" s="821"/>
      <c r="WTY141" s="821"/>
      <c r="WTZ141" s="821"/>
      <c r="WUA141" s="821"/>
      <c r="WUB141" s="821"/>
      <c r="WUC141" s="821"/>
      <c r="WUD141" s="821"/>
      <c r="WUE141" s="821"/>
      <c r="WUF141" s="821"/>
      <c r="WUG141" s="821"/>
      <c r="WUH141" s="821"/>
      <c r="WUI141" s="821"/>
      <c r="WUJ141" s="821"/>
      <c r="WUK141" s="821"/>
      <c r="WUL141" s="821"/>
      <c r="WUM141" s="821"/>
      <c r="WUN141" s="821"/>
      <c r="WUO141" s="821"/>
      <c r="WUP141" s="821"/>
      <c r="WUQ141" s="821"/>
      <c r="WUR141" s="821"/>
      <c r="WUS141" s="821"/>
      <c r="WUT141" s="821"/>
      <c r="WUU141" s="821"/>
      <c r="WUV141" s="821"/>
      <c r="WUW141" s="821"/>
      <c r="WUX141" s="821"/>
      <c r="WUY141" s="821"/>
      <c r="WUZ141" s="821"/>
      <c r="WVA141" s="821"/>
      <c r="WVB141" s="821"/>
      <c r="WVC141" s="821"/>
      <c r="WVD141" s="821"/>
      <c r="WVE141" s="821"/>
      <c r="WVF141" s="821"/>
      <c r="WVG141" s="821"/>
      <c r="WVH141" s="821"/>
      <c r="WVI141" s="821"/>
      <c r="WVJ141" s="821"/>
      <c r="WVK141" s="821"/>
      <c r="WVL141" s="821"/>
      <c r="WVM141" s="821"/>
      <c r="WVN141" s="821"/>
      <c r="WVO141" s="821"/>
      <c r="WVP141" s="821"/>
      <c r="WVQ141" s="821"/>
      <c r="WVR141" s="821"/>
      <c r="WVS141" s="821"/>
      <c r="WVT141" s="821"/>
      <c r="WVU141" s="821"/>
      <c r="WVV141" s="821"/>
      <c r="WVW141" s="821"/>
      <c r="WVX141" s="821"/>
      <c r="WVY141" s="821"/>
      <c r="WVZ141" s="821"/>
      <c r="WWA141" s="821"/>
      <c r="WWB141" s="821"/>
      <c r="WWC141" s="821"/>
      <c r="WWD141" s="821"/>
      <c r="WWE141" s="821"/>
      <c r="WWF141" s="821"/>
      <c r="WWG141" s="821"/>
      <c r="WWH141" s="821"/>
      <c r="WWI141" s="821"/>
      <c r="WWJ141" s="821"/>
      <c r="WWK141" s="821"/>
      <c r="WWL141" s="821"/>
      <c r="WWM141" s="821"/>
      <c r="WWN141" s="821"/>
      <c r="WWO141" s="821"/>
      <c r="WWP141" s="821"/>
      <c r="WWQ141" s="821"/>
      <c r="WWR141" s="821"/>
      <c r="WWS141" s="821"/>
      <c r="WWT141" s="821"/>
      <c r="WWU141" s="821"/>
      <c r="WWV141" s="821"/>
      <c r="WWW141" s="821"/>
      <c r="WWX141" s="821"/>
      <c r="WWY141" s="821"/>
      <c r="WWZ141" s="821"/>
      <c r="WXA141" s="821"/>
      <c r="WXB141" s="821"/>
      <c r="WXC141" s="821"/>
      <c r="WXD141" s="821"/>
      <c r="WXE141" s="821"/>
      <c r="WXF141" s="821"/>
      <c r="WXG141" s="821"/>
      <c r="WXH141" s="821"/>
      <c r="WXI141" s="821"/>
      <c r="WXJ141" s="821"/>
      <c r="WXK141" s="821"/>
      <c r="WXL141" s="821"/>
      <c r="WXM141" s="821"/>
      <c r="WXN141" s="821"/>
      <c r="WXO141" s="821"/>
      <c r="WXP141" s="821"/>
      <c r="WXQ141" s="821"/>
      <c r="WXR141" s="821"/>
      <c r="WXS141" s="821"/>
      <c r="WXT141" s="821"/>
      <c r="WXU141" s="821"/>
      <c r="WXV141" s="821"/>
      <c r="WXW141" s="821"/>
      <c r="WXX141" s="821"/>
      <c r="WXY141" s="821"/>
      <c r="WXZ141" s="821"/>
      <c r="WYA141" s="821"/>
      <c r="WYB141" s="821"/>
      <c r="WYC141" s="821"/>
      <c r="WYD141" s="821"/>
      <c r="WYE141" s="821"/>
      <c r="WYF141" s="821"/>
      <c r="WYG141" s="821"/>
      <c r="WYH141" s="821"/>
      <c r="WYI141" s="821"/>
      <c r="WYJ141" s="821"/>
      <c r="WYK141" s="821"/>
      <c r="WYL141" s="821"/>
      <c r="WYM141" s="821"/>
      <c r="WYN141" s="821"/>
      <c r="WYO141" s="821"/>
      <c r="WYP141" s="821"/>
      <c r="WYQ141" s="821"/>
      <c r="WYR141" s="821"/>
      <c r="WYS141" s="821"/>
      <c r="WYT141" s="821"/>
      <c r="WYU141" s="821"/>
      <c r="WYV141" s="821"/>
      <c r="WYW141" s="821"/>
      <c r="WYX141" s="821"/>
      <c r="WYY141" s="821"/>
      <c r="WYZ141" s="821"/>
      <c r="WZA141" s="821"/>
      <c r="WZB141" s="821"/>
      <c r="WZC141" s="821"/>
      <c r="WZD141" s="821"/>
      <c r="WZE141" s="821"/>
      <c r="WZF141" s="821"/>
      <c r="WZG141" s="821"/>
      <c r="WZH141" s="821"/>
      <c r="WZI141" s="821"/>
      <c r="WZJ141" s="821"/>
      <c r="WZK141" s="821"/>
      <c r="WZL141" s="821"/>
      <c r="WZM141" s="821"/>
      <c r="WZN141" s="821"/>
      <c r="WZO141" s="821"/>
      <c r="WZP141" s="821"/>
      <c r="WZQ141" s="821"/>
      <c r="WZR141" s="821"/>
      <c r="WZS141" s="821"/>
      <c r="WZT141" s="821"/>
      <c r="WZU141" s="821"/>
      <c r="WZV141" s="821"/>
      <c r="WZW141" s="821"/>
      <c r="WZX141" s="821"/>
      <c r="WZY141" s="821"/>
      <c r="WZZ141" s="821"/>
      <c r="XAA141" s="821"/>
      <c r="XAB141" s="821"/>
      <c r="XAC141" s="821"/>
      <c r="XAD141" s="821"/>
      <c r="XAE141" s="821"/>
      <c r="XAF141" s="821"/>
      <c r="XAG141" s="821"/>
      <c r="XAH141" s="821"/>
      <c r="XAI141" s="821"/>
      <c r="XAJ141" s="821"/>
      <c r="XAK141" s="821"/>
      <c r="XAL141" s="821"/>
      <c r="XAM141" s="821"/>
      <c r="XAN141" s="821"/>
      <c r="XAO141" s="821"/>
      <c r="XAP141" s="821"/>
      <c r="XAQ141" s="821"/>
      <c r="XAR141" s="821"/>
      <c r="XAS141" s="821"/>
      <c r="XAT141" s="821"/>
      <c r="XAU141" s="821"/>
      <c r="XAV141" s="821"/>
      <c r="XAW141" s="821"/>
      <c r="XAX141" s="821"/>
      <c r="XAY141" s="821"/>
      <c r="XAZ141" s="821"/>
      <c r="XBA141" s="821"/>
      <c r="XBB141" s="821"/>
      <c r="XBC141" s="821"/>
      <c r="XBD141" s="821"/>
      <c r="XBE141" s="821"/>
      <c r="XBF141" s="821"/>
      <c r="XBG141" s="821"/>
      <c r="XBH141" s="821"/>
      <c r="XBI141" s="821"/>
      <c r="XBJ141" s="821"/>
      <c r="XBK141" s="821"/>
      <c r="XBL141" s="821"/>
      <c r="XBM141" s="821"/>
      <c r="XBN141" s="821"/>
      <c r="XBO141" s="821"/>
      <c r="XBP141" s="821"/>
      <c r="XBQ141" s="821"/>
      <c r="XBR141" s="821"/>
      <c r="XBS141" s="821"/>
      <c r="XBT141" s="821"/>
      <c r="XBU141" s="821"/>
      <c r="XBV141" s="821"/>
      <c r="XBW141" s="821"/>
      <c r="XBX141" s="821"/>
      <c r="XBY141" s="821"/>
      <c r="XBZ141" s="821"/>
      <c r="XCA141" s="821"/>
      <c r="XCB141" s="821"/>
      <c r="XCC141" s="821"/>
      <c r="XCD141" s="821"/>
      <c r="XCE141" s="821"/>
      <c r="XCF141" s="821"/>
      <c r="XCG141" s="821"/>
      <c r="XCH141" s="821"/>
      <c r="XCI141" s="821"/>
      <c r="XCJ141" s="821"/>
      <c r="XCK141" s="821"/>
      <c r="XCL141" s="821"/>
      <c r="XCM141" s="821"/>
      <c r="XCN141" s="821"/>
      <c r="XCO141" s="821"/>
      <c r="XCP141" s="821"/>
      <c r="XCQ141" s="821"/>
      <c r="XCR141" s="821"/>
      <c r="XCS141" s="821"/>
      <c r="XCT141" s="821"/>
      <c r="XCU141" s="821"/>
      <c r="XCV141" s="821"/>
      <c r="XCW141" s="821"/>
      <c r="XCX141" s="821"/>
      <c r="XCY141" s="821"/>
      <c r="XCZ141" s="821"/>
      <c r="XDA141" s="821"/>
      <c r="XDB141" s="821"/>
      <c r="XDC141" s="821"/>
      <c r="XDD141" s="821"/>
      <c r="XDE141" s="821"/>
      <c r="XDF141" s="821"/>
      <c r="XDG141" s="821"/>
      <c r="XDH141" s="821"/>
      <c r="XDI141" s="821"/>
      <c r="XDJ141" s="821"/>
      <c r="XDK141" s="821"/>
      <c r="XDL141" s="821"/>
      <c r="XDM141" s="821"/>
      <c r="XDN141" s="821"/>
      <c r="XDO141" s="821"/>
      <c r="XDP141" s="821"/>
      <c r="XDQ141" s="821"/>
      <c r="XDR141" s="821"/>
      <c r="XDS141" s="821"/>
      <c r="XDT141" s="821"/>
      <c r="XDU141" s="821"/>
      <c r="XDV141" s="821"/>
      <c r="XDW141" s="821"/>
      <c r="XDX141" s="821"/>
      <c r="XDY141" s="821"/>
      <c r="XDZ141" s="821"/>
      <c r="XEA141" s="821"/>
      <c r="XEB141" s="821"/>
      <c r="XEC141" s="821"/>
      <c r="XED141" s="821"/>
      <c r="XEE141" s="821"/>
      <c r="XEF141" s="821"/>
      <c r="XEG141" s="821"/>
      <c r="XEH141" s="821"/>
      <c r="XEI141" s="821"/>
      <c r="XEJ141" s="821"/>
      <c r="XEK141" s="821"/>
    </row>
    <row r="142" spans="1:16365" x14ac:dyDescent="0.25">
      <c r="A142" s="582" t="s">
        <v>165</v>
      </c>
      <c r="B142" s="584" t="s">
        <v>225</v>
      </c>
      <c r="C142" s="567">
        <v>4</v>
      </c>
      <c r="D142" s="558"/>
      <c r="E142" s="561"/>
      <c r="F142" s="559"/>
      <c r="G142" s="556">
        <v>5</v>
      </c>
      <c r="H142" s="557">
        <v>150</v>
      </c>
      <c r="I142" s="528">
        <v>72</v>
      </c>
      <c r="J142" s="558">
        <v>36</v>
      </c>
      <c r="K142" s="558"/>
      <c r="L142" s="558">
        <v>36</v>
      </c>
      <c r="M142" s="559">
        <v>78</v>
      </c>
      <c r="N142" s="563"/>
      <c r="O142" s="564"/>
      <c r="P142" s="196"/>
      <c r="Q142" s="533"/>
      <c r="R142" s="564">
        <v>4</v>
      </c>
      <c r="S142" s="196">
        <v>4</v>
      </c>
      <c r="T142" s="533"/>
      <c r="U142" s="564"/>
      <c r="V142" s="196"/>
      <c r="W142" s="533"/>
      <c r="X142" s="196"/>
      <c r="Y142" s="821"/>
      <c r="Z142" s="821"/>
      <c r="AA142" s="821"/>
      <c r="AB142" s="821"/>
      <c r="AC142" s="821"/>
      <c r="AD142" s="821"/>
      <c r="AE142" s="821"/>
      <c r="AF142" s="821"/>
      <c r="AG142" s="821"/>
      <c r="AH142" s="821"/>
      <c r="AI142" s="821"/>
      <c r="AJ142" s="821"/>
      <c r="AK142" s="821"/>
      <c r="AL142" s="821"/>
      <c r="AM142" s="821"/>
      <c r="AN142" s="821"/>
      <c r="AO142" s="821"/>
      <c r="AP142" s="821"/>
      <c r="AQ142" s="821"/>
      <c r="AR142" s="821"/>
      <c r="AS142" s="821"/>
      <c r="AT142" s="821"/>
      <c r="AU142" s="821"/>
      <c r="AV142" s="821"/>
      <c r="AW142" s="821"/>
      <c r="AX142" s="821"/>
      <c r="AY142" s="821"/>
      <c r="AZ142" s="821"/>
      <c r="BA142" s="821"/>
      <c r="BB142" s="821"/>
      <c r="BC142" s="821"/>
      <c r="BD142" s="821"/>
      <c r="BE142" s="821"/>
      <c r="BF142" s="821"/>
      <c r="BG142" s="821"/>
      <c r="BH142" s="821"/>
      <c r="BI142" s="821"/>
      <c r="BJ142" s="821"/>
      <c r="BK142" s="821"/>
      <c r="BL142" s="821"/>
      <c r="BM142" s="821"/>
      <c r="BN142" s="821"/>
      <c r="BO142" s="821"/>
      <c r="BP142" s="821"/>
      <c r="BQ142" s="821"/>
      <c r="BR142" s="821"/>
      <c r="BS142" s="821"/>
      <c r="BT142" s="821"/>
      <c r="BU142" s="821"/>
      <c r="BV142" s="821"/>
      <c r="BW142" s="821"/>
      <c r="BX142" s="821"/>
      <c r="BY142" s="821"/>
      <c r="BZ142" s="821"/>
      <c r="CA142" s="821"/>
      <c r="CB142" s="821"/>
      <c r="CC142" s="821"/>
      <c r="CD142" s="821"/>
      <c r="CE142" s="821"/>
      <c r="CF142" s="821"/>
      <c r="CG142" s="821"/>
      <c r="CH142" s="821"/>
      <c r="CI142" s="821"/>
      <c r="CJ142" s="821"/>
      <c r="CK142" s="821"/>
      <c r="CL142" s="821"/>
      <c r="CM142" s="821"/>
      <c r="CN142" s="821"/>
      <c r="CO142" s="821"/>
      <c r="CP142" s="821"/>
      <c r="CQ142" s="821"/>
      <c r="CR142" s="821"/>
      <c r="CS142" s="821"/>
      <c r="CT142" s="821"/>
      <c r="CU142" s="821"/>
      <c r="CV142" s="821"/>
      <c r="CW142" s="821"/>
      <c r="CX142" s="821"/>
      <c r="CY142" s="821"/>
      <c r="CZ142" s="821"/>
      <c r="DA142" s="821"/>
      <c r="DB142" s="821"/>
      <c r="DC142" s="821"/>
      <c r="DD142" s="821"/>
      <c r="DE142" s="821"/>
      <c r="DF142" s="821"/>
      <c r="DG142" s="821"/>
      <c r="DH142" s="821"/>
      <c r="DI142" s="821"/>
      <c r="DJ142" s="821"/>
      <c r="DK142" s="821"/>
      <c r="DL142" s="821"/>
      <c r="DM142" s="821"/>
      <c r="DN142" s="821"/>
      <c r="DO142" s="821"/>
      <c r="DP142" s="821"/>
      <c r="DQ142" s="821"/>
      <c r="DR142" s="821"/>
      <c r="DS142" s="821"/>
      <c r="DT142" s="821"/>
      <c r="DU142" s="821"/>
      <c r="DV142" s="821"/>
      <c r="DW142" s="821"/>
      <c r="DX142" s="821"/>
      <c r="DY142" s="821"/>
      <c r="DZ142" s="821"/>
      <c r="EA142" s="821"/>
      <c r="EB142" s="821"/>
      <c r="EC142" s="821"/>
      <c r="ED142" s="821"/>
      <c r="EE142" s="821"/>
      <c r="EF142" s="821"/>
      <c r="EG142" s="821"/>
      <c r="EH142" s="821"/>
      <c r="EI142" s="821"/>
      <c r="EJ142" s="821"/>
      <c r="EK142" s="821"/>
      <c r="EL142" s="821"/>
      <c r="EM142" s="821"/>
      <c r="EN142" s="821"/>
      <c r="EO142" s="821"/>
      <c r="EP142" s="821"/>
      <c r="EQ142" s="821"/>
      <c r="ER142" s="821"/>
      <c r="ES142" s="821"/>
      <c r="ET142" s="821"/>
      <c r="EU142" s="821"/>
      <c r="EV142" s="821"/>
      <c r="EW142" s="821"/>
      <c r="EX142" s="821"/>
      <c r="EY142" s="821"/>
      <c r="EZ142" s="821"/>
      <c r="FA142" s="821"/>
      <c r="FB142" s="821"/>
      <c r="FC142" s="821"/>
      <c r="FD142" s="821"/>
      <c r="FE142" s="821"/>
      <c r="FF142" s="821"/>
      <c r="FG142" s="821"/>
      <c r="FH142" s="821"/>
      <c r="FI142" s="821"/>
      <c r="FJ142" s="821"/>
      <c r="FK142" s="821"/>
      <c r="FL142" s="821"/>
      <c r="FM142" s="821"/>
      <c r="FN142" s="821"/>
      <c r="FO142" s="821"/>
      <c r="FP142" s="821"/>
      <c r="FQ142" s="821"/>
      <c r="FR142" s="821"/>
      <c r="FS142" s="821"/>
      <c r="FT142" s="821"/>
      <c r="FU142" s="821"/>
      <c r="FV142" s="821"/>
      <c r="FW142" s="821"/>
      <c r="FX142" s="821"/>
      <c r="FY142" s="821"/>
      <c r="FZ142" s="821"/>
      <c r="GA142" s="821"/>
      <c r="GB142" s="821"/>
      <c r="GC142" s="821"/>
      <c r="GD142" s="821"/>
      <c r="GE142" s="821"/>
      <c r="GF142" s="821"/>
      <c r="GG142" s="821"/>
      <c r="GH142" s="821"/>
      <c r="GI142" s="821"/>
      <c r="GJ142" s="821"/>
      <c r="GK142" s="821"/>
      <c r="GL142" s="821"/>
      <c r="GM142" s="821"/>
      <c r="GN142" s="821"/>
      <c r="GO142" s="821"/>
      <c r="GP142" s="821"/>
      <c r="GQ142" s="821"/>
      <c r="GR142" s="821"/>
      <c r="GS142" s="821"/>
      <c r="GT142" s="821"/>
      <c r="GU142" s="821"/>
      <c r="GV142" s="821"/>
      <c r="GW142" s="821"/>
      <c r="GX142" s="821"/>
      <c r="GY142" s="821"/>
      <c r="GZ142" s="821"/>
      <c r="HA142" s="821"/>
      <c r="HB142" s="821"/>
      <c r="HC142" s="821"/>
      <c r="HD142" s="821"/>
      <c r="HE142" s="821"/>
      <c r="HF142" s="821"/>
      <c r="HG142" s="821"/>
      <c r="HH142" s="821"/>
      <c r="HI142" s="821"/>
      <c r="HJ142" s="821"/>
      <c r="HK142" s="821"/>
      <c r="HL142" s="821"/>
      <c r="HM142" s="821"/>
      <c r="HN142" s="821"/>
      <c r="HO142" s="821"/>
      <c r="HP142" s="821"/>
      <c r="HQ142" s="821"/>
      <c r="HR142" s="821"/>
      <c r="HS142" s="821"/>
      <c r="HT142" s="821"/>
      <c r="HU142" s="821"/>
      <c r="HV142" s="821"/>
      <c r="HW142" s="821"/>
      <c r="HX142" s="821"/>
      <c r="HY142" s="821"/>
      <c r="HZ142" s="821"/>
      <c r="IA142" s="821"/>
      <c r="IB142" s="821"/>
      <c r="IC142" s="821"/>
      <c r="ID142" s="821"/>
      <c r="IE142" s="821"/>
      <c r="IF142" s="821"/>
      <c r="IG142" s="821"/>
      <c r="IH142" s="821"/>
      <c r="II142" s="821"/>
      <c r="IJ142" s="821"/>
      <c r="IK142" s="821"/>
      <c r="IL142" s="821"/>
      <c r="IM142" s="821"/>
      <c r="IN142" s="821"/>
      <c r="IO142" s="821"/>
      <c r="IP142" s="821"/>
      <c r="IQ142" s="821"/>
      <c r="IR142" s="821"/>
      <c r="IS142" s="821"/>
      <c r="IT142" s="821"/>
      <c r="IU142" s="821"/>
      <c r="IV142" s="821"/>
      <c r="IW142" s="821"/>
      <c r="IX142" s="821"/>
      <c r="IY142" s="821"/>
      <c r="IZ142" s="821"/>
      <c r="JA142" s="821"/>
      <c r="JB142" s="821"/>
      <c r="JC142" s="821"/>
      <c r="JD142" s="821"/>
      <c r="JE142" s="821"/>
      <c r="JF142" s="821"/>
      <c r="JG142" s="821"/>
      <c r="JH142" s="821"/>
      <c r="JI142" s="821"/>
      <c r="JJ142" s="821"/>
      <c r="JK142" s="821"/>
      <c r="JL142" s="821"/>
      <c r="JM142" s="821"/>
      <c r="JN142" s="821"/>
      <c r="JO142" s="821"/>
      <c r="JP142" s="821"/>
      <c r="JQ142" s="821"/>
      <c r="JR142" s="821"/>
      <c r="JS142" s="821"/>
      <c r="JT142" s="821"/>
      <c r="JU142" s="821"/>
      <c r="JV142" s="821"/>
      <c r="JW142" s="821"/>
      <c r="JX142" s="821"/>
      <c r="JY142" s="821"/>
      <c r="JZ142" s="821"/>
      <c r="KA142" s="821"/>
      <c r="KB142" s="821"/>
      <c r="KC142" s="821"/>
      <c r="KD142" s="821"/>
      <c r="KE142" s="821"/>
      <c r="KF142" s="821"/>
      <c r="KG142" s="821"/>
      <c r="KH142" s="821"/>
      <c r="KI142" s="821"/>
      <c r="KJ142" s="821"/>
      <c r="KK142" s="821"/>
      <c r="KL142" s="821"/>
      <c r="KM142" s="821"/>
      <c r="KN142" s="821"/>
      <c r="KO142" s="821"/>
      <c r="KP142" s="821"/>
      <c r="KQ142" s="821"/>
      <c r="KR142" s="821"/>
      <c r="KS142" s="821"/>
      <c r="KT142" s="821"/>
      <c r="KU142" s="821"/>
      <c r="KV142" s="821"/>
      <c r="KW142" s="821"/>
      <c r="KX142" s="821"/>
      <c r="KY142" s="821"/>
      <c r="KZ142" s="821"/>
      <c r="LA142" s="821"/>
      <c r="LB142" s="821"/>
      <c r="LC142" s="821"/>
      <c r="LD142" s="821"/>
      <c r="LE142" s="821"/>
      <c r="LF142" s="821"/>
      <c r="LG142" s="821"/>
      <c r="LH142" s="821"/>
      <c r="LI142" s="821"/>
      <c r="LJ142" s="821"/>
      <c r="LK142" s="821"/>
      <c r="LL142" s="821"/>
      <c r="LM142" s="821"/>
      <c r="LN142" s="821"/>
      <c r="LO142" s="821"/>
      <c r="LP142" s="821"/>
      <c r="LQ142" s="821"/>
      <c r="LR142" s="821"/>
      <c r="LS142" s="821"/>
      <c r="LT142" s="821"/>
      <c r="LU142" s="821"/>
      <c r="LV142" s="821"/>
      <c r="LW142" s="821"/>
      <c r="LX142" s="821"/>
      <c r="LY142" s="821"/>
      <c r="LZ142" s="821"/>
      <c r="MA142" s="821"/>
      <c r="MB142" s="821"/>
      <c r="MC142" s="821"/>
      <c r="MD142" s="821"/>
      <c r="ME142" s="821"/>
      <c r="MF142" s="821"/>
      <c r="MG142" s="821"/>
      <c r="MH142" s="821"/>
      <c r="MI142" s="821"/>
      <c r="MJ142" s="821"/>
      <c r="MK142" s="821"/>
      <c r="ML142" s="821"/>
      <c r="MM142" s="821"/>
      <c r="MN142" s="821"/>
      <c r="MO142" s="821"/>
      <c r="MP142" s="821"/>
      <c r="MQ142" s="821"/>
      <c r="MR142" s="821"/>
      <c r="MS142" s="821"/>
      <c r="MT142" s="821"/>
      <c r="MU142" s="821"/>
      <c r="MV142" s="821"/>
      <c r="MW142" s="821"/>
      <c r="MX142" s="821"/>
      <c r="MY142" s="821"/>
      <c r="MZ142" s="821"/>
      <c r="NA142" s="821"/>
      <c r="NB142" s="821"/>
      <c r="NC142" s="821"/>
      <c r="ND142" s="821"/>
      <c r="NE142" s="821"/>
      <c r="NF142" s="821"/>
      <c r="NG142" s="821"/>
      <c r="NH142" s="821"/>
      <c r="NI142" s="821"/>
      <c r="NJ142" s="821"/>
      <c r="NK142" s="821"/>
      <c r="NL142" s="821"/>
      <c r="NM142" s="821"/>
      <c r="NN142" s="821"/>
      <c r="NO142" s="821"/>
      <c r="NP142" s="821"/>
      <c r="NQ142" s="821"/>
      <c r="NR142" s="821"/>
      <c r="NS142" s="821"/>
      <c r="NT142" s="821"/>
      <c r="NU142" s="821"/>
      <c r="NV142" s="821"/>
      <c r="NW142" s="821"/>
      <c r="NX142" s="821"/>
      <c r="NY142" s="821"/>
      <c r="NZ142" s="821"/>
      <c r="OA142" s="821"/>
      <c r="OB142" s="821"/>
      <c r="OC142" s="821"/>
      <c r="OD142" s="821"/>
      <c r="OE142" s="821"/>
      <c r="OF142" s="821"/>
      <c r="OG142" s="821"/>
      <c r="OH142" s="821"/>
      <c r="OI142" s="821"/>
      <c r="OJ142" s="821"/>
      <c r="OK142" s="821"/>
      <c r="OL142" s="821"/>
      <c r="OM142" s="821"/>
      <c r="ON142" s="821"/>
      <c r="OO142" s="821"/>
      <c r="OP142" s="821"/>
      <c r="OQ142" s="821"/>
      <c r="OR142" s="821"/>
      <c r="OS142" s="821"/>
      <c r="OT142" s="821"/>
      <c r="OU142" s="821"/>
      <c r="OV142" s="821"/>
      <c r="OW142" s="821"/>
      <c r="OX142" s="821"/>
      <c r="OY142" s="821"/>
      <c r="OZ142" s="821"/>
      <c r="PA142" s="821"/>
      <c r="PB142" s="821"/>
      <c r="PC142" s="821"/>
      <c r="PD142" s="821"/>
      <c r="PE142" s="821"/>
      <c r="PF142" s="821"/>
      <c r="PG142" s="821"/>
      <c r="PH142" s="821"/>
      <c r="PI142" s="821"/>
      <c r="PJ142" s="821"/>
      <c r="PK142" s="821"/>
      <c r="PL142" s="821"/>
      <c r="PM142" s="821"/>
      <c r="PN142" s="821"/>
      <c r="PO142" s="821"/>
      <c r="PP142" s="821"/>
      <c r="PQ142" s="821"/>
      <c r="PR142" s="821"/>
      <c r="PS142" s="821"/>
      <c r="PT142" s="821"/>
      <c r="PU142" s="821"/>
      <c r="PV142" s="821"/>
      <c r="PW142" s="821"/>
      <c r="PX142" s="821"/>
      <c r="PY142" s="821"/>
      <c r="PZ142" s="821"/>
      <c r="QA142" s="821"/>
      <c r="QB142" s="821"/>
      <c r="QC142" s="821"/>
      <c r="QD142" s="821"/>
      <c r="QE142" s="821"/>
      <c r="QF142" s="821"/>
      <c r="QG142" s="821"/>
      <c r="QH142" s="821"/>
      <c r="QI142" s="821"/>
      <c r="QJ142" s="821"/>
      <c r="QK142" s="821"/>
      <c r="QL142" s="821"/>
      <c r="QM142" s="821"/>
      <c r="QN142" s="821"/>
      <c r="QO142" s="821"/>
      <c r="QP142" s="821"/>
      <c r="QQ142" s="821"/>
      <c r="QR142" s="821"/>
      <c r="QS142" s="821"/>
      <c r="QT142" s="821"/>
      <c r="QU142" s="821"/>
      <c r="QV142" s="821"/>
      <c r="QW142" s="821"/>
      <c r="QX142" s="821"/>
      <c r="QY142" s="821"/>
      <c r="QZ142" s="821"/>
      <c r="RA142" s="821"/>
      <c r="RB142" s="821"/>
      <c r="RC142" s="821"/>
      <c r="RD142" s="821"/>
      <c r="RE142" s="821"/>
      <c r="RF142" s="821"/>
      <c r="RG142" s="821"/>
      <c r="RH142" s="821"/>
      <c r="RI142" s="821"/>
      <c r="RJ142" s="821"/>
      <c r="RK142" s="821"/>
      <c r="RL142" s="821"/>
      <c r="RM142" s="821"/>
      <c r="RN142" s="821"/>
      <c r="RO142" s="821"/>
      <c r="RP142" s="821"/>
      <c r="RQ142" s="821"/>
      <c r="RR142" s="821"/>
      <c r="RS142" s="821"/>
      <c r="RT142" s="821"/>
      <c r="RU142" s="821"/>
      <c r="RV142" s="821"/>
      <c r="RW142" s="821"/>
      <c r="RX142" s="821"/>
      <c r="RY142" s="821"/>
      <c r="RZ142" s="821"/>
      <c r="SA142" s="821"/>
      <c r="SB142" s="821"/>
      <c r="SC142" s="821"/>
      <c r="SD142" s="821"/>
      <c r="SE142" s="821"/>
      <c r="SF142" s="821"/>
      <c r="SG142" s="821"/>
      <c r="SH142" s="821"/>
      <c r="SI142" s="821"/>
      <c r="SJ142" s="821"/>
      <c r="SK142" s="821"/>
      <c r="SL142" s="821"/>
      <c r="SM142" s="821"/>
      <c r="SN142" s="821"/>
      <c r="SO142" s="821"/>
      <c r="SP142" s="821"/>
      <c r="SQ142" s="821"/>
      <c r="SR142" s="821"/>
      <c r="SS142" s="821"/>
      <c r="ST142" s="821"/>
      <c r="SU142" s="821"/>
      <c r="SV142" s="821"/>
      <c r="SW142" s="821"/>
      <c r="SX142" s="821"/>
      <c r="SY142" s="821"/>
      <c r="SZ142" s="821"/>
      <c r="TA142" s="821"/>
      <c r="TB142" s="821"/>
      <c r="TC142" s="821"/>
      <c r="TD142" s="821"/>
      <c r="TE142" s="821"/>
      <c r="TF142" s="821"/>
      <c r="TG142" s="821"/>
      <c r="TH142" s="821"/>
      <c r="TI142" s="821"/>
      <c r="TJ142" s="821"/>
      <c r="TK142" s="821"/>
      <c r="TL142" s="821"/>
      <c r="TM142" s="821"/>
      <c r="TN142" s="821"/>
      <c r="TO142" s="821"/>
      <c r="TP142" s="821"/>
      <c r="TQ142" s="821"/>
      <c r="TR142" s="821"/>
      <c r="TS142" s="821"/>
      <c r="TT142" s="821"/>
      <c r="TU142" s="821"/>
      <c r="TV142" s="821"/>
      <c r="TW142" s="821"/>
      <c r="TX142" s="821"/>
      <c r="TY142" s="821"/>
      <c r="TZ142" s="821"/>
      <c r="UA142" s="821"/>
      <c r="UB142" s="821"/>
      <c r="UC142" s="821"/>
      <c r="UD142" s="821"/>
      <c r="UE142" s="821"/>
      <c r="UF142" s="821"/>
      <c r="UG142" s="821"/>
      <c r="UH142" s="821"/>
      <c r="UI142" s="821"/>
      <c r="UJ142" s="821"/>
      <c r="UK142" s="821"/>
      <c r="UL142" s="821"/>
      <c r="UM142" s="821"/>
      <c r="UN142" s="821"/>
      <c r="UO142" s="821"/>
      <c r="UP142" s="821"/>
      <c r="UQ142" s="821"/>
      <c r="UR142" s="821"/>
      <c r="US142" s="821"/>
      <c r="UT142" s="821"/>
      <c r="UU142" s="821"/>
      <c r="UV142" s="821"/>
      <c r="UW142" s="821"/>
      <c r="UX142" s="821"/>
      <c r="UY142" s="821"/>
      <c r="UZ142" s="821"/>
      <c r="VA142" s="821"/>
      <c r="VB142" s="821"/>
      <c r="VC142" s="821"/>
      <c r="VD142" s="821"/>
      <c r="VE142" s="821"/>
      <c r="VF142" s="821"/>
      <c r="VG142" s="821"/>
      <c r="VH142" s="821"/>
      <c r="VI142" s="821"/>
      <c r="VJ142" s="821"/>
      <c r="VK142" s="821"/>
      <c r="VL142" s="821"/>
      <c r="VM142" s="821"/>
      <c r="VN142" s="821"/>
      <c r="VO142" s="821"/>
      <c r="VP142" s="821"/>
      <c r="VQ142" s="821"/>
      <c r="VR142" s="821"/>
      <c r="VS142" s="821"/>
      <c r="VT142" s="821"/>
      <c r="VU142" s="821"/>
      <c r="VV142" s="821"/>
      <c r="VW142" s="821"/>
      <c r="VX142" s="821"/>
      <c r="VY142" s="821"/>
      <c r="VZ142" s="821"/>
      <c r="WA142" s="821"/>
      <c r="WB142" s="821"/>
      <c r="WC142" s="821"/>
      <c r="WD142" s="821"/>
      <c r="WE142" s="821"/>
      <c r="WF142" s="821"/>
      <c r="WG142" s="821"/>
      <c r="WH142" s="821"/>
      <c r="WI142" s="821"/>
      <c r="WJ142" s="821"/>
      <c r="WK142" s="821"/>
      <c r="WL142" s="821"/>
      <c r="WM142" s="821"/>
      <c r="WN142" s="821"/>
      <c r="WO142" s="821"/>
      <c r="WP142" s="821"/>
      <c r="WQ142" s="821"/>
      <c r="WR142" s="821"/>
      <c r="WS142" s="821"/>
      <c r="WT142" s="821"/>
      <c r="WU142" s="821"/>
      <c r="WV142" s="821"/>
      <c r="WW142" s="821"/>
      <c r="WX142" s="821"/>
      <c r="WY142" s="821"/>
      <c r="WZ142" s="821"/>
      <c r="XA142" s="821"/>
      <c r="XB142" s="821"/>
      <c r="XC142" s="821"/>
      <c r="XD142" s="821"/>
      <c r="XE142" s="821"/>
      <c r="XF142" s="821"/>
      <c r="XG142" s="821"/>
      <c r="XH142" s="821"/>
      <c r="XI142" s="821"/>
      <c r="XJ142" s="821"/>
      <c r="XK142" s="821"/>
      <c r="XL142" s="821"/>
      <c r="XM142" s="821"/>
      <c r="XN142" s="821"/>
      <c r="XO142" s="821"/>
      <c r="XP142" s="821"/>
      <c r="XQ142" s="821"/>
      <c r="XR142" s="821"/>
      <c r="XS142" s="821"/>
      <c r="XT142" s="821"/>
      <c r="XU142" s="821"/>
      <c r="XV142" s="821"/>
      <c r="XW142" s="821"/>
      <c r="XX142" s="821"/>
      <c r="XY142" s="821"/>
      <c r="XZ142" s="821"/>
      <c r="YA142" s="821"/>
      <c r="YB142" s="821"/>
      <c r="YC142" s="821"/>
      <c r="YD142" s="821"/>
      <c r="YE142" s="821"/>
      <c r="YF142" s="821"/>
      <c r="YG142" s="821"/>
      <c r="YH142" s="821"/>
      <c r="YI142" s="821"/>
      <c r="YJ142" s="821"/>
      <c r="YK142" s="821"/>
      <c r="YL142" s="821"/>
      <c r="YM142" s="821"/>
      <c r="YN142" s="821"/>
      <c r="YO142" s="821"/>
      <c r="YP142" s="821"/>
      <c r="YQ142" s="821"/>
      <c r="YR142" s="821"/>
      <c r="YS142" s="821"/>
      <c r="YT142" s="821"/>
      <c r="YU142" s="821"/>
      <c r="YV142" s="821"/>
      <c r="YW142" s="821"/>
      <c r="YX142" s="821"/>
      <c r="YY142" s="821"/>
      <c r="YZ142" s="821"/>
      <c r="ZA142" s="821"/>
      <c r="ZB142" s="821"/>
      <c r="ZC142" s="821"/>
      <c r="ZD142" s="821"/>
      <c r="ZE142" s="821"/>
      <c r="ZF142" s="821"/>
      <c r="ZG142" s="821"/>
      <c r="ZH142" s="821"/>
      <c r="ZI142" s="821"/>
      <c r="ZJ142" s="821"/>
      <c r="ZK142" s="821"/>
      <c r="ZL142" s="821"/>
      <c r="ZM142" s="821"/>
      <c r="ZN142" s="821"/>
      <c r="ZO142" s="821"/>
      <c r="ZP142" s="821"/>
      <c r="ZQ142" s="821"/>
      <c r="ZR142" s="821"/>
      <c r="ZS142" s="821"/>
      <c r="ZT142" s="821"/>
      <c r="ZU142" s="821"/>
      <c r="ZV142" s="821"/>
      <c r="ZW142" s="821"/>
      <c r="ZX142" s="821"/>
      <c r="ZY142" s="821"/>
      <c r="ZZ142" s="821"/>
      <c r="AAA142" s="821"/>
      <c r="AAB142" s="821"/>
      <c r="AAC142" s="821"/>
      <c r="AAD142" s="821"/>
      <c r="AAE142" s="821"/>
      <c r="AAF142" s="821"/>
      <c r="AAG142" s="821"/>
      <c r="AAH142" s="821"/>
      <c r="AAI142" s="821"/>
      <c r="AAJ142" s="821"/>
      <c r="AAK142" s="821"/>
      <c r="AAL142" s="821"/>
      <c r="AAM142" s="821"/>
      <c r="AAN142" s="821"/>
      <c r="AAO142" s="821"/>
      <c r="AAP142" s="821"/>
      <c r="AAQ142" s="821"/>
      <c r="AAR142" s="821"/>
      <c r="AAS142" s="821"/>
      <c r="AAT142" s="821"/>
      <c r="AAU142" s="821"/>
      <c r="AAV142" s="821"/>
      <c r="AAW142" s="821"/>
      <c r="AAX142" s="821"/>
      <c r="AAY142" s="821"/>
      <c r="AAZ142" s="821"/>
      <c r="ABA142" s="821"/>
      <c r="ABB142" s="821"/>
      <c r="ABC142" s="821"/>
      <c r="ABD142" s="821"/>
      <c r="ABE142" s="821"/>
      <c r="ABF142" s="821"/>
      <c r="ABG142" s="821"/>
      <c r="ABH142" s="821"/>
      <c r="ABI142" s="821"/>
      <c r="ABJ142" s="821"/>
      <c r="ABK142" s="821"/>
      <c r="ABL142" s="821"/>
      <c r="ABM142" s="821"/>
      <c r="ABN142" s="821"/>
      <c r="ABO142" s="821"/>
      <c r="ABP142" s="821"/>
      <c r="ABQ142" s="821"/>
      <c r="ABR142" s="821"/>
      <c r="ABS142" s="821"/>
      <c r="ABT142" s="821"/>
      <c r="ABU142" s="821"/>
      <c r="ABV142" s="821"/>
      <c r="ABW142" s="821"/>
      <c r="ABX142" s="821"/>
      <c r="ABY142" s="821"/>
      <c r="ABZ142" s="821"/>
      <c r="ACA142" s="821"/>
      <c r="ACB142" s="821"/>
      <c r="ACC142" s="821"/>
      <c r="ACD142" s="821"/>
      <c r="ACE142" s="821"/>
      <c r="ACF142" s="821"/>
      <c r="ACG142" s="821"/>
      <c r="ACH142" s="821"/>
      <c r="ACI142" s="821"/>
      <c r="ACJ142" s="821"/>
      <c r="ACK142" s="821"/>
      <c r="ACL142" s="821"/>
      <c r="ACM142" s="821"/>
      <c r="ACN142" s="821"/>
      <c r="ACO142" s="821"/>
      <c r="ACP142" s="821"/>
      <c r="ACQ142" s="821"/>
      <c r="ACR142" s="821"/>
      <c r="ACS142" s="821"/>
      <c r="ACT142" s="821"/>
      <c r="ACU142" s="821"/>
      <c r="ACV142" s="821"/>
      <c r="ACW142" s="821"/>
      <c r="ACX142" s="821"/>
      <c r="ACY142" s="821"/>
      <c r="ACZ142" s="821"/>
      <c r="ADA142" s="821"/>
      <c r="ADB142" s="821"/>
      <c r="ADC142" s="821"/>
      <c r="ADD142" s="821"/>
      <c r="ADE142" s="821"/>
      <c r="ADF142" s="821"/>
      <c r="ADG142" s="821"/>
      <c r="ADH142" s="821"/>
      <c r="ADI142" s="821"/>
      <c r="ADJ142" s="821"/>
      <c r="ADK142" s="821"/>
      <c r="ADL142" s="821"/>
      <c r="ADM142" s="821"/>
      <c r="ADN142" s="821"/>
      <c r="ADO142" s="821"/>
      <c r="ADP142" s="821"/>
      <c r="ADQ142" s="821"/>
      <c r="ADR142" s="821"/>
      <c r="ADS142" s="821"/>
      <c r="ADT142" s="821"/>
      <c r="ADU142" s="821"/>
      <c r="ADV142" s="821"/>
      <c r="ADW142" s="821"/>
      <c r="ADX142" s="821"/>
      <c r="ADY142" s="821"/>
      <c r="ADZ142" s="821"/>
      <c r="AEA142" s="821"/>
      <c r="AEB142" s="821"/>
      <c r="AEC142" s="821"/>
      <c r="AED142" s="821"/>
      <c r="AEE142" s="821"/>
      <c r="AEF142" s="821"/>
      <c r="AEG142" s="821"/>
      <c r="AEH142" s="821"/>
      <c r="AEI142" s="821"/>
      <c r="AEJ142" s="821"/>
      <c r="AEK142" s="821"/>
      <c r="AEL142" s="821"/>
      <c r="AEM142" s="821"/>
      <c r="AEN142" s="821"/>
      <c r="AEO142" s="821"/>
      <c r="AEP142" s="821"/>
      <c r="AEQ142" s="821"/>
      <c r="AER142" s="821"/>
      <c r="AES142" s="821"/>
      <c r="AET142" s="821"/>
      <c r="AEU142" s="821"/>
      <c r="AEV142" s="821"/>
      <c r="AEW142" s="821"/>
      <c r="AEX142" s="821"/>
      <c r="AEY142" s="821"/>
      <c r="AEZ142" s="821"/>
      <c r="AFA142" s="821"/>
      <c r="AFB142" s="821"/>
      <c r="AFC142" s="821"/>
      <c r="AFD142" s="821"/>
      <c r="AFE142" s="821"/>
      <c r="AFF142" s="821"/>
      <c r="AFG142" s="821"/>
      <c r="AFH142" s="821"/>
      <c r="AFI142" s="821"/>
      <c r="AFJ142" s="821"/>
      <c r="AFK142" s="821"/>
      <c r="AFL142" s="821"/>
      <c r="AFM142" s="821"/>
      <c r="AFN142" s="821"/>
      <c r="AFO142" s="821"/>
      <c r="AFP142" s="821"/>
      <c r="AFQ142" s="821"/>
      <c r="AFR142" s="821"/>
      <c r="AFS142" s="821"/>
      <c r="AFT142" s="821"/>
      <c r="AFU142" s="821"/>
      <c r="AFV142" s="821"/>
      <c r="AFW142" s="821"/>
      <c r="AFX142" s="821"/>
      <c r="AFY142" s="821"/>
      <c r="AFZ142" s="821"/>
      <c r="AGA142" s="821"/>
      <c r="AGB142" s="821"/>
      <c r="AGC142" s="821"/>
      <c r="AGD142" s="821"/>
      <c r="AGE142" s="821"/>
      <c r="AGF142" s="821"/>
      <c r="AGG142" s="821"/>
      <c r="AGH142" s="821"/>
      <c r="AGI142" s="821"/>
      <c r="AGJ142" s="821"/>
      <c r="AGK142" s="821"/>
      <c r="AGL142" s="821"/>
      <c r="AGM142" s="821"/>
      <c r="AGN142" s="821"/>
      <c r="AGO142" s="821"/>
      <c r="AGP142" s="821"/>
      <c r="AGQ142" s="821"/>
      <c r="AGR142" s="821"/>
      <c r="AGS142" s="821"/>
      <c r="AGT142" s="821"/>
      <c r="AGU142" s="821"/>
      <c r="AGV142" s="821"/>
      <c r="AGW142" s="821"/>
      <c r="AGX142" s="821"/>
      <c r="AGY142" s="821"/>
      <c r="AGZ142" s="821"/>
      <c r="AHA142" s="821"/>
      <c r="AHB142" s="821"/>
      <c r="AHC142" s="821"/>
      <c r="AHD142" s="821"/>
      <c r="AHE142" s="821"/>
      <c r="AHF142" s="821"/>
      <c r="AHG142" s="821"/>
      <c r="AHH142" s="821"/>
      <c r="AHI142" s="821"/>
      <c r="AHJ142" s="821"/>
      <c r="AHK142" s="821"/>
      <c r="AHL142" s="821"/>
      <c r="AHM142" s="821"/>
      <c r="AHN142" s="821"/>
      <c r="AHO142" s="821"/>
      <c r="AHP142" s="821"/>
      <c r="AHQ142" s="821"/>
      <c r="AHR142" s="821"/>
      <c r="AHS142" s="821"/>
      <c r="AHT142" s="821"/>
      <c r="AHU142" s="821"/>
      <c r="AHV142" s="821"/>
      <c r="AHW142" s="821"/>
      <c r="AHX142" s="821"/>
      <c r="AHY142" s="821"/>
      <c r="AHZ142" s="821"/>
      <c r="AIA142" s="821"/>
      <c r="AIB142" s="821"/>
      <c r="AIC142" s="821"/>
      <c r="AID142" s="821"/>
      <c r="AIE142" s="821"/>
      <c r="AIF142" s="821"/>
      <c r="AIG142" s="821"/>
      <c r="AIH142" s="821"/>
      <c r="AII142" s="821"/>
      <c r="AIJ142" s="821"/>
      <c r="AIK142" s="821"/>
      <c r="AIL142" s="821"/>
      <c r="AIM142" s="821"/>
      <c r="AIN142" s="821"/>
      <c r="AIO142" s="821"/>
      <c r="AIP142" s="821"/>
      <c r="AIQ142" s="821"/>
      <c r="AIR142" s="821"/>
      <c r="AIS142" s="821"/>
      <c r="AIT142" s="821"/>
      <c r="AIU142" s="821"/>
      <c r="AIV142" s="821"/>
      <c r="AIW142" s="821"/>
      <c r="AIX142" s="821"/>
      <c r="AIY142" s="821"/>
      <c r="AIZ142" s="821"/>
      <c r="AJA142" s="821"/>
      <c r="AJB142" s="821"/>
      <c r="AJC142" s="821"/>
      <c r="AJD142" s="821"/>
      <c r="AJE142" s="821"/>
      <c r="AJF142" s="821"/>
      <c r="AJG142" s="821"/>
      <c r="AJH142" s="821"/>
      <c r="AJI142" s="821"/>
      <c r="AJJ142" s="821"/>
      <c r="AJK142" s="821"/>
      <c r="AJL142" s="821"/>
      <c r="AJM142" s="821"/>
      <c r="AJN142" s="821"/>
      <c r="AJO142" s="821"/>
      <c r="AJP142" s="821"/>
      <c r="AJQ142" s="821"/>
      <c r="AJR142" s="821"/>
      <c r="AJS142" s="821"/>
      <c r="AJT142" s="821"/>
      <c r="AJU142" s="821"/>
      <c r="AJV142" s="821"/>
      <c r="AJW142" s="821"/>
      <c r="AJX142" s="821"/>
      <c r="AJY142" s="821"/>
      <c r="AJZ142" s="821"/>
      <c r="AKA142" s="821"/>
      <c r="AKB142" s="821"/>
      <c r="AKC142" s="821"/>
      <c r="AKD142" s="821"/>
      <c r="AKE142" s="821"/>
      <c r="AKF142" s="821"/>
      <c r="AKG142" s="821"/>
      <c r="AKH142" s="821"/>
      <c r="AKI142" s="821"/>
      <c r="AKJ142" s="821"/>
      <c r="AKK142" s="821"/>
      <c r="AKL142" s="821"/>
      <c r="AKM142" s="821"/>
      <c r="AKN142" s="821"/>
      <c r="AKO142" s="821"/>
      <c r="AKP142" s="821"/>
      <c r="AKQ142" s="821"/>
      <c r="AKR142" s="821"/>
      <c r="AKS142" s="821"/>
      <c r="AKT142" s="821"/>
      <c r="AKU142" s="821"/>
      <c r="AKV142" s="821"/>
      <c r="AKW142" s="821"/>
      <c r="AKX142" s="821"/>
      <c r="AKY142" s="821"/>
      <c r="AKZ142" s="821"/>
      <c r="ALA142" s="821"/>
      <c r="ALB142" s="821"/>
      <c r="ALC142" s="821"/>
      <c r="ALD142" s="821"/>
      <c r="ALE142" s="821"/>
      <c r="ALF142" s="821"/>
      <c r="ALG142" s="821"/>
      <c r="ALH142" s="821"/>
      <c r="ALI142" s="821"/>
      <c r="ALJ142" s="821"/>
      <c r="ALK142" s="821"/>
      <c r="ALL142" s="821"/>
      <c r="ALM142" s="821"/>
      <c r="ALN142" s="821"/>
      <c r="ALO142" s="821"/>
      <c r="ALP142" s="821"/>
      <c r="ALQ142" s="821"/>
      <c r="ALR142" s="821"/>
      <c r="ALS142" s="821"/>
      <c r="ALT142" s="821"/>
      <c r="ALU142" s="821"/>
      <c r="ALV142" s="821"/>
      <c r="ALW142" s="821"/>
      <c r="ALX142" s="821"/>
      <c r="ALY142" s="821"/>
      <c r="ALZ142" s="821"/>
      <c r="AMA142" s="821"/>
      <c r="AMB142" s="821"/>
      <c r="AMC142" s="821"/>
      <c r="AMD142" s="821"/>
      <c r="AME142" s="821"/>
      <c r="AMF142" s="821"/>
      <c r="AMG142" s="821"/>
      <c r="AMH142" s="821"/>
      <c r="AMI142" s="821"/>
      <c r="AMJ142" s="821"/>
      <c r="AMK142" s="821"/>
      <c r="AML142" s="821"/>
      <c r="AMM142" s="821"/>
      <c r="AMN142" s="821"/>
      <c r="AMO142" s="821"/>
      <c r="AMP142" s="821"/>
      <c r="AMQ142" s="821"/>
      <c r="AMR142" s="821"/>
      <c r="AMS142" s="821"/>
      <c r="AMT142" s="821"/>
      <c r="AMU142" s="821"/>
      <c r="AMV142" s="821"/>
      <c r="AMW142" s="821"/>
      <c r="AMX142" s="821"/>
      <c r="AMY142" s="821"/>
      <c r="AMZ142" s="821"/>
      <c r="ANA142" s="821"/>
      <c r="ANB142" s="821"/>
      <c r="ANC142" s="821"/>
      <c r="AND142" s="821"/>
      <c r="ANE142" s="821"/>
      <c r="ANF142" s="821"/>
      <c r="ANG142" s="821"/>
      <c r="ANH142" s="821"/>
      <c r="ANI142" s="821"/>
      <c r="ANJ142" s="821"/>
      <c r="ANK142" s="821"/>
      <c r="ANL142" s="821"/>
      <c r="ANM142" s="821"/>
      <c r="ANN142" s="821"/>
      <c r="ANO142" s="821"/>
      <c r="ANP142" s="821"/>
      <c r="ANQ142" s="821"/>
      <c r="ANR142" s="821"/>
      <c r="ANS142" s="821"/>
      <c r="ANT142" s="821"/>
      <c r="ANU142" s="821"/>
      <c r="ANV142" s="821"/>
      <c r="ANW142" s="821"/>
      <c r="ANX142" s="821"/>
      <c r="ANY142" s="821"/>
      <c r="ANZ142" s="821"/>
      <c r="AOA142" s="821"/>
      <c r="AOB142" s="821"/>
      <c r="AOC142" s="821"/>
      <c r="AOD142" s="821"/>
      <c r="AOE142" s="821"/>
      <c r="AOF142" s="821"/>
      <c r="AOG142" s="821"/>
      <c r="AOH142" s="821"/>
      <c r="AOI142" s="821"/>
      <c r="AOJ142" s="821"/>
      <c r="AOK142" s="821"/>
      <c r="AOL142" s="821"/>
      <c r="AOM142" s="821"/>
      <c r="AON142" s="821"/>
      <c r="AOO142" s="821"/>
      <c r="AOP142" s="821"/>
      <c r="AOQ142" s="821"/>
      <c r="AOR142" s="821"/>
      <c r="AOS142" s="821"/>
      <c r="AOT142" s="821"/>
      <c r="AOU142" s="821"/>
      <c r="AOV142" s="821"/>
      <c r="AOW142" s="821"/>
      <c r="AOX142" s="821"/>
      <c r="AOY142" s="821"/>
      <c r="AOZ142" s="821"/>
      <c r="APA142" s="821"/>
      <c r="APB142" s="821"/>
      <c r="APC142" s="821"/>
      <c r="APD142" s="821"/>
      <c r="APE142" s="821"/>
      <c r="APF142" s="821"/>
      <c r="APG142" s="821"/>
      <c r="APH142" s="821"/>
      <c r="API142" s="821"/>
      <c r="APJ142" s="821"/>
      <c r="APK142" s="821"/>
      <c r="APL142" s="821"/>
      <c r="APM142" s="821"/>
      <c r="APN142" s="821"/>
      <c r="APO142" s="821"/>
      <c r="APP142" s="821"/>
      <c r="APQ142" s="821"/>
      <c r="APR142" s="821"/>
      <c r="APS142" s="821"/>
      <c r="APT142" s="821"/>
      <c r="APU142" s="821"/>
      <c r="APV142" s="821"/>
      <c r="APW142" s="821"/>
      <c r="APX142" s="821"/>
      <c r="APY142" s="821"/>
      <c r="APZ142" s="821"/>
      <c r="AQA142" s="821"/>
      <c r="AQB142" s="821"/>
      <c r="AQC142" s="821"/>
      <c r="AQD142" s="821"/>
      <c r="AQE142" s="821"/>
      <c r="AQF142" s="821"/>
      <c r="AQG142" s="821"/>
      <c r="AQH142" s="821"/>
      <c r="AQI142" s="821"/>
      <c r="AQJ142" s="821"/>
      <c r="AQK142" s="821"/>
      <c r="AQL142" s="821"/>
      <c r="AQM142" s="821"/>
      <c r="AQN142" s="821"/>
      <c r="AQO142" s="821"/>
      <c r="AQP142" s="821"/>
      <c r="AQQ142" s="821"/>
      <c r="AQR142" s="821"/>
      <c r="AQS142" s="821"/>
      <c r="AQT142" s="821"/>
      <c r="AQU142" s="821"/>
      <c r="AQV142" s="821"/>
      <c r="AQW142" s="821"/>
      <c r="AQX142" s="821"/>
      <c r="AQY142" s="821"/>
      <c r="AQZ142" s="821"/>
      <c r="ARA142" s="821"/>
      <c r="ARB142" s="821"/>
      <c r="ARC142" s="821"/>
      <c r="ARD142" s="821"/>
      <c r="ARE142" s="821"/>
      <c r="ARF142" s="821"/>
      <c r="ARG142" s="821"/>
      <c r="ARH142" s="821"/>
      <c r="ARI142" s="821"/>
      <c r="ARJ142" s="821"/>
      <c r="ARK142" s="821"/>
      <c r="ARL142" s="821"/>
      <c r="ARM142" s="821"/>
      <c r="ARN142" s="821"/>
      <c r="ARO142" s="821"/>
      <c r="ARP142" s="821"/>
      <c r="ARQ142" s="821"/>
      <c r="ARR142" s="821"/>
      <c r="ARS142" s="821"/>
      <c r="ART142" s="821"/>
      <c r="ARU142" s="821"/>
      <c r="ARV142" s="821"/>
      <c r="ARW142" s="821"/>
      <c r="ARX142" s="821"/>
      <c r="ARY142" s="821"/>
      <c r="ARZ142" s="821"/>
      <c r="ASA142" s="821"/>
      <c r="ASB142" s="821"/>
      <c r="ASC142" s="821"/>
      <c r="ASD142" s="821"/>
      <c r="ASE142" s="821"/>
      <c r="ASF142" s="821"/>
      <c r="ASG142" s="821"/>
      <c r="ASH142" s="821"/>
      <c r="ASI142" s="821"/>
      <c r="ASJ142" s="821"/>
      <c r="ASK142" s="821"/>
      <c r="ASL142" s="821"/>
      <c r="ASM142" s="821"/>
      <c r="ASN142" s="821"/>
      <c r="ASO142" s="821"/>
      <c r="ASP142" s="821"/>
      <c r="ASQ142" s="821"/>
      <c r="ASR142" s="821"/>
      <c r="ASS142" s="821"/>
      <c r="AST142" s="821"/>
      <c r="ASU142" s="821"/>
      <c r="ASV142" s="821"/>
      <c r="ASW142" s="821"/>
      <c r="ASX142" s="821"/>
      <c r="ASY142" s="821"/>
      <c r="ASZ142" s="821"/>
      <c r="ATA142" s="821"/>
      <c r="ATB142" s="821"/>
      <c r="ATC142" s="821"/>
      <c r="ATD142" s="821"/>
      <c r="ATE142" s="821"/>
      <c r="ATF142" s="821"/>
      <c r="ATG142" s="821"/>
      <c r="ATH142" s="821"/>
      <c r="ATI142" s="821"/>
      <c r="ATJ142" s="821"/>
      <c r="ATK142" s="821"/>
      <c r="ATL142" s="821"/>
      <c r="ATM142" s="821"/>
      <c r="ATN142" s="821"/>
      <c r="ATO142" s="821"/>
      <c r="ATP142" s="821"/>
      <c r="ATQ142" s="821"/>
      <c r="ATR142" s="821"/>
      <c r="ATS142" s="821"/>
      <c r="ATT142" s="821"/>
      <c r="ATU142" s="821"/>
      <c r="ATV142" s="821"/>
      <c r="ATW142" s="821"/>
      <c r="ATX142" s="821"/>
      <c r="ATY142" s="821"/>
      <c r="ATZ142" s="821"/>
      <c r="AUA142" s="821"/>
      <c r="AUB142" s="821"/>
      <c r="AUC142" s="821"/>
      <c r="AUD142" s="821"/>
      <c r="AUE142" s="821"/>
      <c r="AUF142" s="821"/>
      <c r="AUG142" s="821"/>
      <c r="AUH142" s="821"/>
      <c r="AUI142" s="821"/>
      <c r="AUJ142" s="821"/>
      <c r="AUK142" s="821"/>
      <c r="AUL142" s="821"/>
      <c r="AUM142" s="821"/>
      <c r="AUN142" s="821"/>
      <c r="AUO142" s="821"/>
      <c r="AUP142" s="821"/>
      <c r="AUQ142" s="821"/>
      <c r="AUR142" s="821"/>
      <c r="AUS142" s="821"/>
      <c r="AUT142" s="821"/>
      <c r="AUU142" s="821"/>
      <c r="AUV142" s="821"/>
      <c r="AUW142" s="821"/>
      <c r="AUX142" s="821"/>
      <c r="AUY142" s="821"/>
      <c r="AUZ142" s="821"/>
      <c r="AVA142" s="821"/>
      <c r="AVB142" s="821"/>
      <c r="AVC142" s="821"/>
      <c r="AVD142" s="821"/>
      <c r="AVE142" s="821"/>
      <c r="AVF142" s="821"/>
      <c r="AVG142" s="821"/>
      <c r="AVH142" s="821"/>
      <c r="AVI142" s="821"/>
      <c r="AVJ142" s="821"/>
      <c r="AVK142" s="821"/>
      <c r="AVL142" s="821"/>
      <c r="AVM142" s="821"/>
      <c r="AVN142" s="821"/>
      <c r="AVO142" s="821"/>
      <c r="AVP142" s="821"/>
      <c r="AVQ142" s="821"/>
      <c r="AVR142" s="821"/>
      <c r="AVS142" s="821"/>
      <c r="AVT142" s="821"/>
      <c r="AVU142" s="821"/>
      <c r="AVV142" s="821"/>
      <c r="AVW142" s="821"/>
      <c r="AVX142" s="821"/>
      <c r="AVY142" s="821"/>
      <c r="AVZ142" s="821"/>
      <c r="AWA142" s="821"/>
      <c r="AWB142" s="821"/>
      <c r="AWC142" s="821"/>
      <c r="AWD142" s="821"/>
      <c r="AWE142" s="821"/>
      <c r="AWF142" s="821"/>
      <c r="AWG142" s="821"/>
      <c r="AWH142" s="821"/>
      <c r="AWI142" s="821"/>
      <c r="AWJ142" s="821"/>
      <c r="AWK142" s="821"/>
      <c r="AWL142" s="821"/>
      <c r="AWM142" s="821"/>
      <c r="AWN142" s="821"/>
      <c r="AWO142" s="821"/>
      <c r="AWP142" s="821"/>
      <c r="AWQ142" s="821"/>
      <c r="AWR142" s="821"/>
      <c r="AWS142" s="821"/>
      <c r="AWT142" s="821"/>
      <c r="AWU142" s="821"/>
      <c r="AWV142" s="821"/>
      <c r="AWW142" s="821"/>
      <c r="AWX142" s="821"/>
      <c r="AWY142" s="821"/>
      <c r="AWZ142" s="821"/>
      <c r="AXA142" s="821"/>
      <c r="AXB142" s="821"/>
      <c r="AXC142" s="821"/>
      <c r="AXD142" s="821"/>
      <c r="AXE142" s="821"/>
      <c r="AXF142" s="821"/>
      <c r="AXG142" s="821"/>
      <c r="AXH142" s="821"/>
      <c r="AXI142" s="821"/>
      <c r="AXJ142" s="821"/>
      <c r="AXK142" s="821"/>
      <c r="AXL142" s="821"/>
      <c r="AXM142" s="821"/>
      <c r="AXN142" s="821"/>
      <c r="AXO142" s="821"/>
      <c r="AXP142" s="821"/>
      <c r="AXQ142" s="821"/>
      <c r="AXR142" s="821"/>
      <c r="AXS142" s="821"/>
      <c r="AXT142" s="821"/>
      <c r="AXU142" s="821"/>
      <c r="AXV142" s="821"/>
      <c r="AXW142" s="821"/>
      <c r="AXX142" s="821"/>
      <c r="AXY142" s="821"/>
      <c r="AXZ142" s="821"/>
      <c r="AYA142" s="821"/>
      <c r="AYB142" s="821"/>
      <c r="AYC142" s="821"/>
      <c r="AYD142" s="821"/>
      <c r="AYE142" s="821"/>
      <c r="AYF142" s="821"/>
      <c r="AYG142" s="821"/>
      <c r="AYH142" s="821"/>
      <c r="AYI142" s="821"/>
      <c r="AYJ142" s="821"/>
      <c r="AYK142" s="821"/>
      <c r="AYL142" s="821"/>
      <c r="AYM142" s="821"/>
      <c r="AYN142" s="821"/>
      <c r="AYO142" s="821"/>
      <c r="AYP142" s="821"/>
      <c r="AYQ142" s="821"/>
      <c r="AYR142" s="821"/>
      <c r="AYS142" s="821"/>
      <c r="AYT142" s="821"/>
      <c r="AYU142" s="821"/>
      <c r="AYV142" s="821"/>
      <c r="AYW142" s="821"/>
      <c r="AYX142" s="821"/>
      <c r="AYY142" s="821"/>
      <c r="AYZ142" s="821"/>
      <c r="AZA142" s="821"/>
      <c r="AZB142" s="821"/>
      <c r="AZC142" s="821"/>
      <c r="AZD142" s="821"/>
      <c r="AZE142" s="821"/>
      <c r="AZF142" s="821"/>
      <c r="AZG142" s="821"/>
      <c r="AZH142" s="821"/>
      <c r="AZI142" s="821"/>
      <c r="AZJ142" s="821"/>
      <c r="AZK142" s="821"/>
      <c r="AZL142" s="821"/>
      <c r="AZM142" s="821"/>
      <c r="AZN142" s="821"/>
      <c r="AZO142" s="821"/>
      <c r="AZP142" s="821"/>
      <c r="AZQ142" s="821"/>
      <c r="AZR142" s="821"/>
      <c r="AZS142" s="821"/>
      <c r="AZT142" s="821"/>
      <c r="AZU142" s="821"/>
      <c r="AZV142" s="821"/>
      <c r="AZW142" s="821"/>
      <c r="AZX142" s="821"/>
      <c r="AZY142" s="821"/>
      <c r="AZZ142" s="821"/>
      <c r="BAA142" s="821"/>
      <c r="BAB142" s="821"/>
      <c r="BAC142" s="821"/>
      <c r="BAD142" s="821"/>
      <c r="BAE142" s="821"/>
      <c r="BAF142" s="821"/>
      <c r="BAG142" s="821"/>
      <c r="BAH142" s="821"/>
      <c r="BAI142" s="821"/>
      <c r="BAJ142" s="821"/>
      <c r="BAK142" s="821"/>
      <c r="BAL142" s="821"/>
      <c r="BAM142" s="821"/>
      <c r="BAN142" s="821"/>
      <c r="BAO142" s="821"/>
      <c r="BAP142" s="821"/>
      <c r="BAQ142" s="821"/>
      <c r="BAR142" s="821"/>
      <c r="BAS142" s="821"/>
      <c r="BAT142" s="821"/>
      <c r="BAU142" s="821"/>
      <c r="BAV142" s="821"/>
      <c r="BAW142" s="821"/>
      <c r="BAX142" s="821"/>
      <c r="BAY142" s="821"/>
      <c r="BAZ142" s="821"/>
      <c r="BBA142" s="821"/>
      <c r="BBB142" s="821"/>
      <c r="BBC142" s="821"/>
      <c r="BBD142" s="821"/>
      <c r="BBE142" s="821"/>
      <c r="BBF142" s="821"/>
      <c r="BBG142" s="821"/>
      <c r="BBH142" s="821"/>
      <c r="BBI142" s="821"/>
      <c r="BBJ142" s="821"/>
      <c r="BBK142" s="821"/>
      <c r="BBL142" s="821"/>
      <c r="BBM142" s="821"/>
      <c r="BBN142" s="821"/>
      <c r="BBO142" s="821"/>
      <c r="BBP142" s="821"/>
      <c r="BBQ142" s="821"/>
      <c r="BBR142" s="821"/>
      <c r="BBS142" s="821"/>
      <c r="BBT142" s="821"/>
      <c r="BBU142" s="821"/>
      <c r="BBV142" s="821"/>
      <c r="BBW142" s="821"/>
      <c r="BBX142" s="821"/>
      <c r="BBY142" s="821"/>
      <c r="BBZ142" s="821"/>
      <c r="BCA142" s="821"/>
      <c r="BCB142" s="821"/>
      <c r="BCC142" s="821"/>
      <c r="BCD142" s="821"/>
      <c r="BCE142" s="821"/>
      <c r="BCF142" s="821"/>
      <c r="BCG142" s="821"/>
      <c r="BCH142" s="821"/>
      <c r="BCI142" s="821"/>
      <c r="BCJ142" s="821"/>
      <c r="BCK142" s="821"/>
      <c r="BCL142" s="821"/>
      <c r="BCM142" s="821"/>
      <c r="BCN142" s="821"/>
      <c r="BCO142" s="821"/>
      <c r="BCP142" s="821"/>
      <c r="BCQ142" s="821"/>
      <c r="BCR142" s="821"/>
      <c r="BCS142" s="821"/>
      <c r="BCT142" s="821"/>
      <c r="BCU142" s="821"/>
      <c r="BCV142" s="821"/>
      <c r="BCW142" s="821"/>
      <c r="BCX142" s="821"/>
      <c r="BCY142" s="821"/>
      <c r="BCZ142" s="821"/>
      <c r="BDA142" s="821"/>
      <c r="BDB142" s="821"/>
      <c r="BDC142" s="821"/>
      <c r="BDD142" s="821"/>
      <c r="BDE142" s="821"/>
      <c r="BDF142" s="821"/>
      <c r="BDG142" s="821"/>
      <c r="BDH142" s="821"/>
      <c r="BDI142" s="821"/>
      <c r="BDJ142" s="821"/>
      <c r="BDK142" s="821"/>
      <c r="BDL142" s="821"/>
      <c r="BDM142" s="821"/>
      <c r="BDN142" s="821"/>
      <c r="BDO142" s="821"/>
      <c r="BDP142" s="821"/>
      <c r="BDQ142" s="821"/>
      <c r="BDR142" s="821"/>
      <c r="BDS142" s="821"/>
      <c r="BDT142" s="821"/>
      <c r="BDU142" s="821"/>
      <c r="BDV142" s="821"/>
      <c r="BDW142" s="821"/>
      <c r="BDX142" s="821"/>
      <c r="BDY142" s="821"/>
      <c r="BDZ142" s="821"/>
      <c r="BEA142" s="821"/>
      <c r="BEB142" s="821"/>
      <c r="BEC142" s="821"/>
      <c r="BED142" s="821"/>
      <c r="BEE142" s="821"/>
      <c r="BEF142" s="821"/>
      <c r="BEG142" s="821"/>
      <c r="BEH142" s="821"/>
      <c r="BEI142" s="821"/>
      <c r="BEJ142" s="821"/>
      <c r="BEK142" s="821"/>
      <c r="BEL142" s="821"/>
      <c r="BEM142" s="821"/>
      <c r="BEN142" s="821"/>
      <c r="BEO142" s="821"/>
      <c r="BEP142" s="821"/>
      <c r="BEQ142" s="821"/>
      <c r="BER142" s="821"/>
      <c r="BES142" s="821"/>
      <c r="BET142" s="821"/>
      <c r="BEU142" s="821"/>
      <c r="BEV142" s="821"/>
      <c r="BEW142" s="821"/>
      <c r="BEX142" s="821"/>
      <c r="BEY142" s="821"/>
      <c r="BEZ142" s="821"/>
      <c r="BFA142" s="821"/>
      <c r="BFB142" s="821"/>
      <c r="BFC142" s="821"/>
      <c r="BFD142" s="821"/>
      <c r="BFE142" s="821"/>
      <c r="BFF142" s="821"/>
      <c r="BFG142" s="821"/>
      <c r="BFH142" s="821"/>
      <c r="BFI142" s="821"/>
      <c r="BFJ142" s="821"/>
      <c r="BFK142" s="821"/>
      <c r="BFL142" s="821"/>
      <c r="BFM142" s="821"/>
      <c r="BFN142" s="821"/>
      <c r="BFO142" s="821"/>
      <c r="BFP142" s="821"/>
      <c r="BFQ142" s="821"/>
      <c r="BFR142" s="821"/>
      <c r="BFS142" s="821"/>
      <c r="BFT142" s="821"/>
      <c r="BFU142" s="821"/>
      <c r="BFV142" s="821"/>
      <c r="BFW142" s="821"/>
      <c r="BFX142" s="821"/>
      <c r="BFY142" s="821"/>
      <c r="BFZ142" s="821"/>
      <c r="BGA142" s="821"/>
      <c r="BGB142" s="821"/>
      <c r="BGC142" s="821"/>
      <c r="BGD142" s="821"/>
      <c r="BGE142" s="821"/>
      <c r="BGF142" s="821"/>
      <c r="BGG142" s="821"/>
      <c r="BGH142" s="821"/>
      <c r="BGI142" s="821"/>
      <c r="BGJ142" s="821"/>
      <c r="BGK142" s="821"/>
      <c r="BGL142" s="821"/>
      <c r="BGM142" s="821"/>
      <c r="BGN142" s="821"/>
      <c r="BGO142" s="821"/>
      <c r="BGP142" s="821"/>
      <c r="BGQ142" s="821"/>
      <c r="BGR142" s="821"/>
      <c r="BGS142" s="821"/>
      <c r="BGT142" s="821"/>
      <c r="BGU142" s="821"/>
      <c r="BGV142" s="821"/>
      <c r="BGW142" s="821"/>
      <c r="BGX142" s="821"/>
      <c r="BGY142" s="821"/>
      <c r="BGZ142" s="821"/>
      <c r="BHA142" s="821"/>
      <c r="BHB142" s="821"/>
      <c r="BHC142" s="821"/>
      <c r="BHD142" s="821"/>
      <c r="BHE142" s="821"/>
      <c r="BHF142" s="821"/>
      <c r="BHG142" s="821"/>
      <c r="BHH142" s="821"/>
      <c r="BHI142" s="821"/>
      <c r="BHJ142" s="821"/>
      <c r="BHK142" s="821"/>
      <c r="BHL142" s="821"/>
      <c r="BHM142" s="821"/>
      <c r="BHN142" s="821"/>
      <c r="BHO142" s="821"/>
      <c r="BHP142" s="821"/>
      <c r="BHQ142" s="821"/>
      <c r="BHR142" s="821"/>
      <c r="BHS142" s="821"/>
      <c r="BHT142" s="821"/>
      <c r="BHU142" s="821"/>
      <c r="BHV142" s="821"/>
      <c r="BHW142" s="821"/>
      <c r="BHX142" s="821"/>
      <c r="BHY142" s="821"/>
      <c r="BHZ142" s="821"/>
      <c r="BIA142" s="821"/>
      <c r="BIB142" s="821"/>
      <c r="BIC142" s="821"/>
      <c r="BID142" s="821"/>
      <c r="BIE142" s="821"/>
      <c r="BIF142" s="821"/>
      <c r="BIG142" s="821"/>
      <c r="BIH142" s="821"/>
      <c r="BII142" s="821"/>
      <c r="BIJ142" s="821"/>
      <c r="BIK142" s="821"/>
      <c r="BIL142" s="821"/>
      <c r="BIM142" s="821"/>
      <c r="BIN142" s="821"/>
      <c r="BIO142" s="821"/>
      <c r="BIP142" s="821"/>
      <c r="BIQ142" s="821"/>
      <c r="BIR142" s="821"/>
      <c r="BIS142" s="821"/>
      <c r="BIT142" s="821"/>
      <c r="BIU142" s="821"/>
      <c r="BIV142" s="821"/>
      <c r="BIW142" s="821"/>
      <c r="BIX142" s="821"/>
      <c r="BIY142" s="821"/>
      <c r="BIZ142" s="821"/>
      <c r="BJA142" s="821"/>
      <c r="BJB142" s="821"/>
      <c r="BJC142" s="821"/>
      <c r="BJD142" s="821"/>
      <c r="BJE142" s="821"/>
      <c r="BJF142" s="821"/>
      <c r="BJG142" s="821"/>
      <c r="BJH142" s="821"/>
      <c r="BJI142" s="821"/>
      <c r="BJJ142" s="821"/>
      <c r="BJK142" s="821"/>
      <c r="BJL142" s="821"/>
      <c r="BJM142" s="821"/>
      <c r="BJN142" s="821"/>
      <c r="BJO142" s="821"/>
      <c r="BJP142" s="821"/>
      <c r="BJQ142" s="821"/>
      <c r="BJR142" s="821"/>
      <c r="BJS142" s="821"/>
      <c r="BJT142" s="821"/>
      <c r="BJU142" s="821"/>
      <c r="BJV142" s="821"/>
      <c r="BJW142" s="821"/>
      <c r="BJX142" s="821"/>
      <c r="BJY142" s="821"/>
      <c r="BJZ142" s="821"/>
      <c r="BKA142" s="821"/>
      <c r="BKB142" s="821"/>
      <c r="BKC142" s="821"/>
      <c r="BKD142" s="821"/>
      <c r="BKE142" s="821"/>
      <c r="BKF142" s="821"/>
      <c r="BKG142" s="821"/>
      <c r="BKH142" s="821"/>
      <c r="BKI142" s="821"/>
      <c r="BKJ142" s="821"/>
      <c r="BKK142" s="821"/>
      <c r="BKL142" s="821"/>
      <c r="BKM142" s="821"/>
      <c r="BKN142" s="821"/>
      <c r="BKO142" s="821"/>
      <c r="BKP142" s="821"/>
      <c r="BKQ142" s="821"/>
      <c r="BKR142" s="821"/>
      <c r="BKS142" s="821"/>
      <c r="BKT142" s="821"/>
      <c r="BKU142" s="821"/>
      <c r="BKV142" s="821"/>
      <c r="BKW142" s="821"/>
      <c r="BKX142" s="821"/>
      <c r="BKY142" s="821"/>
      <c r="BKZ142" s="821"/>
      <c r="BLA142" s="821"/>
      <c r="BLB142" s="821"/>
      <c r="BLC142" s="821"/>
      <c r="BLD142" s="821"/>
      <c r="BLE142" s="821"/>
      <c r="BLF142" s="821"/>
      <c r="BLG142" s="821"/>
      <c r="BLH142" s="821"/>
      <c r="BLI142" s="821"/>
      <c r="BLJ142" s="821"/>
      <c r="BLK142" s="821"/>
      <c r="BLL142" s="821"/>
      <c r="BLM142" s="821"/>
      <c r="BLN142" s="821"/>
      <c r="BLO142" s="821"/>
      <c r="BLP142" s="821"/>
      <c r="BLQ142" s="821"/>
      <c r="BLR142" s="821"/>
      <c r="BLS142" s="821"/>
      <c r="BLT142" s="821"/>
      <c r="BLU142" s="821"/>
      <c r="BLV142" s="821"/>
      <c r="BLW142" s="821"/>
      <c r="BLX142" s="821"/>
      <c r="BLY142" s="821"/>
      <c r="BLZ142" s="821"/>
      <c r="BMA142" s="821"/>
      <c r="BMB142" s="821"/>
      <c r="BMC142" s="821"/>
      <c r="BMD142" s="821"/>
      <c r="BME142" s="821"/>
      <c r="BMF142" s="821"/>
      <c r="BMG142" s="821"/>
      <c r="BMH142" s="821"/>
      <c r="BMI142" s="821"/>
      <c r="BMJ142" s="821"/>
      <c r="BMK142" s="821"/>
      <c r="BML142" s="821"/>
      <c r="BMM142" s="821"/>
      <c r="BMN142" s="821"/>
      <c r="BMO142" s="821"/>
      <c r="BMP142" s="821"/>
      <c r="BMQ142" s="821"/>
      <c r="BMR142" s="821"/>
      <c r="BMS142" s="821"/>
      <c r="BMT142" s="821"/>
      <c r="BMU142" s="821"/>
      <c r="BMV142" s="821"/>
      <c r="BMW142" s="821"/>
      <c r="BMX142" s="821"/>
      <c r="BMY142" s="821"/>
      <c r="BMZ142" s="821"/>
      <c r="BNA142" s="821"/>
      <c r="BNB142" s="821"/>
      <c r="BNC142" s="821"/>
      <c r="BND142" s="821"/>
      <c r="BNE142" s="821"/>
      <c r="BNF142" s="821"/>
      <c r="BNG142" s="821"/>
      <c r="BNH142" s="821"/>
      <c r="BNI142" s="821"/>
      <c r="BNJ142" s="821"/>
      <c r="BNK142" s="821"/>
      <c r="BNL142" s="821"/>
      <c r="BNM142" s="821"/>
      <c r="BNN142" s="821"/>
      <c r="BNO142" s="821"/>
      <c r="BNP142" s="821"/>
      <c r="BNQ142" s="821"/>
      <c r="BNR142" s="821"/>
      <c r="BNS142" s="821"/>
      <c r="BNT142" s="821"/>
      <c r="BNU142" s="821"/>
      <c r="BNV142" s="821"/>
      <c r="BNW142" s="821"/>
      <c r="BNX142" s="821"/>
      <c r="BNY142" s="821"/>
      <c r="BNZ142" s="821"/>
      <c r="BOA142" s="821"/>
      <c r="BOB142" s="821"/>
      <c r="BOC142" s="821"/>
      <c r="BOD142" s="821"/>
      <c r="BOE142" s="821"/>
      <c r="BOF142" s="821"/>
      <c r="BOG142" s="821"/>
      <c r="BOH142" s="821"/>
      <c r="BOI142" s="821"/>
      <c r="BOJ142" s="821"/>
      <c r="BOK142" s="821"/>
      <c r="BOL142" s="821"/>
      <c r="BOM142" s="821"/>
      <c r="BON142" s="821"/>
      <c r="BOO142" s="821"/>
      <c r="BOP142" s="821"/>
      <c r="BOQ142" s="821"/>
      <c r="BOR142" s="821"/>
      <c r="BOS142" s="821"/>
      <c r="BOT142" s="821"/>
      <c r="BOU142" s="821"/>
      <c r="BOV142" s="821"/>
      <c r="BOW142" s="821"/>
      <c r="BOX142" s="821"/>
      <c r="BOY142" s="821"/>
      <c r="BOZ142" s="821"/>
      <c r="BPA142" s="821"/>
      <c r="BPB142" s="821"/>
      <c r="BPC142" s="821"/>
      <c r="BPD142" s="821"/>
      <c r="BPE142" s="821"/>
      <c r="BPF142" s="821"/>
      <c r="BPG142" s="821"/>
      <c r="BPH142" s="821"/>
      <c r="BPI142" s="821"/>
      <c r="BPJ142" s="821"/>
      <c r="BPK142" s="821"/>
      <c r="BPL142" s="821"/>
      <c r="BPM142" s="821"/>
      <c r="BPN142" s="821"/>
      <c r="BPO142" s="821"/>
      <c r="BPP142" s="821"/>
      <c r="BPQ142" s="821"/>
      <c r="BPR142" s="821"/>
      <c r="BPS142" s="821"/>
      <c r="BPT142" s="821"/>
      <c r="BPU142" s="821"/>
      <c r="BPV142" s="821"/>
      <c r="BPW142" s="821"/>
      <c r="BPX142" s="821"/>
      <c r="BPY142" s="821"/>
      <c r="BPZ142" s="821"/>
      <c r="BQA142" s="821"/>
      <c r="BQB142" s="821"/>
      <c r="BQC142" s="821"/>
      <c r="BQD142" s="821"/>
      <c r="BQE142" s="821"/>
      <c r="BQF142" s="821"/>
      <c r="BQG142" s="821"/>
      <c r="BQH142" s="821"/>
      <c r="BQI142" s="821"/>
      <c r="BQJ142" s="821"/>
      <c r="BQK142" s="821"/>
      <c r="BQL142" s="821"/>
      <c r="BQM142" s="821"/>
      <c r="BQN142" s="821"/>
      <c r="BQO142" s="821"/>
      <c r="BQP142" s="821"/>
      <c r="BQQ142" s="821"/>
      <c r="BQR142" s="821"/>
      <c r="BQS142" s="821"/>
      <c r="BQT142" s="821"/>
      <c r="BQU142" s="821"/>
      <c r="BQV142" s="821"/>
      <c r="BQW142" s="821"/>
      <c r="BQX142" s="821"/>
      <c r="BQY142" s="821"/>
      <c r="BQZ142" s="821"/>
      <c r="BRA142" s="821"/>
      <c r="BRB142" s="821"/>
      <c r="BRC142" s="821"/>
      <c r="BRD142" s="821"/>
      <c r="BRE142" s="821"/>
      <c r="BRF142" s="821"/>
      <c r="BRG142" s="821"/>
      <c r="BRH142" s="821"/>
      <c r="BRI142" s="821"/>
      <c r="BRJ142" s="821"/>
      <c r="BRK142" s="821"/>
      <c r="BRL142" s="821"/>
      <c r="BRM142" s="821"/>
      <c r="BRN142" s="821"/>
      <c r="BRO142" s="821"/>
      <c r="BRP142" s="821"/>
      <c r="BRQ142" s="821"/>
      <c r="BRR142" s="821"/>
      <c r="BRS142" s="821"/>
      <c r="BRT142" s="821"/>
      <c r="BRU142" s="821"/>
      <c r="BRV142" s="821"/>
      <c r="BRW142" s="821"/>
      <c r="BRX142" s="821"/>
      <c r="BRY142" s="821"/>
      <c r="BRZ142" s="821"/>
      <c r="BSA142" s="821"/>
      <c r="BSB142" s="821"/>
      <c r="BSC142" s="821"/>
      <c r="BSD142" s="821"/>
      <c r="BSE142" s="821"/>
      <c r="BSF142" s="821"/>
      <c r="BSG142" s="821"/>
      <c r="BSH142" s="821"/>
      <c r="BSI142" s="821"/>
      <c r="BSJ142" s="821"/>
      <c r="BSK142" s="821"/>
      <c r="BSL142" s="821"/>
      <c r="BSM142" s="821"/>
      <c r="BSN142" s="821"/>
      <c r="BSO142" s="821"/>
      <c r="BSP142" s="821"/>
      <c r="BSQ142" s="821"/>
      <c r="BSR142" s="821"/>
      <c r="BSS142" s="821"/>
      <c r="BST142" s="821"/>
      <c r="BSU142" s="821"/>
      <c r="BSV142" s="821"/>
      <c r="BSW142" s="821"/>
      <c r="BSX142" s="821"/>
      <c r="BSY142" s="821"/>
      <c r="BSZ142" s="821"/>
      <c r="BTA142" s="821"/>
      <c r="BTB142" s="821"/>
      <c r="BTC142" s="821"/>
      <c r="BTD142" s="821"/>
      <c r="BTE142" s="821"/>
      <c r="BTF142" s="821"/>
      <c r="BTG142" s="821"/>
      <c r="BTH142" s="821"/>
      <c r="BTI142" s="821"/>
      <c r="BTJ142" s="821"/>
      <c r="BTK142" s="821"/>
      <c r="BTL142" s="821"/>
      <c r="BTM142" s="821"/>
      <c r="BTN142" s="821"/>
      <c r="BTO142" s="821"/>
      <c r="BTP142" s="821"/>
      <c r="BTQ142" s="821"/>
      <c r="BTR142" s="821"/>
      <c r="BTS142" s="821"/>
      <c r="BTT142" s="821"/>
      <c r="BTU142" s="821"/>
      <c r="BTV142" s="821"/>
      <c r="BTW142" s="821"/>
      <c r="BTX142" s="821"/>
      <c r="BTY142" s="821"/>
      <c r="BTZ142" s="821"/>
      <c r="BUA142" s="821"/>
      <c r="BUB142" s="821"/>
      <c r="BUC142" s="821"/>
      <c r="BUD142" s="821"/>
      <c r="BUE142" s="821"/>
      <c r="BUF142" s="821"/>
      <c r="BUG142" s="821"/>
      <c r="BUH142" s="821"/>
      <c r="BUI142" s="821"/>
      <c r="BUJ142" s="821"/>
      <c r="BUK142" s="821"/>
      <c r="BUL142" s="821"/>
      <c r="BUM142" s="821"/>
      <c r="BUN142" s="821"/>
      <c r="BUO142" s="821"/>
      <c r="BUP142" s="821"/>
      <c r="BUQ142" s="821"/>
      <c r="BUR142" s="821"/>
      <c r="BUS142" s="821"/>
      <c r="BUT142" s="821"/>
      <c r="BUU142" s="821"/>
      <c r="BUV142" s="821"/>
      <c r="BUW142" s="821"/>
      <c r="BUX142" s="821"/>
      <c r="BUY142" s="821"/>
      <c r="BUZ142" s="821"/>
      <c r="BVA142" s="821"/>
      <c r="BVB142" s="821"/>
      <c r="BVC142" s="821"/>
      <c r="BVD142" s="821"/>
      <c r="BVE142" s="821"/>
      <c r="BVF142" s="821"/>
      <c r="BVG142" s="821"/>
      <c r="BVH142" s="821"/>
      <c r="BVI142" s="821"/>
      <c r="BVJ142" s="821"/>
      <c r="BVK142" s="821"/>
      <c r="BVL142" s="821"/>
      <c r="BVM142" s="821"/>
      <c r="BVN142" s="821"/>
      <c r="BVO142" s="821"/>
      <c r="BVP142" s="821"/>
      <c r="BVQ142" s="821"/>
      <c r="BVR142" s="821"/>
      <c r="BVS142" s="821"/>
      <c r="BVT142" s="821"/>
      <c r="BVU142" s="821"/>
      <c r="BVV142" s="821"/>
      <c r="BVW142" s="821"/>
      <c r="BVX142" s="821"/>
      <c r="BVY142" s="821"/>
      <c r="BVZ142" s="821"/>
      <c r="BWA142" s="821"/>
      <c r="BWB142" s="821"/>
      <c r="BWC142" s="821"/>
      <c r="BWD142" s="821"/>
      <c r="BWE142" s="821"/>
      <c r="BWF142" s="821"/>
      <c r="BWG142" s="821"/>
      <c r="BWH142" s="821"/>
      <c r="BWI142" s="821"/>
      <c r="BWJ142" s="821"/>
      <c r="BWK142" s="821"/>
      <c r="BWL142" s="821"/>
      <c r="BWM142" s="821"/>
      <c r="BWN142" s="821"/>
      <c r="BWO142" s="821"/>
      <c r="BWP142" s="821"/>
      <c r="BWQ142" s="821"/>
      <c r="BWR142" s="821"/>
      <c r="BWS142" s="821"/>
      <c r="BWT142" s="821"/>
      <c r="BWU142" s="821"/>
      <c r="BWV142" s="821"/>
      <c r="BWW142" s="821"/>
      <c r="BWX142" s="821"/>
      <c r="BWY142" s="821"/>
      <c r="BWZ142" s="821"/>
      <c r="BXA142" s="821"/>
      <c r="BXB142" s="821"/>
      <c r="BXC142" s="821"/>
      <c r="BXD142" s="821"/>
      <c r="BXE142" s="821"/>
      <c r="BXF142" s="821"/>
      <c r="BXG142" s="821"/>
      <c r="BXH142" s="821"/>
      <c r="BXI142" s="821"/>
      <c r="BXJ142" s="821"/>
      <c r="BXK142" s="821"/>
      <c r="BXL142" s="821"/>
      <c r="BXM142" s="821"/>
      <c r="BXN142" s="821"/>
      <c r="BXO142" s="821"/>
      <c r="BXP142" s="821"/>
      <c r="BXQ142" s="821"/>
      <c r="BXR142" s="821"/>
      <c r="BXS142" s="821"/>
      <c r="BXT142" s="821"/>
      <c r="BXU142" s="821"/>
      <c r="BXV142" s="821"/>
      <c r="BXW142" s="821"/>
      <c r="BXX142" s="821"/>
      <c r="BXY142" s="821"/>
      <c r="BXZ142" s="821"/>
      <c r="BYA142" s="821"/>
      <c r="BYB142" s="821"/>
      <c r="BYC142" s="821"/>
      <c r="BYD142" s="821"/>
      <c r="BYE142" s="821"/>
      <c r="BYF142" s="821"/>
      <c r="BYG142" s="821"/>
      <c r="BYH142" s="821"/>
      <c r="BYI142" s="821"/>
      <c r="BYJ142" s="821"/>
      <c r="BYK142" s="821"/>
      <c r="BYL142" s="821"/>
      <c r="BYM142" s="821"/>
      <c r="BYN142" s="821"/>
      <c r="BYO142" s="821"/>
      <c r="BYP142" s="821"/>
      <c r="BYQ142" s="821"/>
      <c r="BYR142" s="821"/>
      <c r="BYS142" s="821"/>
      <c r="BYT142" s="821"/>
      <c r="BYU142" s="821"/>
      <c r="BYV142" s="821"/>
      <c r="BYW142" s="821"/>
      <c r="BYX142" s="821"/>
      <c r="BYY142" s="821"/>
      <c r="BYZ142" s="821"/>
      <c r="BZA142" s="821"/>
      <c r="BZB142" s="821"/>
      <c r="BZC142" s="821"/>
      <c r="BZD142" s="821"/>
      <c r="BZE142" s="821"/>
      <c r="BZF142" s="821"/>
      <c r="BZG142" s="821"/>
      <c r="BZH142" s="821"/>
      <c r="BZI142" s="821"/>
      <c r="BZJ142" s="821"/>
      <c r="BZK142" s="821"/>
      <c r="BZL142" s="821"/>
      <c r="BZM142" s="821"/>
      <c r="BZN142" s="821"/>
      <c r="BZO142" s="821"/>
      <c r="BZP142" s="821"/>
      <c r="BZQ142" s="821"/>
      <c r="BZR142" s="821"/>
      <c r="BZS142" s="821"/>
      <c r="BZT142" s="821"/>
      <c r="BZU142" s="821"/>
      <c r="BZV142" s="821"/>
      <c r="BZW142" s="821"/>
      <c r="BZX142" s="821"/>
      <c r="BZY142" s="821"/>
      <c r="BZZ142" s="821"/>
      <c r="CAA142" s="821"/>
      <c r="CAB142" s="821"/>
      <c r="CAC142" s="821"/>
      <c r="CAD142" s="821"/>
      <c r="CAE142" s="821"/>
      <c r="CAF142" s="821"/>
      <c r="CAG142" s="821"/>
      <c r="CAH142" s="821"/>
      <c r="CAI142" s="821"/>
      <c r="CAJ142" s="821"/>
      <c r="CAK142" s="821"/>
      <c r="CAL142" s="821"/>
      <c r="CAM142" s="821"/>
      <c r="CAN142" s="821"/>
      <c r="CAO142" s="821"/>
      <c r="CAP142" s="821"/>
      <c r="CAQ142" s="821"/>
      <c r="CAR142" s="821"/>
      <c r="CAS142" s="821"/>
      <c r="CAT142" s="821"/>
      <c r="CAU142" s="821"/>
      <c r="CAV142" s="821"/>
      <c r="CAW142" s="821"/>
      <c r="CAX142" s="821"/>
      <c r="CAY142" s="821"/>
      <c r="CAZ142" s="821"/>
      <c r="CBA142" s="821"/>
      <c r="CBB142" s="821"/>
      <c r="CBC142" s="821"/>
      <c r="CBD142" s="821"/>
      <c r="CBE142" s="821"/>
      <c r="CBF142" s="821"/>
      <c r="CBG142" s="821"/>
      <c r="CBH142" s="821"/>
      <c r="CBI142" s="821"/>
      <c r="CBJ142" s="821"/>
      <c r="CBK142" s="821"/>
      <c r="CBL142" s="821"/>
      <c r="CBM142" s="821"/>
      <c r="CBN142" s="821"/>
      <c r="CBO142" s="821"/>
      <c r="CBP142" s="821"/>
      <c r="CBQ142" s="821"/>
      <c r="CBR142" s="821"/>
      <c r="CBS142" s="821"/>
      <c r="CBT142" s="821"/>
      <c r="CBU142" s="821"/>
      <c r="CBV142" s="821"/>
      <c r="CBW142" s="821"/>
      <c r="CBX142" s="821"/>
      <c r="CBY142" s="821"/>
      <c r="CBZ142" s="821"/>
      <c r="CCA142" s="821"/>
      <c r="CCB142" s="821"/>
      <c r="CCC142" s="821"/>
      <c r="CCD142" s="821"/>
      <c r="CCE142" s="821"/>
      <c r="CCF142" s="821"/>
      <c r="CCG142" s="821"/>
      <c r="CCH142" s="821"/>
      <c r="CCI142" s="821"/>
      <c r="CCJ142" s="821"/>
      <c r="CCK142" s="821"/>
      <c r="CCL142" s="821"/>
      <c r="CCM142" s="821"/>
      <c r="CCN142" s="821"/>
      <c r="CCO142" s="821"/>
      <c r="CCP142" s="821"/>
      <c r="CCQ142" s="821"/>
      <c r="CCR142" s="821"/>
      <c r="CCS142" s="821"/>
      <c r="CCT142" s="821"/>
      <c r="CCU142" s="821"/>
      <c r="CCV142" s="821"/>
      <c r="CCW142" s="821"/>
      <c r="CCX142" s="821"/>
      <c r="CCY142" s="821"/>
      <c r="CCZ142" s="821"/>
      <c r="CDA142" s="821"/>
      <c r="CDB142" s="821"/>
      <c r="CDC142" s="821"/>
      <c r="CDD142" s="821"/>
      <c r="CDE142" s="821"/>
      <c r="CDF142" s="821"/>
      <c r="CDG142" s="821"/>
      <c r="CDH142" s="821"/>
      <c r="CDI142" s="821"/>
      <c r="CDJ142" s="821"/>
      <c r="CDK142" s="821"/>
      <c r="CDL142" s="821"/>
      <c r="CDM142" s="821"/>
      <c r="CDN142" s="821"/>
      <c r="CDO142" s="821"/>
      <c r="CDP142" s="821"/>
      <c r="CDQ142" s="821"/>
      <c r="CDR142" s="821"/>
      <c r="CDS142" s="821"/>
      <c r="CDT142" s="821"/>
      <c r="CDU142" s="821"/>
      <c r="CDV142" s="821"/>
      <c r="CDW142" s="821"/>
      <c r="CDX142" s="821"/>
      <c r="CDY142" s="821"/>
      <c r="CDZ142" s="821"/>
      <c r="CEA142" s="821"/>
      <c r="CEB142" s="821"/>
      <c r="CEC142" s="821"/>
      <c r="CED142" s="821"/>
      <c r="CEE142" s="821"/>
      <c r="CEF142" s="821"/>
      <c r="CEG142" s="821"/>
      <c r="CEH142" s="821"/>
      <c r="CEI142" s="821"/>
      <c r="CEJ142" s="821"/>
      <c r="CEK142" s="821"/>
      <c r="CEL142" s="821"/>
      <c r="CEM142" s="821"/>
      <c r="CEN142" s="821"/>
      <c r="CEO142" s="821"/>
      <c r="CEP142" s="821"/>
      <c r="CEQ142" s="821"/>
      <c r="CER142" s="821"/>
      <c r="CES142" s="821"/>
      <c r="CET142" s="821"/>
      <c r="CEU142" s="821"/>
      <c r="CEV142" s="821"/>
      <c r="CEW142" s="821"/>
      <c r="CEX142" s="821"/>
      <c r="CEY142" s="821"/>
      <c r="CEZ142" s="821"/>
      <c r="CFA142" s="821"/>
      <c r="CFB142" s="821"/>
      <c r="CFC142" s="821"/>
      <c r="CFD142" s="821"/>
      <c r="CFE142" s="821"/>
      <c r="CFF142" s="821"/>
      <c r="CFG142" s="821"/>
      <c r="CFH142" s="821"/>
      <c r="CFI142" s="821"/>
      <c r="CFJ142" s="821"/>
      <c r="CFK142" s="821"/>
      <c r="CFL142" s="821"/>
      <c r="CFM142" s="821"/>
      <c r="CFN142" s="821"/>
      <c r="CFO142" s="821"/>
      <c r="CFP142" s="821"/>
      <c r="CFQ142" s="821"/>
      <c r="CFR142" s="821"/>
      <c r="CFS142" s="821"/>
      <c r="CFT142" s="821"/>
      <c r="CFU142" s="821"/>
      <c r="CFV142" s="821"/>
      <c r="CFW142" s="821"/>
      <c r="CFX142" s="821"/>
      <c r="CFY142" s="821"/>
      <c r="CFZ142" s="821"/>
      <c r="CGA142" s="821"/>
      <c r="CGB142" s="821"/>
      <c r="CGC142" s="821"/>
      <c r="CGD142" s="821"/>
      <c r="CGE142" s="821"/>
      <c r="CGF142" s="821"/>
      <c r="CGG142" s="821"/>
      <c r="CGH142" s="821"/>
      <c r="CGI142" s="821"/>
      <c r="CGJ142" s="821"/>
      <c r="CGK142" s="821"/>
      <c r="CGL142" s="821"/>
      <c r="CGM142" s="821"/>
      <c r="CGN142" s="821"/>
      <c r="CGO142" s="821"/>
      <c r="CGP142" s="821"/>
      <c r="CGQ142" s="821"/>
      <c r="CGR142" s="821"/>
      <c r="CGS142" s="821"/>
      <c r="CGT142" s="821"/>
      <c r="CGU142" s="821"/>
      <c r="CGV142" s="821"/>
      <c r="CGW142" s="821"/>
      <c r="CGX142" s="821"/>
      <c r="CGY142" s="821"/>
      <c r="CGZ142" s="821"/>
      <c r="CHA142" s="821"/>
      <c r="CHB142" s="821"/>
      <c r="CHC142" s="821"/>
      <c r="CHD142" s="821"/>
      <c r="CHE142" s="821"/>
      <c r="CHF142" s="821"/>
      <c r="CHG142" s="821"/>
      <c r="CHH142" s="821"/>
      <c r="CHI142" s="821"/>
      <c r="CHJ142" s="821"/>
      <c r="CHK142" s="821"/>
      <c r="CHL142" s="821"/>
      <c r="CHM142" s="821"/>
      <c r="CHN142" s="821"/>
      <c r="CHO142" s="821"/>
      <c r="CHP142" s="821"/>
      <c r="CHQ142" s="821"/>
      <c r="CHR142" s="821"/>
      <c r="CHS142" s="821"/>
      <c r="CHT142" s="821"/>
      <c r="CHU142" s="821"/>
      <c r="CHV142" s="821"/>
      <c r="CHW142" s="821"/>
      <c r="CHX142" s="821"/>
      <c r="CHY142" s="821"/>
      <c r="CHZ142" s="821"/>
      <c r="CIA142" s="821"/>
      <c r="CIB142" s="821"/>
      <c r="CIC142" s="821"/>
      <c r="CID142" s="821"/>
      <c r="CIE142" s="821"/>
      <c r="CIF142" s="821"/>
      <c r="CIG142" s="821"/>
      <c r="CIH142" s="821"/>
      <c r="CII142" s="821"/>
      <c r="CIJ142" s="821"/>
      <c r="CIK142" s="821"/>
      <c r="CIL142" s="821"/>
      <c r="CIM142" s="821"/>
      <c r="CIN142" s="821"/>
      <c r="CIO142" s="821"/>
      <c r="CIP142" s="821"/>
      <c r="CIQ142" s="821"/>
      <c r="CIR142" s="821"/>
      <c r="CIS142" s="821"/>
      <c r="CIT142" s="821"/>
      <c r="CIU142" s="821"/>
      <c r="CIV142" s="821"/>
      <c r="CIW142" s="821"/>
      <c r="CIX142" s="821"/>
      <c r="CIY142" s="821"/>
      <c r="CIZ142" s="821"/>
      <c r="CJA142" s="821"/>
      <c r="CJB142" s="821"/>
      <c r="CJC142" s="821"/>
      <c r="CJD142" s="821"/>
      <c r="CJE142" s="821"/>
      <c r="CJF142" s="821"/>
      <c r="CJG142" s="821"/>
      <c r="CJH142" s="821"/>
      <c r="CJI142" s="821"/>
      <c r="CJJ142" s="821"/>
      <c r="CJK142" s="821"/>
      <c r="CJL142" s="821"/>
      <c r="CJM142" s="821"/>
      <c r="CJN142" s="821"/>
      <c r="CJO142" s="821"/>
      <c r="CJP142" s="821"/>
      <c r="CJQ142" s="821"/>
      <c r="CJR142" s="821"/>
      <c r="CJS142" s="821"/>
      <c r="CJT142" s="821"/>
      <c r="CJU142" s="821"/>
      <c r="CJV142" s="821"/>
      <c r="CJW142" s="821"/>
      <c r="CJX142" s="821"/>
      <c r="CJY142" s="821"/>
      <c r="CJZ142" s="821"/>
      <c r="CKA142" s="821"/>
      <c r="CKB142" s="821"/>
      <c r="CKC142" s="821"/>
      <c r="CKD142" s="821"/>
      <c r="CKE142" s="821"/>
      <c r="CKF142" s="821"/>
      <c r="CKG142" s="821"/>
      <c r="CKH142" s="821"/>
      <c r="CKI142" s="821"/>
      <c r="CKJ142" s="821"/>
      <c r="CKK142" s="821"/>
      <c r="CKL142" s="821"/>
      <c r="CKM142" s="821"/>
      <c r="CKN142" s="821"/>
      <c r="CKO142" s="821"/>
      <c r="CKP142" s="821"/>
      <c r="CKQ142" s="821"/>
      <c r="CKR142" s="821"/>
      <c r="CKS142" s="821"/>
      <c r="CKT142" s="821"/>
      <c r="CKU142" s="821"/>
      <c r="CKV142" s="821"/>
      <c r="CKW142" s="821"/>
      <c r="CKX142" s="821"/>
      <c r="CKY142" s="821"/>
      <c r="CKZ142" s="821"/>
      <c r="CLA142" s="821"/>
      <c r="CLB142" s="821"/>
      <c r="CLC142" s="821"/>
      <c r="CLD142" s="821"/>
      <c r="CLE142" s="821"/>
      <c r="CLF142" s="821"/>
      <c r="CLG142" s="821"/>
      <c r="CLH142" s="821"/>
      <c r="CLI142" s="821"/>
      <c r="CLJ142" s="821"/>
      <c r="CLK142" s="821"/>
      <c r="CLL142" s="821"/>
      <c r="CLM142" s="821"/>
      <c r="CLN142" s="821"/>
      <c r="CLO142" s="821"/>
      <c r="CLP142" s="821"/>
      <c r="CLQ142" s="821"/>
      <c r="CLR142" s="821"/>
      <c r="CLS142" s="821"/>
      <c r="CLT142" s="821"/>
      <c r="CLU142" s="821"/>
      <c r="CLV142" s="821"/>
      <c r="CLW142" s="821"/>
      <c r="CLX142" s="821"/>
      <c r="CLY142" s="821"/>
      <c r="CLZ142" s="821"/>
      <c r="CMA142" s="821"/>
      <c r="CMB142" s="821"/>
      <c r="CMC142" s="821"/>
      <c r="CMD142" s="821"/>
      <c r="CME142" s="821"/>
      <c r="CMF142" s="821"/>
      <c r="CMG142" s="821"/>
      <c r="CMH142" s="821"/>
      <c r="CMI142" s="821"/>
      <c r="CMJ142" s="821"/>
      <c r="CMK142" s="821"/>
      <c r="CML142" s="821"/>
      <c r="CMM142" s="821"/>
      <c r="CMN142" s="821"/>
      <c r="CMO142" s="821"/>
      <c r="CMP142" s="821"/>
      <c r="CMQ142" s="821"/>
      <c r="CMR142" s="821"/>
      <c r="CMS142" s="821"/>
      <c r="CMT142" s="821"/>
      <c r="CMU142" s="821"/>
      <c r="CMV142" s="821"/>
      <c r="CMW142" s="821"/>
      <c r="CMX142" s="821"/>
      <c r="CMY142" s="821"/>
      <c r="CMZ142" s="821"/>
      <c r="CNA142" s="821"/>
      <c r="CNB142" s="821"/>
      <c r="CNC142" s="821"/>
      <c r="CND142" s="821"/>
      <c r="CNE142" s="821"/>
      <c r="CNF142" s="821"/>
      <c r="CNG142" s="821"/>
      <c r="CNH142" s="821"/>
      <c r="CNI142" s="821"/>
      <c r="CNJ142" s="821"/>
      <c r="CNK142" s="821"/>
      <c r="CNL142" s="821"/>
      <c r="CNM142" s="821"/>
      <c r="CNN142" s="821"/>
      <c r="CNO142" s="821"/>
      <c r="CNP142" s="821"/>
      <c r="CNQ142" s="821"/>
      <c r="CNR142" s="821"/>
      <c r="CNS142" s="821"/>
      <c r="CNT142" s="821"/>
      <c r="CNU142" s="821"/>
      <c r="CNV142" s="821"/>
      <c r="CNW142" s="821"/>
      <c r="CNX142" s="821"/>
      <c r="CNY142" s="821"/>
      <c r="CNZ142" s="821"/>
      <c r="COA142" s="821"/>
      <c r="COB142" s="821"/>
      <c r="COC142" s="821"/>
      <c r="COD142" s="821"/>
      <c r="COE142" s="821"/>
      <c r="COF142" s="821"/>
      <c r="COG142" s="821"/>
      <c r="COH142" s="821"/>
      <c r="COI142" s="821"/>
      <c r="COJ142" s="821"/>
      <c r="COK142" s="821"/>
      <c r="COL142" s="821"/>
      <c r="COM142" s="821"/>
      <c r="CON142" s="821"/>
      <c r="COO142" s="821"/>
      <c r="COP142" s="821"/>
      <c r="COQ142" s="821"/>
      <c r="COR142" s="821"/>
      <c r="COS142" s="821"/>
      <c r="COT142" s="821"/>
      <c r="COU142" s="821"/>
      <c r="COV142" s="821"/>
      <c r="COW142" s="821"/>
      <c r="COX142" s="821"/>
      <c r="COY142" s="821"/>
      <c r="COZ142" s="821"/>
      <c r="CPA142" s="821"/>
      <c r="CPB142" s="821"/>
      <c r="CPC142" s="821"/>
      <c r="CPD142" s="821"/>
      <c r="CPE142" s="821"/>
      <c r="CPF142" s="821"/>
      <c r="CPG142" s="821"/>
      <c r="CPH142" s="821"/>
      <c r="CPI142" s="821"/>
      <c r="CPJ142" s="821"/>
      <c r="CPK142" s="821"/>
      <c r="CPL142" s="821"/>
      <c r="CPM142" s="821"/>
      <c r="CPN142" s="821"/>
      <c r="CPO142" s="821"/>
      <c r="CPP142" s="821"/>
      <c r="CPQ142" s="821"/>
      <c r="CPR142" s="821"/>
      <c r="CPS142" s="821"/>
      <c r="CPT142" s="821"/>
      <c r="CPU142" s="821"/>
      <c r="CPV142" s="821"/>
      <c r="CPW142" s="821"/>
      <c r="CPX142" s="821"/>
      <c r="CPY142" s="821"/>
      <c r="CPZ142" s="821"/>
      <c r="CQA142" s="821"/>
      <c r="CQB142" s="821"/>
      <c r="CQC142" s="821"/>
      <c r="CQD142" s="821"/>
      <c r="CQE142" s="821"/>
      <c r="CQF142" s="821"/>
      <c r="CQG142" s="821"/>
      <c r="CQH142" s="821"/>
      <c r="CQI142" s="821"/>
      <c r="CQJ142" s="821"/>
      <c r="CQK142" s="821"/>
      <c r="CQL142" s="821"/>
      <c r="CQM142" s="821"/>
      <c r="CQN142" s="821"/>
      <c r="CQO142" s="821"/>
      <c r="CQP142" s="821"/>
      <c r="CQQ142" s="821"/>
      <c r="CQR142" s="821"/>
      <c r="CQS142" s="821"/>
      <c r="CQT142" s="821"/>
      <c r="CQU142" s="821"/>
      <c r="CQV142" s="821"/>
      <c r="CQW142" s="821"/>
      <c r="CQX142" s="821"/>
      <c r="CQY142" s="821"/>
      <c r="CQZ142" s="821"/>
      <c r="CRA142" s="821"/>
      <c r="CRB142" s="821"/>
      <c r="CRC142" s="821"/>
      <c r="CRD142" s="821"/>
      <c r="CRE142" s="821"/>
      <c r="CRF142" s="821"/>
      <c r="CRG142" s="821"/>
      <c r="CRH142" s="821"/>
      <c r="CRI142" s="821"/>
      <c r="CRJ142" s="821"/>
      <c r="CRK142" s="821"/>
      <c r="CRL142" s="821"/>
      <c r="CRM142" s="821"/>
      <c r="CRN142" s="821"/>
      <c r="CRO142" s="821"/>
      <c r="CRP142" s="821"/>
      <c r="CRQ142" s="821"/>
      <c r="CRR142" s="821"/>
      <c r="CRS142" s="821"/>
      <c r="CRT142" s="821"/>
      <c r="CRU142" s="821"/>
      <c r="CRV142" s="821"/>
      <c r="CRW142" s="821"/>
      <c r="CRX142" s="821"/>
      <c r="CRY142" s="821"/>
      <c r="CRZ142" s="821"/>
      <c r="CSA142" s="821"/>
      <c r="CSB142" s="821"/>
      <c r="CSC142" s="821"/>
      <c r="CSD142" s="821"/>
      <c r="CSE142" s="821"/>
      <c r="CSF142" s="821"/>
      <c r="CSG142" s="821"/>
      <c r="CSH142" s="821"/>
      <c r="CSI142" s="821"/>
      <c r="CSJ142" s="821"/>
      <c r="CSK142" s="821"/>
      <c r="CSL142" s="821"/>
      <c r="CSM142" s="821"/>
      <c r="CSN142" s="821"/>
      <c r="CSO142" s="821"/>
      <c r="CSP142" s="821"/>
      <c r="CSQ142" s="821"/>
      <c r="CSR142" s="821"/>
      <c r="CSS142" s="821"/>
      <c r="CST142" s="821"/>
      <c r="CSU142" s="821"/>
      <c r="CSV142" s="821"/>
      <c r="CSW142" s="821"/>
      <c r="CSX142" s="821"/>
      <c r="CSY142" s="821"/>
      <c r="CSZ142" s="821"/>
      <c r="CTA142" s="821"/>
      <c r="CTB142" s="821"/>
      <c r="CTC142" s="821"/>
      <c r="CTD142" s="821"/>
      <c r="CTE142" s="821"/>
      <c r="CTF142" s="821"/>
      <c r="CTG142" s="821"/>
      <c r="CTH142" s="821"/>
      <c r="CTI142" s="821"/>
      <c r="CTJ142" s="821"/>
      <c r="CTK142" s="821"/>
      <c r="CTL142" s="821"/>
      <c r="CTM142" s="821"/>
      <c r="CTN142" s="821"/>
      <c r="CTO142" s="821"/>
      <c r="CTP142" s="821"/>
      <c r="CTQ142" s="821"/>
      <c r="CTR142" s="821"/>
      <c r="CTS142" s="821"/>
      <c r="CTT142" s="821"/>
      <c r="CTU142" s="821"/>
      <c r="CTV142" s="821"/>
      <c r="CTW142" s="821"/>
      <c r="CTX142" s="821"/>
      <c r="CTY142" s="821"/>
      <c r="CTZ142" s="821"/>
      <c r="CUA142" s="821"/>
      <c r="CUB142" s="821"/>
      <c r="CUC142" s="821"/>
      <c r="CUD142" s="821"/>
      <c r="CUE142" s="821"/>
      <c r="CUF142" s="821"/>
      <c r="CUG142" s="821"/>
      <c r="CUH142" s="821"/>
      <c r="CUI142" s="821"/>
      <c r="CUJ142" s="821"/>
      <c r="CUK142" s="821"/>
      <c r="CUL142" s="821"/>
      <c r="CUM142" s="821"/>
      <c r="CUN142" s="821"/>
      <c r="CUO142" s="821"/>
      <c r="CUP142" s="821"/>
      <c r="CUQ142" s="821"/>
      <c r="CUR142" s="821"/>
      <c r="CUS142" s="821"/>
      <c r="CUT142" s="821"/>
      <c r="CUU142" s="821"/>
      <c r="CUV142" s="821"/>
      <c r="CUW142" s="821"/>
      <c r="CUX142" s="821"/>
      <c r="CUY142" s="821"/>
      <c r="CUZ142" s="821"/>
      <c r="CVA142" s="821"/>
      <c r="CVB142" s="821"/>
      <c r="CVC142" s="821"/>
      <c r="CVD142" s="821"/>
      <c r="CVE142" s="821"/>
      <c r="CVF142" s="821"/>
      <c r="CVG142" s="821"/>
      <c r="CVH142" s="821"/>
      <c r="CVI142" s="821"/>
      <c r="CVJ142" s="821"/>
      <c r="CVK142" s="821"/>
      <c r="CVL142" s="821"/>
      <c r="CVM142" s="821"/>
      <c r="CVN142" s="821"/>
      <c r="CVO142" s="821"/>
      <c r="CVP142" s="821"/>
      <c r="CVQ142" s="821"/>
      <c r="CVR142" s="821"/>
      <c r="CVS142" s="821"/>
      <c r="CVT142" s="821"/>
      <c r="CVU142" s="821"/>
      <c r="CVV142" s="821"/>
      <c r="CVW142" s="821"/>
      <c r="CVX142" s="821"/>
      <c r="CVY142" s="821"/>
      <c r="CVZ142" s="821"/>
      <c r="CWA142" s="821"/>
      <c r="CWB142" s="821"/>
      <c r="CWC142" s="821"/>
      <c r="CWD142" s="821"/>
      <c r="CWE142" s="821"/>
      <c r="CWF142" s="821"/>
      <c r="CWG142" s="821"/>
      <c r="CWH142" s="821"/>
      <c r="CWI142" s="821"/>
      <c r="CWJ142" s="821"/>
      <c r="CWK142" s="821"/>
      <c r="CWL142" s="821"/>
      <c r="CWM142" s="821"/>
      <c r="CWN142" s="821"/>
      <c r="CWO142" s="821"/>
      <c r="CWP142" s="821"/>
      <c r="CWQ142" s="821"/>
      <c r="CWR142" s="821"/>
      <c r="CWS142" s="821"/>
      <c r="CWT142" s="821"/>
      <c r="CWU142" s="821"/>
      <c r="CWV142" s="821"/>
      <c r="CWW142" s="821"/>
      <c r="CWX142" s="821"/>
      <c r="CWY142" s="821"/>
      <c r="CWZ142" s="821"/>
      <c r="CXA142" s="821"/>
      <c r="CXB142" s="821"/>
      <c r="CXC142" s="821"/>
      <c r="CXD142" s="821"/>
      <c r="CXE142" s="821"/>
      <c r="CXF142" s="821"/>
      <c r="CXG142" s="821"/>
      <c r="CXH142" s="821"/>
      <c r="CXI142" s="821"/>
      <c r="CXJ142" s="821"/>
      <c r="CXK142" s="821"/>
      <c r="CXL142" s="821"/>
      <c r="CXM142" s="821"/>
      <c r="CXN142" s="821"/>
      <c r="CXO142" s="821"/>
      <c r="CXP142" s="821"/>
      <c r="CXQ142" s="821"/>
      <c r="CXR142" s="821"/>
      <c r="CXS142" s="821"/>
      <c r="CXT142" s="821"/>
      <c r="CXU142" s="821"/>
      <c r="CXV142" s="821"/>
      <c r="CXW142" s="821"/>
      <c r="CXX142" s="821"/>
      <c r="CXY142" s="821"/>
      <c r="CXZ142" s="821"/>
      <c r="CYA142" s="821"/>
      <c r="CYB142" s="821"/>
      <c r="CYC142" s="821"/>
      <c r="CYD142" s="821"/>
      <c r="CYE142" s="821"/>
      <c r="CYF142" s="821"/>
      <c r="CYG142" s="821"/>
      <c r="CYH142" s="821"/>
      <c r="CYI142" s="821"/>
      <c r="CYJ142" s="821"/>
      <c r="CYK142" s="821"/>
      <c r="CYL142" s="821"/>
      <c r="CYM142" s="821"/>
      <c r="CYN142" s="821"/>
      <c r="CYO142" s="821"/>
      <c r="CYP142" s="821"/>
      <c r="CYQ142" s="821"/>
      <c r="CYR142" s="821"/>
      <c r="CYS142" s="821"/>
      <c r="CYT142" s="821"/>
      <c r="CYU142" s="821"/>
      <c r="CYV142" s="821"/>
      <c r="CYW142" s="821"/>
      <c r="CYX142" s="821"/>
      <c r="CYY142" s="821"/>
      <c r="CYZ142" s="821"/>
      <c r="CZA142" s="821"/>
      <c r="CZB142" s="821"/>
      <c r="CZC142" s="821"/>
      <c r="CZD142" s="821"/>
      <c r="CZE142" s="821"/>
      <c r="CZF142" s="821"/>
      <c r="CZG142" s="821"/>
      <c r="CZH142" s="821"/>
      <c r="CZI142" s="821"/>
      <c r="CZJ142" s="821"/>
      <c r="CZK142" s="821"/>
      <c r="CZL142" s="821"/>
      <c r="CZM142" s="821"/>
      <c r="CZN142" s="821"/>
      <c r="CZO142" s="821"/>
      <c r="CZP142" s="821"/>
      <c r="CZQ142" s="821"/>
      <c r="CZR142" s="821"/>
      <c r="CZS142" s="821"/>
      <c r="CZT142" s="821"/>
      <c r="CZU142" s="821"/>
      <c r="CZV142" s="821"/>
      <c r="CZW142" s="821"/>
      <c r="CZX142" s="821"/>
      <c r="CZY142" s="821"/>
      <c r="CZZ142" s="821"/>
      <c r="DAA142" s="821"/>
      <c r="DAB142" s="821"/>
      <c r="DAC142" s="821"/>
      <c r="DAD142" s="821"/>
      <c r="DAE142" s="821"/>
      <c r="DAF142" s="821"/>
      <c r="DAG142" s="821"/>
      <c r="DAH142" s="821"/>
      <c r="DAI142" s="821"/>
      <c r="DAJ142" s="821"/>
      <c r="DAK142" s="821"/>
      <c r="DAL142" s="821"/>
      <c r="DAM142" s="821"/>
      <c r="DAN142" s="821"/>
      <c r="DAO142" s="821"/>
      <c r="DAP142" s="821"/>
      <c r="DAQ142" s="821"/>
      <c r="DAR142" s="821"/>
      <c r="DAS142" s="821"/>
      <c r="DAT142" s="821"/>
      <c r="DAU142" s="821"/>
      <c r="DAV142" s="821"/>
      <c r="DAW142" s="821"/>
      <c r="DAX142" s="821"/>
      <c r="DAY142" s="821"/>
      <c r="DAZ142" s="821"/>
      <c r="DBA142" s="821"/>
      <c r="DBB142" s="821"/>
      <c r="DBC142" s="821"/>
      <c r="DBD142" s="821"/>
      <c r="DBE142" s="821"/>
      <c r="DBF142" s="821"/>
      <c r="DBG142" s="821"/>
      <c r="DBH142" s="821"/>
      <c r="DBI142" s="821"/>
      <c r="DBJ142" s="821"/>
      <c r="DBK142" s="821"/>
      <c r="DBL142" s="821"/>
      <c r="DBM142" s="821"/>
      <c r="DBN142" s="821"/>
      <c r="DBO142" s="821"/>
      <c r="DBP142" s="821"/>
      <c r="DBQ142" s="821"/>
      <c r="DBR142" s="821"/>
      <c r="DBS142" s="821"/>
      <c r="DBT142" s="821"/>
      <c r="DBU142" s="821"/>
      <c r="DBV142" s="821"/>
      <c r="DBW142" s="821"/>
      <c r="DBX142" s="821"/>
      <c r="DBY142" s="821"/>
      <c r="DBZ142" s="821"/>
      <c r="DCA142" s="821"/>
      <c r="DCB142" s="821"/>
      <c r="DCC142" s="821"/>
      <c r="DCD142" s="821"/>
      <c r="DCE142" s="821"/>
      <c r="DCF142" s="821"/>
      <c r="DCG142" s="821"/>
      <c r="DCH142" s="821"/>
      <c r="DCI142" s="821"/>
      <c r="DCJ142" s="821"/>
      <c r="DCK142" s="821"/>
      <c r="DCL142" s="821"/>
      <c r="DCM142" s="821"/>
      <c r="DCN142" s="821"/>
      <c r="DCO142" s="821"/>
      <c r="DCP142" s="821"/>
      <c r="DCQ142" s="821"/>
      <c r="DCR142" s="821"/>
      <c r="DCS142" s="821"/>
      <c r="DCT142" s="821"/>
      <c r="DCU142" s="821"/>
      <c r="DCV142" s="821"/>
      <c r="DCW142" s="821"/>
      <c r="DCX142" s="821"/>
      <c r="DCY142" s="821"/>
      <c r="DCZ142" s="821"/>
      <c r="DDA142" s="821"/>
      <c r="DDB142" s="821"/>
      <c r="DDC142" s="821"/>
      <c r="DDD142" s="821"/>
      <c r="DDE142" s="821"/>
      <c r="DDF142" s="821"/>
      <c r="DDG142" s="821"/>
      <c r="DDH142" s="821"/>
      <c r="DDI142" s="821"/>
      <c r="DDJ142" s="821"/>
      <c r="DDK142" s="821"/>
      <c r="DDL142" s="821"/>
      <c r="DDM142" s="821"/>
      <c r="DDN142" s="821"/>
      <c r="DDO142" s="821"/>
      <c r="DDP142" s="821"/>
      <c r="DDQ142" s="821"/>
      <c r="DDR142" s="821"/>
      <c r="DDS142" s="821"/>
      <c r="DDT142" s="821"/>
      <c r="DDU142" s="821"/>
      <c r="DDV142" s="821"/>
      <c r="DDW142" s="821"/>
      <c r="DDX142" s="821"/>
      <c r="DDY142" s="821"/>
      <c r="DDZ142" s="821"/>
      <c r="DEA142" s="821"/>
      <c r="DEB142" s="821"/>
      <c r="DEC142" s="821"/>
      <c r="DED142" s="821"/>
      <c r="DEE142" s="821"/>
      <c r="DEF142" s="821"/>
      <c r="DEG142" s="821"/>
      <c r="DEH142" s="821"/>
      <c r="DEI142" s="821"/>
      <c r="DEJ142" s="821"/>
      <c r="DEK142" s="821"/>
      <c r="DEL142" s="821"/>
      <c r="DEM142" s="821"/>
      <c r="DEN142" s="821"/>
      <c r="DEO142" s="821"/>
      <c r="DEP142" s="821"/>
      <c r="DEQ142" s="821"/>
      <c r="DER142" s="821"/>
      <c r="DES142" s="821"/>
      <c r="DET142" s="821"/>
      <c r="DEU142" s="821"/>
      <c r="DEV142" s="821"/>
      <c r="DEW142" s="821"/>
      <c r="DEX142" s="821"/>
      <c r="DEY142" s="821"/>
      <c r="DEZ142" s="821"/>
      <c r="DFA142" s="821"/>
      <c r="DFB142" s="821"/>
      <c r="DFC142" s="821"/>
      <c r="DFD142" s="821"/>
      <c r="DFE142" s="821"/>
      <c r="DFF142" s="821"/>
      <c r="DFG142" s="821"/>
      <c r="DFH142" s="821"/>
      <c r="DFI142" s="821"/>
      <c r="DFJ142" s="821"/>
      <c r="DFK142" s="821"/>
      <c r="DFL142" s="821"/>
      <c r="DFM142" s="821"/>
      <c r="DFN142" s="821"/>
      <c r="DFO142" s="821"/>
      <c r="DFP142" s="821"/>
      <c r="DFQ142" s="821"/>
      <c r="DFR142" s="821"/>
      <c r="DFS142" s="821"/>
      <c r="DFT142" s="821"/>
      <c r="DFU142" s="821"/>
      <c r="DFV142" s="821"/>
      <c r="DFW142" s="821"/>
      <c r="DFX142" s="821"/>
      <c r="DFY142" s="821"/>
      <c r="DFZ142" s="821"/>
      <c r="DGA142" s="821"/>
      <c r="DGB142" s="821"/>
      <c r="DGC142" s="821"/>
      <c r="DGD142" s="821"/>
      <c r="DGE142" s="821"/>
      <c r="DGF142" s="821"/>
      <c r="DGG142" s="821"/>
      <c r="DGH142" s="821"/>
      <c r="DGI142" s="821"/>
      <c r="DGJ142" s="821"/>
      <c r="DGK142" s="821"/>
      <c r="DGL142" s="821"/>
      <c r="DGM142" s="821"/>
      <c r="DGN142" s="821"/>
      <c r="DGO142" s="821"/>
      <c r="DGP142" s="821"/>
      <c r="DGQ142" s="821"/>
      <c r="DGR142" s="821"/>
      <c r="DGS142" s="821"/>
      <c r="DGT142" s="821"/>
      <c r="DGU142" s="821"/>
      <c r="DGV142" s="821"/>
      <c r="DGW142" s="821"/>
      <c r="DGX142" s="821"/>
      <c r="DGY142" s="821"/>
      <c r="DGZ142" s="821"/>
      <c r="DHA142" s="821"/>
      <c r="DHB142" s="821"/>
      <c r="DHC142" s="821"/>
      <c r="DHD142" s="821"/>
      <c r="DHE142" s="821"/>
      <c r="DHF142" s="821"/>
      <c r="DHG142" s="821"/>
      <c r="DHH142" s="821"/>
      <c r="DHI142" s="821"/>
      <c r="DHJ142" s="821"/>
      <c r="DHK142" s="821"/>
      <c r="DHL142" s="821"/>
      <c r="DHM142" s="821"/>
      <c r="DHN142" s="821"/>
      <c r="DHO142" s="821"/>
      <c r="DHP142" s="821"/>
      <c r="DHQ142" s="821"/>
      <c r="DHR142" s="821"/>
      <c r="DHS142" s="821"/>
      <c r="DHT142" s="821"/>
      <c r="DHU142" s="821"/>
      <c r="DHV142" s="821"/>
      <c r="DHW142" s="821"/>
      <c r="DHX142" s="821"/>
      <c r="DHY142" s="821"/>
      <c r="DHZ142" s="821"/>
      <c r="DIA142" s="821"/>
      <c r="DIB142" s="821"/>
      <c r="DIC142" s="821"/>
      <c r="DID142" s="821"/>
      <c r="DIE142" s="821"/>
      <c r="DIF142" s="821"/>
      <c r="DIG142" s="821"/>
      <c r="DIH142" s="821"/>
      <c r="DII142" s="821"/>
      <c r="DIJ142" s="821"/>
      <c r="DIK142" s="821"/>
      <c r="DIL142" s="821"/>
      <c r="DIM142" s="821"/>
      <c r="DIN142" s="821"/>
      <c r="DIO142" s="821"/>
      <c r="DIP142" s="821"/>
      <c r="DIQ142" s="821"/>
      <c r="DIR142" s="821"/>
      <c r="DIS142" s="821"/>
      <c r="DIT142" s="821"/>
      <c r="DIU142" s="821"/>
      <c r="DIV142" s="821"/>
      <c r="DIW142" s="821"/>
      <c r="DIX142" s="821"/>
      <c r="DIY142" s="821"/>
      <c r="DIZ142" s="821"/>
      <c r="DJA142" s="821"/>
      <c r="DJB142" s="821"/>
      <c r="DJC142" s="821"/>
      <c r="DJD142" s="821"/>
      <c r="DJE142" s="821"/>
      <c r="DJF142" s="821"/>
      <c r="DJG142" s="821"/>
      <c r="DJH142" s="821"/>
      <c r="DJI142" s="821"/>
      <c r="DJJ142" s="821"/>
      <c r="DJK142" s="821"/>
      <c r="DJL142" s="821"/>
      <c r="DJM142" s="821"/>
      <c r="DJN142" s="821"/>
      <c r="DJO142" s="821"/>
      <c r="DJP142" s="821"/>
      <c r="DJQ142" s="821"/>
      <c r="DJR142" s="821"/>
      <c r="DJS142" s="821"/>
      <c r="DJT142" s="821"/>
      <c r="DJU142" s="821"/>
      <c r="DJV142" s="821"/>
      <c r="DJW142" s="821"/>
      <c r="DJX142" s="821"/>
      <c r="DJY142" s="821"/>
      <c r="DJZ142" s="821"/>
      <c r="DKA142" s="821"/>
      <c r="DKB142" s="821"/>
      <c r="DKC142" s="821"/>
      <c r="DKD142" s="821"/>
      <c r="DKE142" s="821"/>
      <c r="DKF142" s="821"/>
      <c r="DKG142" s="821"/>
      <c r="DKH142" s="821"/>
      <c r="DKI142" s="821"/>
      <c r="DKJ142" s="821"/>
      <c r="DKK142" s="821"/>
      <c r="DKL142" s="821"/>
      <c r="DKM142" s="821"/>
      <c r="DKN142" s="821"/>
      <c r="DKO142" s="821"/>
      <c r="DKP142" s="821"/>
      <c r="DKQ142" s="821"/>
      <c r="DKR142" s="821"/>
      <c r="DKS142" s="821"/>
      <c r="DKT142" s="821"/>
      <c r="DKU142" s="821"/>
      <c r="DKV142" s="821"/>
      <c r="DKW142" s="821"/>
      <c r="DKX142" s="821"/>
      <c r="DKY142" s="821"/>
      <c r="DKZ142" s="821"/>
      <c r="DLA142" s="821"/>
      <c r="DLB142" s="821"/>
      <c r="DLC142" s="821"/>
      <c r="DLD142" s="821"/>
      <c r="DLE142" s="821"/>
      <c r="DLF142" s="821"/>
      <c r="DLG142" s="821"/>
      <c r="DLH142" s="821"/>
      <c r="DLI142" s="821"/>
      <c r="DLJ142" s="821"/>
      <c r="DLK142" s="821"/>
      <c r="DLL142" s="821"/>
      <c r="DLM142" s="821"/>
      <c r="DLN142" s="821"/>
      <c r="DLO142" s="821"/>
      <c r="DLP142" s="821"/>
      <c r="DLQ142" s="821"/>
      <c r="DLR142" s="821"/>
      <c r="DLS142" s="821"/>
      <c r="DLT142" s="821"/>
      <c r="DLU142" s="821"/>
      <c r="DLV142" s="821"/>
      <c r="DLW142" s="821"/>
      <c r="DLX142" s="821"/>
      <c r="DLY142" s="821"/>
      <c r="DLZ142" s="821"/>
      <c r="DMA142" s="821"/>
      <c r="DMB142" s="821"/>
      <c r="DMC142" s="821"/>
      <c r="DMD142" s="821"/>
      <c r="DME142" s="821"/>
      <c r="DMF142" s="821"/>
      <c r="DMG142" s="821"/>
      <c r="DMH142" s="821"/>
      <c r="DMI142" s="821"/>
      <c r="DMJ142" s="821"/>
      <c r="DMK142" s="821"/>
      <c r="DML142" s="821"/>
      <c r="DMM142" s="821"/>
      <c r="DMN142" s="821"/>
      <c r="DMO142" s="821"/>
      <c r="DMP142" s="821"/>
      <c r="DMQ142" s="821"/>
      <c r="DMR142" s="821"/>
      <c r="DMS142" s="821"/>
      <c r="DMT142" s="821"/>
      <c r="DMU142" s="821"/>
      <c r="DMV142" s="821"/>
      <c r="DMW142" s="821"/>
      <c r="DMX142" s="821"/>
      <c r="DMY142" s="821"/>
      <c r="DMZ142" s="821"/>
      <c r="DNA142" s="821"/>
      <c r="DNB142" s="821"/>
      <c r="DNC142" s="821"/>
      <c r="DND142" s="821"/>
      <c r="DNE142" s="821"/>
      <c r="DNF142" s="821"/>
      <c r="DNG142" s="821"/>
      <c r="DNH142" s="821"/>
      <c r="DNI142" s="821"/>
      <c r="DNJ142" s="821"/>
      <c r="DNK142" s="821"/>
      <c r="DNL142" s="821"/>
      <c r="DNM142" s="821"/>
      <c r="DNN142" s="821"/>
      <c r="DNO142" s="821"/>
      <c r="DNP142" s="821"/>
      <c r="DNQ142" s="821"/>
      <c r="DNR142" s="821"/>
      <c r="DNS142" s="821"/>
      <c r="DNT142" s="821"/>
      <c r="DNU142" s="821"/>
      <c r="DNV142" s="821"/>
      <c r="DNW142" s="821"/>
      <c r="DNX142" s="821"/>
      <c r="DNY142" s="821"/>
      <c r="DNZ142" s="821"/>
      <c r="DOA142" s="821"/>
      <c r="DOB142" s="821"/>
      <c r="DOC142" s="821"/>
      <c r="DOD142" s="821"/>
      <c r="DOE142" s="821"/>
      <c r="DOF142" s="821"/>
      <c r="DOG142" s="821"/>
      <c r="DOH142" s="821"/>
      <c r="DOI142" s="821"/>
      <c r="DOJ142" s="821"/>
      <c r="DOK142" s="821"/>
      <c r="DOL142" s="821"/>
      <c r="DOM142" s="821"/>
      <c r="DON142" s="821"/>
      <c r="DOO142" s="821"/>
      <c r="DOP142" s="821"/>
      <c r="DOQ142" s="821"/>
      <c r="DOR142" s="821"/>
      <c r="DOS142" s="821"/>
      <c r="DOT142" s="821"/>
      <c r="DOU142" s="821"/>
      <c r="DOV142" s="821"/>
      <c r="DOW142" s="821"/>
      <c r="DOX142" s="821"/>
      <c r="DOY142" s="821"/>
      <c r="DOZ142" s="821"/>
      <c r="DPA142" s="821"/>
      <c r="DPB142" s="821"/>
      <c r="DPC142" s="821"/>
      <c r="DPD142" s="821"/>
      <c r="DPE142" s="821"/>
      <c r="DPF142" s="821"/>
      <c r="DPG142" s="821"/>
      <c r="DPH142" s="821"/>
      <c r="DPI142" s="821"/>
      <c r="DPJ142" s="821"/>
      <c r="DPK142" s="821"/>
      <c r="DPL142" s="821"/>
      <c r="DPM142" s="821"/>
      <c r="DPN142" s="821"/>
      <c r="DPO142" s="821"/>
      <c r="DPP142" s="821"/>
      <c r="DPQ142" s="821"/>
      <c r="DPR142" s="821"/>
      <c r="DPS142" s="821"/>
      <c r="DPT142" s="821"/>
      <c r="DPU142" s="821"/>
      <c r="DPV142" s="821"/>
      <c r="DPW142" s="821"/>
      <c r="DPX142" s="821"/>
      <c r="DPY142" s="821"/>
      <c r="DPZ142" s="821"/>
      <c r="DQA142" s="821"/>
      <c r="DQB142" s="821"/>
      <c r="DQC142" s="821"/>
      <c r="DQD142" s="821"/>
      <c r="DQE142" s="821"/>
      <c r="DQF142" s="821"/>
      <c r="DQG142" s="821"/>
      <c r="DQH142" s="821"/>
      <c r="DQI142" s="821"/>
      <c r="DQJ142" s="821"/>
      <c r="DQK142" s="821"/>
      <c r="DQL142" s="821"/>
      <c r="DQM142" s="821"/>
      <c r="DQN142" s="821"/>
      <c r="DQO142" s="821"/>
      <c r="DQP142" s="821"/>
      <c r="DQQ142" s="821"/>
      <c r="DQR142" s="821"/>
      <c r="DQS142" s="821"/>
      <c r="DQT142" s="821"/>
      <c r="DQU142" s="821"/>
      <c r="DQV142" s="821"/>
      <c r="DQW142" s="821"/>
      <c r="DQX142" s="821"/>
      <c r="DQY142" s="821"/>
      <c r="DQZ142" s="821"/>
      <c r="DRA142" s="821"/>
      <c r="DRB142" s="821"/>
      <c r="DRC142" s="821"/>
      <c r="DRD142" s="821"/>
      <c r="DRE142" s="821"/>
      <c r="DRF142" s="821"/>
      <c r="DRG142" s="821"/>
      <c r="DRH142" s="821"/>
      <c r="DRI142" s="821"/>
      <c r="DRJ142" s="821"/>
      <c r="DRK142" s="821"/>
      <c r="DRL142" s="821"/>
      <c r="DRM142" s="821"/>
      <c r="DRN142" s="821"/>
      <c r="DRO142" s="821"/>
      <c r="DRP142" s="821"/>
      <c r="DRQ142" s="821"/>
      <c r="DRR142" s="821"/>
      <c r="DRS142" s="821"/>
      <c r="DRT142" s="821"/>
      <c r="DRU142" s="821"/>
      <c r="DRV142" s="821"/>
      <c r="DRW142" s="821"/>
      <c r="DRX142" s="821"/>
      <c r="DRY142" s="821"/>
      <c r="DRZ142" s="821"/>
      <c r="DSA142" s="821"/>
      <c r="DSB142" s="821"/>
      <c r="DSC142" s="821"/>
      <c r="DSD142" s="821"/>
      <c r="DSE142" s="821"/>
      <c r="DSF142" s="821"/>
      <c r="DSG142" s="821"/>
      <c r="DSH142" s="821"/>
      <c r="DSI142" s="821"/>
      <c r="DSJ142" s="821"/>
      <c r="DSK142" s="821"/>
      <c r="DSL142" s="821"/>
      <c r="DSM142" s="821"/>
      <c r="DSN142" s="821"/>
      <c r="DSO142" s="821"/>
      <c r="DSP142" s="821"/>
      <c r="DSQ142" s="821"/>
      <c r="DSR142" s="821"/>
      <c r="DSS142" s="821"/>
      <c r="DST142" s="821"/>
      <c r="DSU142" s="821"/>
      <c r="DSV142" s="821"/>
      <c r="DSW142" s="821"/>
      <c r="DSX142" s="821"/>
      <c r="DSY142" s="821"/>
      <c r="DSZ142" s="821"/>
      <c r="DTA142" s="821"/>
      <c r="DTB142" s="821"/>
      <c r="DTC142" s="821"/>
      <c r="DTD142" s="821"/>
      <c r="DTE142" s="821"/>
      <c r="DTF142" s="821"/>
      <c r="DTG142" s="821"/>
      <c r="DTH142" s="821"/>
      <c r="DTI142" s="821"/>
      <c r="DTJ142" s="821"/>
      <c r="DTK142" s="821"/>
      <c r="DTL142" s="821"/>
      <c r="DTM142" s="821"/>
      <c r="DTN142" s="821"/>
      <c r="DTO142" s="821"/>
      <c r="DTP142" s="821"/>
      <c r="DTQ142" s="821"/>
      <c r="DTR142" s="821"/>
      <c r="DTS142" s="821"/>
      <c r="DTT142" s="821"/>
      <c r="DTU142" s="821"/>
      <c r="DTV142" s="821"/>
      <c r="DTW142" s="821"/>
      <c r="DTX142" s="821"/>
      <c r="DTY142" s="821"/>
      <c r="DTZ142" s="821"/>
      <c r="DUA142" s="821"/>
      <c r="DUB142" s="821"/>
      <c r="DUC142" s="821"/>
      <c r="DUD142" s="821"/>
      <c r="DUE142" s="821"/>
      <c r="DUF142" s="821"/>
      <c r="DUG142" s="821"/>
      <c r="DUH142" s="821"/>
      <c r="DUI142" s="821"/>
      <c r="DUJ142" s="821"/>
      <c r="DUK142" s="821"/>
      <c r="DUL142" s="821"/>
      <c r="DUM142" s="821"/>
      <c r="DUN142" s="821"/>
      <c r="DUO142" s="821"/>
      <c r="DUP142" s="821"/>
      <c r="DUQ142" s="821"/>
      <c r="DUR142" s="821"/>
      <c r="DUS142" s="821"/>
      <c r="DUT142" s="821"/>
      <c r="DUU142" s="821"/>
      <c r="DUV142" s="821"/>
      <c r="DUW142" s="821"/>
      <c r="DUX142" s="821"/>
      <c r="DUY142" s="821"/>
      <c r="DUZ142" s="821"/>
      <c r="DVA142" s="821"/>
      <c r="DVB142" s="821"/>
      <c r="DVC142" s="821"/>
      <c r="DVD142" s="821"/>
      <c r="DVE142" s="821"/>
      <c r="DVF142" s="821"/>
      <c r="DVG142" s="821"/>
      <c r="DVH142" s="821"/>
      <c r="DVI142" s="821"/>
      <c r="DVJ142" s="821"/>
      <c r="DVK142" s="821"/>
      <c r="DVL142" s="821"/>
      <c r="DVM142" s="821"/>
      <c r="DVN142" s="821"/>
      <c r="DVO142" s="821"/>
      <c r="DVP142" s="821"/>
      <c r="DVQ142" s="821"/>
      <c r="DVR142" s="821"/>
      <c r="DVS142" s="821"/>
      <c r="DVT142" s="821"/>
      <c r="DVU142" s="821"/>
      <c r="DVV142" s="821"/>
      <c r="DVW142" s="821"/>
      <c r="DVX142" s="821"/>
      <c r="DVY142" s="821"/>
      <c r="DVZ142" s="821"/>
      <c r="DWA142" s="821"/>
      <c r="DWB142" s="821"/>
      <c r="DWC142" s="821"/>
      <c r="DWD142" s="821"/>
      <c r="DWE142" s="821"/>
      <c r="DWF142" s="821"/>
      <c r="DWG142" s="821"/>
      <c r="DWH142" s="821"/>
      <c r="DWI142" s="821"/>
      <c r="DWJ142" s="821"/>
      <c r="DWK142" s="821"/>
      <c r="DWL142" s="821"/>
      <c r="DWM142" s="821"/>
      <c r="DWN142" s="821"/>
      <c r="DWO142" s="821"/>
      <c r="DWP142" s="821"/>
      <c r="DWQ142" s="821"/>
      <c r="DWR142" s="821"/>
      <c r="DWS142" s="821"/>
      <c r="DWT142" s="821"/>
      <c r="DWU142" s="821"/>
      <c r="DWV142" s="821"/>
      <c r="DWW142" s="821"/>
      <c r="DWX142" s="821"/>
      <c r="DWY142" s="821"/>
      <c r="DWZ142" s="821"/>
      <c r="DXA142" s="821"/>
      <c r="DXB142" s="821"/>
      <c r="DXC142" s="821"/>
      <c r="DXD142" s="821"/>
      <c r="DXE142" s="821"/>
      <c r="DXF142" s="821"/>
      <c r="DXG142" s="821"/>
      <c r="DXH142" s="821"/>
      <c r="DXI142" s="821"/>
      <c r="DXJ142" s="821"/>
      <c r="DXK142" s="821"/>
      <c r="DXL142" s="821"/>
      <c r="DXM142" s="821"/>
      <c r="DXN142" s="821"/>
      <c r="DXO142" s="821"/>
      <c r="DXP142" s="821"/>
      <c r="DXQ142" s="821"/>
      <c r="DXR142" s="821"/>
      <c r="DXS142" s="821"/>
      <c r="DXT142" s="821"/>
      <c r="DXU142" s="821"/>
      <c r="DXV142" s="821"/>
      <c r="DXW142" s="821"/>
      <c r="DXX142" s="821"/>
      <c r="DXY142" s="821"/>
      <c r="DXZ142" s="821"/>
      <c r="DYA142" s="821"/>
      <c r="DYB142" s="821"/>
      <c r="DYC142" s="821"/>
      <c r="DYD142" s="821"/>
      <c r="DYE142" s="821"/>
      <c r="DYF142" s="821"/>
      <c r="DYG142" s="821"/>
      <c r="DYH142" s="821"/>
      <c r="DYI142" s="821"/>
      <c r="DYJ142" s="821"/>
      <c r="DYK142" s="821"/>
      <c r="DYL142" s="821"/>
      <c r="DYM142" s="821"/>
      <c r="DYN142" s="821"/>
      <c r="DYO142" s="821"/>
      <c r="DYP142" s="821"/>
      <c r="DYQ142" s="821"/>
      <c r="DYR142" s="821"/>
      <c r="DYS142" s="821"/>
      <c r="DYT142" s="821"/>
      <c r="DYU142" s="821"/>
      <c r="DYV142" s="821"/>
      <c r="DYW142" s="821"/>
      <c r="DYX142" s="821"/>
      <c r="DYY142" s="821"/>
      <c r="DYZ142" s="821"/>
      <c r="DZA142" s="821"/>
      <c r="DZB142" s="821"/>
      <c r="DZC142" s="821"/>
      <c r="DZD142" s="821"/>
      <c r="DZE142" s="821"/>
      <c r="DZF142" s="821"/>
      <c r="DZG142" s="821"/>
      <c r="DZH142" s="821"/>
      <c r="DZI142" s="821"/>
      <c r="DZJ142" s="821"/>
      <c r="DZK142" s="821"/>
      <c r="DZL142" s="821"/>
      <c r="DZM142" s="821"/>
      <c r="DZN142" s="821"/>
      <c r="DZO142" s="821"/>
      <c r="DZP142" s="821"/>
      <c r="DZQ142" s="821"/>
      <c r="DZR142" s="821"/>
      <c r="DZS142" s="821"/>
      <c r="DZT142" s="821"/>
      <c r="DZU142" s="821"/>
      <c r="DZV142" s="821"/>
      <c r="DZW142" s="821"/>
      <c r="DZX142" s="821"/>
      <c r="DZY142" s="821"/>
      <c r="DZZ142" s="821"/>
      <c r="EAA142" s="821"/>
      <c r="EAB142" s="821"/>
      <c r="EAC142" s="821"/>
      <c r="EAD142" s="821"/>
      <c r="EAE142" s="821"/>
      <c r="EAF142" s="821"/>
      <c r="EAG142" s="821"/>
      <c r="EAH142" s="821"/>
      <c r="EAI142" s="821"/>
      <c r="EAJ142" s="821"/>
      <c r="EAK142" s="821"/>
      <c r="EAL142" s="821"/>
      <c r="EAM142" s="821"/>
      <c r="EAN142" s="821"/>
      <c r="EAO142" s="821"/>
      <c r="EAP142" s="821"/>
      <c r="EAQ142" s="821"/>
      <c r="EAR142" s="821"/>
      <c r="EAS142" s="821"/>
      <c r="EAT142" s="821"/>
      <c r="EAU142" s="821"/>
      <c r="EAV142" s="821"/>
      <c r="EAW142" s="821"/>
      <c r="EAX142" s="821"/>
      <c r="EAY142" s="821"/>
      <c r="EAZ142" s="821"/>
      <c r="EBA142" s="821"/>
      <c r="EBB142" s="821"/>
      <c r="EBC142" s="821"/>
      <c r="EBD142" s="821"/>
      <c r="EBE142" s="821"/>
      <c r="EBF142" s="821"/>
      <c r="EBG142" s="821"/>
      <c r="EBH142" s="821"/>
      <c r="EBI142" s="821"/>
      <c r="EBJ142" s="821"/>
      <c r="EBK142" s="821"/>
      <c r="EBL142" s="821"/>
      <c r="EBM142" s="821"/>
      <c r="EBN142" s="821"/>
      <c r="EBO142" s="821"/>
      <c r="EBP142" s="821"/>
      <c r="EBQ142" s="821"/>
      <c r="EBR142" s="821"/>
      <c r="EBS142" s="821"/>
      <c r="EBT142" s="821"/>
      <c r="EBU142" s="821"/>
      <c r="EBV142" s="821"/>
      <c r="EBW142" s="821"/>
      <c r="EBX142" s="821"/>
      <c r="EBY142" s="821"/>
      <c r="EBZ142" s="821"/>
      <c r="ECA142" s="821"/>
      <c r="ECB142" s="821"/>
      <c r="ECC142" s="821"/>
      <c r="ECD142" s="821"/>
      <c r="ECE142" s="821"/>
      <c r="ECF142" s="821"/>
      <c r="ECG142" s="821"/>
      <c r="ECH142" s="821"/>
      <c r="ECI142" s="821"/>
      <c r="ECJ142" s="821"/>
      <c r="ECK142" s="821"/>
      <c r="ECL142" s="821"/>
      <c r="ECM142" s="821"/>
      <c r="ECN142" s="821"/>
      <c r="ECO142" s="821"/>
      <c r="ECP142" s="821"/>
      <c r="ECQ142" s="821"/>
      <c r="ECR142" s="821"/>
      <c r="ECS142" s="821"/>
      <c r="ECT142" s="821"/>
      <c r="ECU142" s="821"/>
      <c r="ECV142" s="821"/>
      <c r="ECW142" s="821"/>
      <c r="ECX142" s="821"/>
      <c r="ECY142" s="821"/>
      <c r="ECZ142" s="821"/>
      <c r="EDA142" s="821"/>
      <c r="EDB142" s="821"/>
      <c r="EDC142" s="821"/>
      <c r="EDD142" s="821"/>
      <c r="EDE142" s="821"/>
      <c r="EDF142" s="821"/>
      <c r="EDG142" s="821"/>
      <c r="EDH142" s="821"/>
      <c r="EDI142" s="821"/>
      <c r="EDJ142" s="821"/>
      <c r="EDK142" s="821"/>
      <c r="EDL142" s="821"/>
      <c r="EDM142" s="821"/>
      <c r="EDN142" s="821"/>
      <c r="EDO142" s="821"/>
      <c r="EDP142" s="821"/>
      <c r="EDQ142" s="821"/>
      <c r="EDR142" s="821"/>
      <c r="EDS142" s="821"/>
      <c r="EDT142" s="821"/>
      <c r="EDU142" s="821"/>
      <c r="EDV142" s="821"/>
      <c r="EDW142" s="821"/>
      <c r="EDX142" s="821"/>
      <c r="EDY142" s="821"/>
      <c r="EDZ142" s="821"/>
      <c r="EEA142" s="821"/>
      <c r="EEB142" s="821"/>
      <c r="EEC142" s="821"/>
      <c r="EED142" s="821"/>
      <c r="EEE142" s="821"/>
      <c r="EEF142" s="821"/>
      <c r="EEG142" s="821"/>
      <c r="EEH142" s="821"/>
      <c r="EEI142" s="821"/>
      <c r="EEJ142" s="821"/>
      <c r="EEK142" s="821"/>
      <c r="EEL142" s="821"/>
      <c r="EEM142" s="821"/>
      <c r="EEN142" s="821"/>
      <c r="EEO142" s="821"/>
      <c r="EEP142" s="821"/>
      <c r="EEQ142" s="821"/>
      <c r="EER142" s="821"/>
      <c r="EES142" s="821"/>
      <c r="EET142" s="821"/>
      <c r="EEU142" s="821"/>
      <c r="EEV142" s="821"/>
      <c r="EEW142" s="821"/>
      <c r="EEX142" s="821"/>
      <c r="EEY142" s="821"/>
      <c r="EEZ142" s="821"/>
      <c r="EFA142" s="821"/>
      <c r="EFB142" s="821"/>
      <c r="EFC142" s="821"/>
      <c r="EFD142" s="821"/>
      <c r="EFE142" s="821"/>
      <c r="EFF142" s="821"/>
      <c r="EFG142" s="821"/>
      <c r="EFH142" s="821"/>
      <c r="EFI142" s="821"/>
      <c r="EFJ142" s="821"/>
      <c r="EFK142" s="821"/>
      <c r="EFL142" s="821"/>
      <c r="EFM142" s="821"/>
      <c r="EFN142" s="821"/>
      <c r="EFO142" s="821"/>
      <c r="EFP142" s="821"/>
      <c r="EFQ142" s="821"/>
      <c r="EFR142" s="821"/>
      <c r="EFS142" s="821"/>
      <c r="EFT142" s="821"/>
      <c r="EFU142" s="821"/>
      <c r="EFV142" s="821"/>
      <c r="EFW142" s="821"/>
      <c r="EFX142" s="821"/>
      <c r="EFY142" s="821"/>
      <c r="EFZ142" s="821"/>
      <c r="EGA142" s="821"/>
      <c r="EGB142" s="821"/>
      <c r="EGC142" s="821"/>
      <c r="EGD142" s="821"/>
      <c r="EGE142" s="821"/>
      <c r="EGF142" s="821"/>
      <c r="EGG142" s="821"/>
      <c r="EGH142" s="821"/>
      <c r="EGI142" s="821"/>
      <c r="EGJ142" s="821"/>
      <c r="EGK142" s="821"/>
      <c r="EGL142" s="821"/>
      <c r="EGM142" s="821"/>
      <c r="EGN142" s="821"/>
      <c r="EGO142" s="821"/>
      <c r="EGP142" s="821"/>
      <c r="EGQ142" s="821"/>
      <c r="EGR142" s="821"/>
      <c r="EGS142" s="821"/>
      <c r="EGT142" s="821"/>
      <c r="EGU142" s="821"/>
      <c r="EGV142" s="821"/>
      <c r="EGW142" s="821"/>
      <c r="EGX142" s="821"/>
      <c r="EGY142" s="821"/>
      <c r="EGZ142" s="821"/>
      <c r="EHA142" s="821"/>
      <c r="EHB142" s="821"/>
      <c r="EHC142" s="821"/>
      <c r="EHD142" s="821"/>
      <c r="EHE142" s="821"/>
      <c r="EHF142" s="821"/>
      <c r="EHG142" s="821"/>
      <c r="EHH142" s="821"/>
      <c r="EHI142" s="821"/>
      <c r="EHJ142" s="821"/>
      <c r="EHK142" s="821"/>
      <c r="EHL142" s="821"/>
      <c r="EHM142" s="821"/>
      <c r="EHN142" s="821"/>
      <c r="EHO142" s="821"/>
      <c r="EHP142" s="821"/>
      <c r="EHQ142" s="821"/>
      <c r="EHR142" s="821"/>
      <c r="EHS142" s="821"/>
      <c r="EHT142" s="821"/>
      <c r="EHU142" s="821"/>
      <c r="EHV142" s="821"/>
      <c r="EHW142" s="821"/>
      <c r="EHX142" s="821"/>
      <c r="EHY142" s="821"/>
      <c r="EHZ142" s="821"/>
      <c r="EIA142" s="821"/>
      <c r="EIB142" s="821"/>
      <c r="EIC142" s="821"/>
      <c r="EID142" s="821"/>
      <c r="EIE142" s="821"/>
      <c r="EIF142" s="821"/>
      <c r="EIG142" s="821"/>
      <c r="EIH142" s="821"/>
      <c r="EII142" s="821"/>
      <c r="EIJ142" s="821"/>
      <c r="EIK142" s="821"/>
      <c r="EIL142" s="821"/>
      <c r="EIM142" s="821"/>
      <c r="EIN142" s="821"/>
      <c r="EIO142" s="821"/>
      <c r="EIP142" s="821"/>
      <c r="EIQ142" s="821"/>
      <c r="EIR142" s="821"/>
      <c r="EIS142" s="821"/>
      <c r="EIT142" s="821"/>
      <c r="EIU142" s="821"/>
      <c r="EIV142" s="821"/>
      <c r="EIW142" s="821"/>
      <c r="EIX142" s="821"/>
      <c r="EIY142" s="821"/>
      <c r="EIZ142" s="821"/>
      <c r="EJA142" s="821"/>
      <c r="EJB142" s="821"/>
      <c r="EJC142" s="821"/>
      <c r="EJD142" s="821"/>
      <c r="EJE142" s="821"/>
      <c r="EJF142" s="821"/>
      <c r="EJG142" s="821"/>
      <c r="EJH142" s="821"/>
      <c r="EJI142" s="821"/>
      <c r="EJJ142" s="821"/>
      <c r="EJK142" s="821"/>
      <c r="EJL142" s="821"/>
      <c r="EJM142" s="821"/>
      <c r="EJN142" s="821"/>
      <c r="EJO142" s="821"/>
      <c r="EJP142" s="821"/>
      <c r="EJQ142" s="821"/>
      <c r="EJR142" s="821"/>
      <c r="EJS142" s="821"/>
      <c r="EJT142" s="821"/>
      <c r="EJU142" s="821"/>
      <c r="EJV142" s="821"/>
      <c r="EJW142" s="821"/>
      <c r="EJX142" s="821"/>
      <c r="EJY142" s="821"/>
      <c r="EJZ142" s="821"/>
      <c r="EKA142" s="821"/>
      <c r="EKB142" s="821"/>
      <c r="EKC142" s="821"/>
      <c r="EKD142" s="821"/>
      <c r="EKE142" s="821"/>
      <c r="EKF142" s="821"/>
      <c r="EKG142" s="821"/>
      <c r="EKH142" s="821"/>
      <c r="EKI142" s="821"/>
      <c r="EKJ142" s="821"/>
      <c r="EKK142" s="821"/>
      <c r="EKL142" s="821"/>
      <c r="EKM142" s="821"/>
      <c r="EKN142" s="821"/>
      <c r="EKO142" s="821"/>
      <c r="EKP142" s="821"/>
      <c r="EKQ142" s="821"/>
      <c r="EKR142" s="821"/>
      <c r="EKS142" s="821"/>
      <c r="EKT142" s="821"/>
      <c r="EKU142" s="821"/>
      <c r="EKV142" s="821"/>
      <c r="EKW142" s="821"/>
      <c r="EKX142" s="821"/>
      <c r="EKY142" s="821"/>
      <c r="EKZ142" s="821"/>
      <c r="ELA142" s="821"/>
      <c r="ELB142" s="821"/>
      <c r="ELC142" s="821"/>
      <c r="ELD142" s="821"/>
      <c r="ELE142" s="821"/>
      <c r="ELF142" s="821"/>
      <c r="ELG142" s="821"/>
      <c r="ELH142" s="821"/>
      <c r="ELI142" s="821"/>
      <c r="ELJ142" s="821"/>
      <c r="ELK142" s="821"/>
      <c r="ELL142" s="821"/>
      <c r="ELM142" s="821"/>
      <c r="ELN142" s="821"/>
      <c r="ELO142" s="821"/>
      <c r="ELP142" s="821"/>
      <c r="ELQ142" s="821"/>
      <c r="ELR142" s="821"/>
      <c r="ELS142" s="821"/>
      <c r="ELT142" s="821"/>
      <c r="ELU142" s="821"/>
      <c r="ELV142" s="821"/>
      <c r="ELW142" s="821"/>
      <c r="ELX142" s="821"/>
      <c r="ELY142" s="821"/>
      <c r="ELZ142" s="821"/>
      <c r="EMA142" s="821"/>
      <c r="EMB142" s="821"/>
      <c r="EMC142" s="821"/>
      <c r="EMD142" s="821"/>
      <c r="EME142" s="821"/>
      <c r="EMF142" s="821"/>
      <c r="EMG142" s="821"/>
      <c r="EMH142" s="821"/>
      <c r="EMI142" s="821"/>
      <c r="EMJ142" s="821"/>
      <c r="EMK142" s="821"/>
      <c r="EML142" s="821"/>
      <c r="EMM142" s="821"/>
      <c r="EMN142" s="821"/>
      <c r="EMO142" s="821"/>
      <c r="EMP142" s="821"/>
      <c r="EMQ142" s="821"/>
      <c r="EMR142" s="821"/>
      <c r="EMS142" s="821"/>
      <c r="EMT142" s="821"/>
      <c r="EMU142" s="821"/>
      <c r="EMV142" s="821"/>
      <c r="EMW142" s="821"/>
      <c r="EMX142" s="821"/>
      <c r="EMY142" s="821"/>
      <c r="EMZ142" s="821"/>
      <c r="ENA142" s="821"/>
      <c r="ENB142" s="821"/>
      <c r="ENC142" s="821"/>
      <c r="END142" s="821"/>
      <c r="ENE142" s="821"/>
      <c r="ENF142" s="821"/>
      <c r="ENG142" s="821"/>
      <c r="ENH142" s="821"/>
      <c r="ENI142" s="821"/>
      <c r="ENJ142" s="821"/>
      <c r="ENK142" s="821"/>
      <c r="ENL142" s="821"/>
      <c r="ENM142" s="821"/>
      <c r="ENN142" s="821"/>
      <c r="ENO142" s="821"/>
      <c r="ENP142" s="821"/>
      <c r="ENQ142" s="821"/>
      <c r="ENR142" s="821"/>
      <c r="ENS142" s="821"/>
      <c r="ENT142" s="821"/>
      <c r="ENU142" s="821"/>
      <c r="ENV142" s="821"/>
      <c r="ENW142" s="821"/>
      <c r="ENX142" s="821"/>
      <c r="ENY142" s="821"/>
      <c r="ENZ142" s="821"/>
      <c r="EOA142" s="821"/>
      <c r="EOB142" s="821"/>
      <c r="EOC142" s="821"/>
      <c r="EOD142" s="821"/>
      <c r="EOE142" s="821"/>
      <c r="EOF142" s="821"/>
      <c r="EOG142" s="821"/>
      <c r="EOH142" s="821"/>
      <c r="EOI142" s="821"/>
      <c r="EOJ142" s="821"/>
      <c r="EOK142" s="821"/>
      <c r="EOL142" s="821"/>
      <c r="EOM142" s="821"/>
      <c r="EON142" s="821"/>
      <c r="EOO142" s="821"/>
      <c r="EOP142" s="821"/>
      <c r="EOQ142" s="821"/>
      <c r="EOR142" s="821"/>
      <c r="EOS142" s="821"/>
      <c r="EOT142" s="821"/>
      <c r="EOU142" s="821"/>
      <c r="EOV142" s="821"/>
      <c r="EOW142" s="821"/>
      <c r="EOX142" s="821"/>
      <c r="EOY142" s="821"/>
      <c r="EOZ142" s="821"/>
      <c r="EPA142" s="821"/>
      <c r="EPB142" s="821"/>
      <c r="EPC142" s="821"/>
      <c r="EPD142" s="821"/>
      <c r="EPE142" s="821"/>
      <c r="EPF142" s="821"/>
      <c r="EPG142" s="821"/>
      <c r="EPH142" s="821"/>
      <c r="EPI142" s="821"/>
      <c r="EPJ142" s="821"/>
      <c r="EPK142" s="821"/>
      <c r="EPL142" s="821"/>
      <c r="EPM142" s="821"/>
      <c r="EPN142" s="821"/>
      <c r="EPO142" s="821"/>
      <c r="EPP142" s="821"/>
      <c r="EPQ142" s="821"/>
      <c r="EPR142" s="821"/>
      <c r="EPS142" s="821"/>
      <c r="EPT142" s="821"/>
      <c r="EPU142" s="821"/>
      <c r="EPV142" s="821"/>
      <c r="EPW142" s="821"/>
      <c r="EPX142" s="821"/>
      <c r="EPY142" s="821"/>
      <c r="EPZ142" s="821"/>
      <c r="EQA142" s="821"/>
      <c r="EQB142" s="821"/>
      <c r="EQC142" s="821"/>
      <c r="EQD142" s="821"/>
      <c r="EQE142" s="821"/>
      <c r="EQF142" s="821"/>
      <c r="EQG142" s="821"/>
      <c r="EQH142" s="821"/>
      <c r="EQI142" s="821"/>
      <c r="EQJ142" s="821"/>
      <c r="EQK142" s="821"/>
      <c r="EQL142" s="821"/>
      <c r="EQM142" s="821"/>
      <c r="EQN142" s="821"/>
      <c r="EQO142" s="821"/>
      <c r="EQP142" s="821"/>
      <c r="EQQ142" s="821"/>
      <c r="EQR142" s="821"/>
      <c r="EQS142" s="821"/>
      <c r="EQT142" s="821"/>
      <c r="EQU142" s="821"/>
      <c r="EQV142" s="821"/>
      <c r="EQW142" s="821"/>
      <c r="EQX142" s="821"/>
      <c r="EQY142" s="821"/>
      <c r="EQZ142" s="821"/>
      <c r="ERA142" s="821"/>
      <c r="ERB142" s="821"/>
      <c r="ERC142" s="821"/>
      <c r="ERD142" s="821"/>
      <c r="ERE142" s="821"/>
      <c r="ERF142" s="821"/>
      <c r="ERG142" s="821"/>
      <c r="ERH142" s="821"/>
      <c r="ERI142" s="821"/>
      <c r="ERJ142" s="821"/>
      <c r="ERK142" s="821"/>
      <c r="ERL142" s="821"/>
      <c r="ERM142" s="821"/>
      <c r="ERN142" s="821"/>
      <c r="ERO142" s="821"/>
      <c r="ERP142" s="821"/>
      <c r="ERQ142" s="821"/>
      <c r="ERR142" s="821"/>
      <c r="ERS142" s="821"/>
      <c r="ERT142" s="821"/>
      <c r="ERU142" s="821"/>
      <c r="ERV142" s="821"/>
      <c r="ERW142" s="821"/>
      <c r="ERX142" s="821"/>
      <c r="ERY142" s="821"/>
      <c r="ERZ142" s="821"/>
      <c r="ESA142" s="821"/>
      <c r="ESB142" s="821"/>
      <c r="ESC142" s="821"/>
      <c r="ESD142" s="821"/>
      <c r="ESE142" s="821"/>
      <c r="ESF142" s="821"/>
      <c r="ESG142" s="821"/>
      <c r="ESH142" s="821"/>
      <c r="ESI142" s="821"/>
      <c r="ESJ142" s="821"/>
      <c r="ESK142" s="821"/>
      <c r="ESL142" s="821"/>
      <c r="ESM142" s="821"/>
      <c r="ESN142" s="821"/>
      <c r="ESO142" s="821"/>
      <c r="ESP142" s="821"/>
      <c r="ESQ142" s="821"/>
      <c r="ESR142" s="821"/>
      <c r="ESS142" s="821"/>
      <c r="EST142" s="821"/>
      <c r="ESU142" s="821"/>
      <c r="ESV142" s="821"/>
      <c r="ESW142" s="821"/>
      <c r="ESX142" s="821"/>
      <c r="ESY142" s="821"/>
      <c r="ESZ142" s="821"/>
      <c r="ETA142" s="821"/>
      <c r="ETB142" s="821"/>
      <c r="ETC142" s="821"/>
      <c r="ETD142" s="821"/>
      <c r="ETE142" s="821"/>
      <c r="ETF142" s="821"/>
      <c r="ETG142" s="821"/>
      <c r="ETH142" s="821"/>
      <c r="ETI142" s="821"/>
      <c r="ETJ142" s="821"/>
      <c r="ETK142" s="821"/>
      <c r="ETL142" s="821"/>
      <c r="ETM142" s="821"/>
      <c r="ETN142" s="821"/>
      <c r="ETO142" s="821"/>
      <c r="ETP142" s="821"/>
      <c r="ETQ142" s="821"/>
      <c r="ETR142" s="821"/>
      <c r="ETS142" s="821"/>
      <c r="ETT142" s="821"/>
      <c r="ETU142" s="821"/>
      <c r="ETV142" s="821"/>
      <c r="ETW142" s="821"/>
      <c r="ETX142" s="821"/>
      <c r="ETY142" s="821"/>
      <c r="ETZ142" s="821"/>
      <c r="EUA142" s="821"/>
      <c r="EUB142" s="821"/>
      <c r="EUC142" s="821"/>
      <c r="EUD142" s="821"/>
      <c r="EUE142" s="821"/>
      <c r="EUF142" s="821"/>
      <c r="EUG142" s="821"/>
      <c r="EUH142" s="821"/>
      <c r="EUI142" s="821"/>
      <c r="EUJ142" s="821"/>
      <c r="EUK142" s="821"/>
      <c r="EUL142" s="821"/>
      <c r="EUM142" s="821"/>
      <c r="EUN142" s="821"/>
      <c r="EUO142" s="821"/>
      <c r="EUP142" s="821"/>
      <c r="EUQ142" s="821"/>
      <c r="EUR142" s="821"/>
      <c r="EUS142" s="821"/>
      <c r="EUT142" s="821"/>
      <c r="EUU142" s="821"/>
      <c r="EUV142" s="821"/>
      <c r="EUW142" s="821"/>
      <c r="EUX142" s="821"/>
      <c r="EUY142" s="821"/>
      <c r="EUZ142" s="821"/>
      <c r="EVA142" s="821"/>
      <c r="EVB142" s="821"/>
      <c r="EVC142" s="821"/>
      <c r="EVD142" s="821"/>
      <c r="EVE142" s="821"/>
      <c r="EVF142" s="821"/>
      <c r="EVG142" s="821"/>
      <c r="EVH142" s="821"/>
      <c r="EVI142" s="821"/>
      <c r="EVJ142" s="821"/>
      <c r="EVK142" s="821"/>
      <c r="EVL142" s="821"/>
      <c r="EVM142" s="821"/>
      <c r="EVN142" s="821"/>
      <c r="EVO142" s="821"/>
      <c r="EVP142" s="821"/>
      <c r="EVQ142" s="821"/>
      <c r="EVR142" s="821"/>
      <c r="EVS142" s="821"/>
      <c r="EVT142" s="821"/>
      <c r="EVU142" s="821"/>
      <c r="EVV142" s="821"/>
      <c r="EVW142" s="821"/>
      <c r="EVX142" s="821"/>
      <c r="EVY142" s="821"/>
      <c r="EVZ142" s="821"/>
      <c r="EWA142" s="821"/>
      <c r="EWB142" s="821"/>
      <c r="EWC142" s="821"/>
      <c r="EWD142" s="821"/>
      <c r="EWE142" s="821"/>
      <c r="EWF142" s="821"/>
      <c r="EWG142" s="821"/>
      <c r="EWH142" s="821"/>
      <c r="EWI142" s="821"/>
      <c r="EWJ142" s="821"/>
      <c r="EWK142" s="821"/>
      <c r="EWL142" s="821"/>
      <c r="EWM142" s="821"/>
      <c r="EWN142" s="821"/>
      <c r="EWO142" s="821"/>
      <c r="EWP142" s="821"/>
      <c r="EWQ142" s="821"/>
      <c r="EWR142" s="821"/>
      <c r="EWS142" s="821"/>
      <c r="EWT142" s="821"/>
      <c r="EWU142" s="821"/>
      <c r="EWV142" s="821"/>
      <c r="EWW142" s="821"/>
      <c r="EWX142" s="821"/>
      <c r="EWY142" s="821"/>
      <c r="EWZ142" s="821"/>
      <c r="EXA142" s="821"/>
      <c r="EXB142" s="821"/>
      <c r="EXC142" s="821"/>
      <c r="EXD142" s="821"/>
      <c r="EXE142" s="821"/>
      <c r="EXF142" s="821"/>
      <c r="EXG142" s="821"/>
      <c r="EXH142" s="821"/>
      <c r="EXI142" s="821"/>
      <c r="EXJ142" s="821"/>
      <c r="EXK142" s="821"/>
      <c r="EXL142" s="821"/>
      <c r="EXM142" s="821"/>
      <c r="EXN142" s="821"/>
      <c r="EXO142" s="821"/>
      <c r="EXP142" s="821"/>
      <c r="EXQ142" s="821"/>
      <c r="EXR142" s="821"/>
      <c r="EXS142" s="821"/>
      <c r="EXT142" s="821"/>
      <c r="EXU142" s="821"/>
      <c r="EXV142" s="821"/>
      <c r="EXW142" s="821"/>
      <c r="EXX142" s="821"/>
      <c r="EXY142" s="821"/>
      <c r="EXZ142" s="821"/>
      <c r="EYA142" s="821"/>
      <c r="EYB142" s="821"/>
      <c r="EYC142" s="821"/>
      <c r="EYD142" s="821"/>
      <c r="EYE142" s="821"/>
      <c r="EYF142" s="821"/>
      <c r="EYG142" s="821"/>
      <c r="EYH142" s="821"/>
      <c r="EYI142" s="821"/>
      <c r="EYJ142" s="821"/>
      <c r="EYK142" s="821"/>
      <c r="EYL142" s="821"/>
      <c r="EYM142" s="821"/>
      <c r="EYN142" s="821"/>
      <c r="EYO142" s="821"/>
      <c r="EYP142" s="821"/>
      <c r="EYQ142" s="821"/>
      <c r="EYR142" s="821"/>
      <c r="EYS142" s="821"/>
      <c r="EYT142" s="821"/>
      <c r="EYU142" s="821"/>
      <c r="EYV142" s="821"/>
      <c r="EYW142" s="821"/>
      <c r="EYX142" s="821"/>
      <c r="EYY142" s="821"/>
      <c r="EYZ142" s="821"/>
      <c r="EZA142" s="821"/>
      <c r="EZB142" s="821"/>
      <c r="EZC142" s="821"/>
      <c r="EZD142" s="821"/>
      <c r="EZE142" s="821"/>
      <c r="EZF142" s="821"/>
      <c r="EZG142" s="821"/>
      <c r="EZH142" s="821"/>
      <c r="EZI142" s="821"/>
      <c r="EZJ142" s="821"/>
      <c r="EZK142" s="821"/>
      <c r="EZL142" s="821"/>
      <c r="EZM142" s="821"/>
      <c r="EZN142" s="821"/>
      <c r="EZO142" s="821"/>
      <c r="EZP142" s="821"/>
      <c r="EZQ142" s="821"/>
      <c r="EZR142" s="821"/>
      <c r="EZS142" s="821"/>
      <c r="EZT142" s="821"/>
      <c r="EZU142" s="821"/>
      <c r="EZV142" s="821"/>
      <c r="EZW142" s="821"/>
      <c r="EZX142" s="821"/>
      <c r="EZY142" s="821"/>
      <c r="EZZ142" s="821"/>
      <c r="FAA142" s="821"/>
      <c r="FAB142" s="821"/>
      <c r="FAC142" s="821"/>
      <c r="FAD142" s="821"/>
      <c r="FAE142" s="821"/>
      <c r="FAF142" s="821"/>
      <c r="FAG142" s="821"/>
      <c r="FAH142" s="821"/>
      <c r="FAI142" s="821"/>
      <c r="FAJ142" s="821"/>
      <c r="FAK142" s="821"/>
      <c r="FAL142" s="821"/>
      <c r="FAM142" s="821"/>
      <c r="FAN142" s="821"/>
      <c r="FAO142" s="821"/>
      <c r="FAP142" s="821"/>
      <c r="FAQ142" s="821"/>
      <c r="FAR142" s="821"/>
      <c r="FAS142" s="821"/>
      <c r="FAT142" s="821"/>
      <c r="FAU142" s="821"/>
      <c r="FAV142" s="821"/>
      <c r="FAW142" s="821"/>
      <c r="FAX142" s="821"/>
      <c r="FAY142" s="821"/>
      <c r="FAZ142" s="821"/>
      <c r="FBA142" s="821"/>
      <c r="FBB142" s="821"/>
      <c r="FBC142" s="821"/>
      <c r="FBD142" s="821"/>
      <c r="FBE142" s="821"/>
      <c r="FBF142" s="821"/>
      <c r="FBG142" s="821"/>
      <c r="FBH142" s="821"/>
      <c r="FBI142" s="821"/>
      <c r="FBJ142" s="821"/>
      <c r="FBK142" s="821"/>
      <c r="FBL142" s="821"/>
      <c r="FBM142" s="821"/>
      <c r="FBN142" s="821"/>
      <c r="FBO142" s="821"/>
      <c r="FBP142" s="821"/>
      <c r="FBQ142" s="821"/>
      <c r="FBR142" s="821"/>
      <c r="FBS142" s="821"/>
      <c r="FBT142" s="821"/>
      <c r="FBU142" s="821"/>
      <c r="FBV142" s="821"/>
      <c r="FBW142" s="821"/>
      <c r="FBX142" s="821"/>
      <c r="FBY142" s="821"/>
      <c r="FBZ142" s="821"/>
      <c r="FCA142" s="821"/>
      <c r="FCB142" s="821"/>
      <c r="FCC142" s="821"/>
      <c r="FCD142" s="821"/>
      <c r="FCE142" s="821"/>
      <c r="FCF142" s="821"/>
      <c r="FCG142" s="821"/>
      <c r="FCH142" s="821"/>
      <c r="FCI142" s="821"/>
      <c r="FCJ142" s="821"/>
      <c r="FCK142" s="821"/>
      <c r="FCL142" s="821"/>
      <c r="FCM142" s="821"/>
      <c r="FCN142" s="821"/>
      <c r="FCO142" s="821"/>
      <c r="FCP142" s="821"/>
      <c r="FCQ142" s="821"/>
      <c r="FCR142" s="821"/>
      <c r="FCS142" s="821"/>
      <c r="FCT142" s="821"/>
      <c r="FCU142" s="821"/>
      <c r="FCV142" s="821"/>
      <c r="FCW142" s="821"/>
      <c r="FCX142" s="821"/>
      <c r="FCY142" s="821"/>
      <c r="FCZ142" s="821"/>
      <c r="FDA142" s="821"/>
      <c r="FDB142" s="821"/>
      <c r="FDC142" s="821"/>
      <c r="FDD142" s="821"/>
      <c r="FDE142" s="821"/>
      <c r="FDF142" s="821"/>
      <c r="FDG142" s="821"/>
      <c r="FDH142" s="821"/>
      <c r="FDI142" s="821"/>
      <c r="FDJ142" s="821"/>
      <c r="FDK142" s="821"/>
      <c r="FDL142" s="821"/>
      <c r="FDM142" s="821"/>
      <c r="FDN142" s="821"/>
      <c r="FDO142" s="821"/>
      <c r="FDP142" s="821"/>
      <c r="FDQ142" s="821"/>
      <c r="FDR142" s="821"/>
      <c r="FDS142" s="821"/>
      <c r="FDT142" s="821"/>
      <c r="FDU142" s="821"/>
      <c r="FDV142" s="821"/>
      <c r="FDW142" s="821"/>
      <c r="FDX142" s="821"/>
      <c r="FDY142" s="821"/>
      <c r="FDZ142" s="821"/>
      <c r="FEA142" s="821"/>
      <c r="FEB142" s="821"/>
      <c r="FEC142" s="821"/>
      <c r="FED142" s="821"/>
      <c r="FEE142" s="821"/>
      <c r="FEF142" s="821"/>
      <c r="FEG142" s="821"/>
      <c r="FEH142" s="821"/>
      <c r="FEI142" s="821"/>
      <c r="FEJ142" s="821"/>
      <c r="FEK142" s="821"/>
      <c r="FEL142" s="821"/>
      <c r="FEM142" s="821"/>
      <c r="FEN142" s="821"/>
      <c r="FEO142" s="821"/>
      <c r="FEP142" s="821"/>
      <c r="FEQ142" s="821"/>
      <c r="FER142" s="821"/>
      <c r="FES142" s="821"/>
      <c r="FET142" s="821"/>
      <c r="FEU142" s="821"/>
      <c r="FEV142" s="821"/>
      <c r="FEW142" s="821"/>
      <c r="FEX142" s="821"/>
      <c r="FEY142" s="821"/>
      <c r="FEZ142" s="821"/>
      <c r="FFA142" s="821"/>
      <c r="FFB142" s="821"/>
      <c r="FFC142" s="821"/>
      <c r="FFD142" s="821"/>
      <c r="FFE142" s="821"/>
      <c r="FFF142" s="821"/>
      <c r="FFG142" s="821"/>
      <c r="FFH142" s="821"/>
      <c r="FFI142" s="821"/>
      <c r="FFJ142" s="821"/>
      <c r="FFK142" s="821"/>
      <c r="FFL142" s="821"/>
      <c r="FFM142" s="821"/>
      <c r="FFN142" s="821"/>
      <c r="FFO142" s="821"/>
      <c r="FFP142" s="821"/>
      <c r="FFQ142" s="821"/>
      <c r="FFR142" s="821"/>
      <c r="FFS142" s="821"/>
      <c r="FFT142" s="821"/>
      <c r="FFU142" s="821"/>
      <c r="FFV142" s="821"/>
      <c r="FFW142" s="821"/>
      <c r="FFX142" s="821"/>
      <c r="FFY142" s="821"/>
      <c r="FFZ142" s="821"/>
      <c r="FGA142" s="821"/>
      <c r="FGB142" s="821"/>
      <c r="FGC142" s="821"/>
      <c r="FGD142" s="821"/>
      <c r="FGE142" s="821"/>
      <c r="FGF142" s="821"/>
      <c r="FGG142" s="821"/>
      <c r="FGH142" s="821"/>
      <c r="FGI142" s="821"/>
      <c r="FGJ142" s="821"/>
      <c r="FGK142" s="821"/>
      <c r="FGL142" s="821"/>
      <c r="FGM142" s="821"/>
      <c r="FGN142" s="821"/>
      <c r="FGO142" s="821"/>
      <c r="FGP142" s="821"/>
      <c r="FGQ142" s="821"/>
      <c r="FGR142" s="821"/>
      <c r="FGS142" s="821"/>
      <c r="FGT142" s="821"/>
      <c r="FGU142" s="821"/>
      <c r="FGV142" s="821"/>
      <c r="FGW142" s="821"/>
      <c r="FGX142" s="821"/>
      <c r="FGY142" s="821"/>
      <c r="FGZ142" s="821"/>
      <c r="FHA142" s="821"/>
      <c r="FHB142" s="821"/>
      <c r="FHC142" s="821"/>
      <c r="FHD142" s="821"/>
      <c r="FHE142" s="821"/>
      <c r="FHF142" s="821"/>
      <c r="FHG142" s="821"/>
      <c r="FHH142" s="821"/>
      <c r="FHI142" s="821"/>
      <c r="FHJ142" s="821"/>
      <c r="FHK142" s="821"/>
      <c r="FHL142" s="821"/>
      <c r="FHM142" s="821"/>
      <c r="FHN142" s="821"/>
      <c r="FHO142" s="821"/>
      <c r="FHP142" s="821"/>
      <c r="FHQ142" s="821"/>
      <c r="FHR142" s="821"/>
      <c r="FHS142" s="821"/>
      <c r="FHT142" s="821"/>
      <c r="FHU142" s="821"/>
      <c r="FHV142" s="821"/>
      <c r="FHW142" s="821"/>
      <c r="FHX142" s="821"/>
      <c r="FHY142" s="821"/>
      <c r="FHZ142" s="821"/>
      <c r="FIA142" s="821"/>
      <c r="FIB142" s="821"/>
      <c r="FIC142" s="821"/>
      <c r="FID142" s="821"/>
      <c r="FIE142" s="821"/>
      <c r="FIF142" s="821"/>
      <c r="FIG142" s="821"/>
      <c r="FIH142" s="821"/>
      <c r="FII142" s="821"/>
      <c r="FIJ142" s="821"/>
      <c r="FIK142" s="821"/>
      <c r="FIL142" s="821"/>
      <c r="FIM142" s="821"/>
      <c r="FIN142" s="821"/>
      <c r="FIO142" s="821"/>
      <c r="FIP142" s="821"/>
      <c r="FIQ142" s="821"/>
      <c r="FIR142" s="821"/>
      <c r="FIS142" s="821"/>
      <c r="FIT142" s="821"/>
      <c r="FIU142" s="821"/>
      <c r="FIV142" s="821"/>
      <c r="FIW142" s="821"/>
      <c r="FIX142" s="821"/>
      <c r="FIY142" s="821"/>
      <c r="FIZ142" s="821"/>
      <c r="FJA142" s="821"/>
      <c r="FJB142" s="821"/>
      <c r="FJC142" s="821"/>
      <c r="FJD142" s="821"/>
      <c r="FJE142" s="821"/>
      <c r="FJF142" s="821"/>
      <c r="FJG142" s="821"/>
      <c r="FJH142" s="821"/>
      <c r="FJI142" s="821"/>
      <c r="FJJ142" s="821"/>
      <c r="FJK142" s="821"/>
      <c r="FJL142" s="821"/>
      <c r="FJM142" s="821"/>
      <c r="FJN142" s="821"/>
      <c r="FJO142" s="821"/>
      <c r="FJP142" s="821"/>
      <c r="FJQ142" s="821"/>
      <c r="FJR142" s="821"/>
      <c r="FJS142" s="821"/>
      <c r="FJT142" s="821"/>
      <c r="FJU142" s="821"/>
      <c r="FJV142" s="821"/>
      <c r="FJW142" s="821"/>
      <c r="FJX142" s="821"/>
      <c r="FJY142" s="821"/>
      <c r="FJZ142" s="821"/>
      <c r="FKA142" s="821"/>
      <c r="FKB142" s="821"/>
      <c r="FKC142" s="821"/>
      <c r="FKD142" s="821"/>
      <c r="FKE142" s="821"/>
      <c r="FKF142" s="821"/>
      <c r="FKG142" s="821"/>
      <c r="FKH142" s="821"/>
      <c r="FKI142" s="821"/>
      <c r="FKJ142" s="821"/>
      <c r="FKK142" s="821"/>
      <c r="FKL142" s="821"/>
      <c r="FKM142" s="821"/>
      <c r="FKN142" s="821"/>
      <c r="FKO142" s="821"/>
      <c r="FKP142" s="821"/>
      <c r="FKQ142" s="821"/>
      <c r="FKR142" s="821"/>
      <c r="FKS142" s="821"/>
      <c r="FKT142" s="821"/>
      <c r="FKU142" s="821"/>
      <c r="FKV142" s="821"/>
      <c r="FKW142" s="821"/>
      <c r="FKX142" s="821"/>
      <c r="FKY142" s="821"/>
      <c r="FKZ142" s="821"/>
      <c r="FLA142" s="821"/>
      <c r="FLB142" s="821"/>
      <c r="FLC142" s="821"/>
      <c r="FLD142" s="821"/>
      <c r="FLE142" s="821"/>
      <c r="FLF142" s="821"/>
      <c r="FLG142" s="821"/>
      <c r="FLH142" s="821"/>
      <c r="FLI142" s="821"/>
      <c r="FLJ142" s="821"/>
      <c r="FLK142" s="821"/>
      <c r="FLL142" s="821"/>
      <c r="FLM142" s="821"/>
      <c r="FLN142" s="821"/>
      <c r="FLO142" s="821"/>
      <c r="FLP142" s="821"/>
      <c r="FLQ142" s="821"/>
      <c r="FLR142" s="821"/>
      <c r="FLS142" s="821"/>
      <c r="FLT142" s="821"/>
      <c r="FLU142" s="821"/>
      <c r="FLV142" s="821"/>
      <c r="FLW142" s="821"/>
      <c r="FLX142" s="821"/>
      <c r="FLY142" s="821"/>
      <c r="FLZ142" s="821"/>
      <c r="FMA142" s="821"/>
      <c r="FMB142" s="821"/>
      <c r="FMC142" s="821"/>
      <c r="FMD142" s="821"/>
      <c r="FME142" s="821"/>
      <c r="FMF142" s="821"/>
      <c r="FMG142" s="821"/>
      <c r="FMH142" s="821"/>
      <c r="FMI142" s="821"/>
      <c r="FMJ142" s="821"/>
      <c r="FMK142" s="821"/>
      <c r="FML142" s="821"/>
      <c r="FMM142" s="821"/>
      <c r="FMN142" s="821"/>
      <c r="FMO142" s="821"/>
      <c r="FMP142" s="821"/>
      <c r="FMQ142" s="821"/>
      <c r="FMR142" s="821"/>
      <c r="FMS142" s="821"/>
      <c r="FMT142" s="821"/>
      <c r="FMU142" s="821"/>
      <c r="FMV142" s="821"/>
      <c r="FMW142" s="821"/>
      <c r="FMX142" s="821"/>
      <c r="FMY142" s="821"/>
      <c r="FMZ142" s="821"/>
      <c r="FNA142" s="821"/>
      <c r="FNB142" s="821"/>
      <c r="FNC142" s="821"/>
      <c r="FND142" s="821"/>
      <c r="FNE142" s="821"/>
      <c r="FNF142" s="821"/>
      <c r="FNG142" s="821"/>
      <c r="FNH142" s="821"/>
      <c r="FNI142" s="821"/>
      <c r="FNJ142" s="821"/>
      <c r="FNK142" s="821"/>
      <c r="FNL142" s="821"/>
      <c r="FNM142" s="821"/>
      <c r="FNN142" s="821"/>
      <c r="FNO142" s="821"/>
      <c r="FNP142" s="821"/>
      <c r="FNQ142" s="821"/>
      <c r="FNR142" s="821"/>
      <c r="FNS142" s="821"/>
      <c r="FNT142" s="821"/>
      <c r="FNU142" s="821"/>
      <c r="FNV142" s="821"/>
      <c r="FNW142" s="821"/>
      <c r="FNX142" s="821"/>
      <c r="FNY142" s="821"/>
      <c r="FNZ142" s="821"/>
      <c r="FOA142" s="821"/>
      <c r="FOB142" s="821"/>
      <c r="FOC142" s="821"/>
      <c r="FOD142" s="821"/>
      <c r="FOE142" s="821"/>
      <c r="FOF142" s="821"/>
      <c r="FOG142" s="821"/>
      <c r="FOH142" s="821"/>
      <c r="FOI142" s="821"/>
      <c r="FOJ142" s="821"/>
      <c r="FOK142" s="821"/>
      <c r="FOL142" s="821"/>
      <c r="FOM142" s="821"/>
      <c r="FON142" s="821"/>
      <c r="FOO142" s="821"/>
      <c r="FOP142" s="821"/>
      <c r="FOQ142" s="821"/>
      <c r="FOR142" s="821"/>
      <c r="FOS142" s="821"/>
      <c r="FOT142" s="821"/>
      <c r="FOU142" s="821"/>
      <c r="FOV142" s="821"/>
      <c r="FOW142" s="821"/>
      <c r="FOX142" s="821"/>
      <c r="FOY142" s="821"/>
      <c r="FOZ142" s="821"/>
      <c r="FPA142" s="821"/>
      <c r="FPB142" s="821"/>
      <c r="FPC142" s="821"/>
      <c r="FPD142" s="821"/>
      <c r="FPE142" s="821"/>
      <c r="FPF142" s="821"/>
      <c r="FPG142" s="821"/>
      <c r="FPH142" s="821"/>
      <c r="FPI142" s="821"/>
      <c r="FPJ142" s="821"/>
      <c r="FPK142" s="821"/>
      <c r="FPL142" s="821"/>
      <c r="FPM142" s="821"/>
      <c r="FPN142" s="821"/>
      <c r="FPO142" s="821"/>
      <c r="FPP142" s="821"/>
      <c r="FPQ142" s="821"/>
      <c r="FPR142" s="821"/>
      <c r="FPS142" s="821"/>
      <c r="FPT142" s="821"/>
      <c r="FPU142" s="821"/>
      <c r="FPV142" s="821"/>
      <c r="FPW142" s="821"/>
      <c r="FPX142" s="821"/>
      <c r="FPY142" s="821"/>
      <c r="FPZ142" s="821"/>
      <c r="FQA142" s="821"/>
      <c r="FQB142" s="821"/>
      <c r="FQC142" s="821"/>
      <c r="FQD142" s="821"/>
      <c r="FQE142" s="821"/>
      <c r="FQF142" s="821"/>
      <c r="FQG142" s="821"/>
      <c r="FQH142" s="821"/>
      <c r="FQI142" s="821"/>
      <c r="FQJ142" s="821"/>
      <c r="FQK142" s="821"/>
      <c r="FQL142" s="821"/>
      <c r="FQM142" s="821"/>
      <c r="FQN142" s="821"/>
      <c r="FQO142" s="821"/>
      <c r="FQP142" s="821"/>
      <c r="FQQ142" s="821"/>
      <c r="FQR142" s="821"/>
      <c r="FQS142" s="821"/>
      <c r="FQT142" s="821"/>
      <c r="FQU142" s="821"/>
      <c r="FQV142" s="821"/>
      <c r="FQW142" s="821"/>
      <c r="FQX142" s="821"/>
      <c r="FQY142" s="821"/>
      <c r="FQZ142" s="821"/>
      <c r="FRA142" s="821"/>
      <c r="FRB142" s="821"/>
      <c r="FRC142" s="821"/>
      <c r="FRD142" s="821"/>
      <c r="FRE142" s="821"/>
      <c r="FRF142" s="821"/>
      <c r="FRG142" s="821"/>
      <c r="FRH142" s="821"/>
      <c r="FRI142" s="821"/>
      <c r="FRJ142" s="821"/>
      <c r="FRK142" s="821"/>
      <c r="FRL142" s="821"/>
      <c r="FRM142" s="821"/>
      <c r="FRN142" s="821"/>
      <c r="FRO142" s="821"/>
      <c r="FRP142" s="821"/>
      <c r="FRQ142" s="821"/>
      <c r="FRR142" s="821"/>
      <c r="FRS142" s="821"/>
      <c r="FRT142" s="821"/>
      <c r="FRU142" s="821"/>
      <c r="FRV142" s="821"/>
      <c r="FRW142" s="821"/>
      <c r="FRX142" s="821"/>
      <c r="FRY142" s="821"/>
      <c r="FRZ142" s="821"/>
      <c r="FSA142" s="821"/>
      <c r="FSB142" s="821"/>
      <c r="FSC142" s="821"/>
      <c r="FSD142" s="821"/>
      <c r="FSE142" s="821"/>
      <c r="FSF142" s="821"/>
      <c r="FSG142" s="821"/>
      <c r="FSH142" s="821"/>
      <c r="FSI142" s="821"/>
      <c r="FSJ142" s="821"/>
      <c r="FSK142" s="821"/>
      <c r="FSL142" s="821"/>
      <c r="FSM142" s="821"/>
      <c r="FSN142" s="821"/>
      <c r="FSO142" s="821"/>
      <c r="FSP142" s="821"/>
      <c r="FSQ142" s="821"/>
      <c r="FSR142" s="821"/>
      <c r="FSS142" s="821"/>
      <c r="FST142" s="821"/>
      <c r="FSU142" s="821"/>
      <c r="FSV142" s="821"/>
      <c r="FSW142" s="821"/>
      <c r="FSX142" s="821"/>
      <c r="FSY142" s="821"/>
      <c r="FSZ142" s="821"/>
      <c r="FTA142" s="821"/>
      <c r="FTB142" s="821"/>
      <c r="FTC142" s="821"/>
      <c r="FTD142" s="821"/>
      <c r="FTE142" s="821"/>
      <c r="FTF142" s="821"/>
      <c r="FTG142" s="821"/>
      <c r="FTH142" s="821"/>
      <c r="FTI142" s="821"/>
      <c r="FTJ142" s="821"/>
      <c r="FTK142" s="821"/>
      <c r="FTL142" s="821"/>
      <c r="FTM142" s="821"/>
      <c r="FTN142" s="821"/>
      <c r="FTO142" s="821"/>
      <c r="FTP142" s="821"/>
      <c r="FTQ142" s="821"/>
      <c r="FTR142" s="821"/>
      <c r="FTS142" s="821"/>
      <c r="FTT142" s="821"/>
      <c r="FTU142" s="821"/>
      <c r="FTV142" s="821"/>
      <c r="FTW142" s="821"/>
      <c r="FTX142" s="821"/>
      <c r="FTY142" s="821"/>
      <c r="FTZ142" s="821"/>
      <c r="FUA142" s="821"/>
      <c r="FUB142" s="821"/>
      <c r="FUC142" s="821"/>
      <c r="FUD142" s="821"/>
      <c r="FUE142" s="821"/>
      <c r="FUF142" s="821"/>
      <c r="FUG142" s="821"/>
      <c r="FUH142" s="821"/>
      <c r="FUI142" s="821"/>
      <c r="FUJ142" s="821"/>
      <c r="FUK142" s="821"/>
      <c r="FUL142" s="821"/>
      <c r="FUM142" s="821"/>
      <c r="FUN142" s="821"/>
      <c r="FUO142" s="821"/>
      <c r="FUP142" s="821"/>
      <c r="FUQ142" s="821"/>
      <c r="FUR142" s="821"/>
      <c r="FUS142" s="821"/>
      <c r="FUT142" s="821"/>
      <c r="FUU142" s="821"/>
      <c r="FUV142" s="821"/>
      <c r="FUW142" s="821"/>
      <c r="FUX142" s="821"/>
      <c r="FUY142" s="821"/>
      <c r="FUZ142" s="821"/>
      <c r="FVA142" s="821"/>
      <c r="FVB142" s="821"/>
      <c r="FVC142" s="821"/>
      <c r="FVD142" s="821"/>
      <c r="FVE142" s="821"/>
      <c r="FVF142" s="821"/>
      <c r="FVG142" s="821"/>
      <c r="FVH142" s="821"/>
      <c r="FVI142" s="821"/>
      <c r="FVJ142" s="821"/>
      <c r="FVK142" s="821"/>
      <c r="FVL142" s="821"/>
      <c r="FVM142" s="821"/>
      <c r="FVN142" s="821"/>
      <c r="FVO142" s="821"/>
      <c r="FVP142" s="821"/>
      <c r="FVQ142" s="821"/>
      <c r="FVR142" s="821"/>
      <c r="FVS142" s="821"/>
      <c r="FVT142" s="821"/>
      <c r="FVU142" s="821"/>
      <c r="FVV142" s="821"/>
      <c r="FVW142" s="821"/>
      <c r="FVX142" s="821"/>
      <c r="FVY142" s="821"/>
      <c r="FVZ142" s="821"/>
      <c r="FWA142" s="821"/>
      <c r="FWB142" s="821"/>
      <c r="FWC142" s="821"/>
      <c r="FWD142" s="821"/>
      <c r="FWE142" s="821"/>
      <c r="FWF142" s="821"/>
      <c r="FWG142" s="821"/>
      <c r="FWH142" s="821"/>
      <c r="FWI142" s="821"/>
      <c r="FWJ142" s="821"/>
      <c r="FWK142" s="821"/>
      <c r="FWL142" s="821"/>
      <c r="FWM142" s="821"/>
      <c r="FWN142" s="821"/>
      <c r="FWO142" s="821"/>
      <c r="FWP142" s="821"/>
      <c r="FWQ142" s="821"/>
      <c r="FWR142" s="821"/>
      <c r="FWS142" s="821"/>
      <c r="FWT142" s="821"/>
      <c r="FWU142" s="821"/>
      <c r="FWV142" s="821"/>
      <c r="FWW142" s="821"/>
      <c r="FWX142" s="821"/>
      <c r="FWY142" s="821"/>
      <c r="FWZ142" s="821"/>
      <c r="FXA142" s="821"/>
      <c r="FXB142" s="821"/>
      <c r="FXC142" s="821"/>
      <c r="FXD142" s="821"/>
      <c r="FXE142" s="821"/>
      <c r="FXF142" s="821"/>
      <c r="FXG142" s="821"/>
      <c r="FXH142" s="821"/>
      <c r="FXI142" s="821"/>
      <c r="FXJ142" s="821"/>
      <c r="FXK142" s="821"/>
      <c r="FXL142" s="821"/>
      <c r="FXM142" s="821"/>
      <c r="FXN142" s="821"/>
      <c r="FXO142" s="821"/>
      <c r="FXP142" s="821"/>
      <c r="FXQ142" s="821"/>
      <c r="FXR142" s="821"/>
      <c r="FXS142" s="821"/>
      <c r="FXT142" s="821"/>
      <c r="FXU142" s="821"/>
      <c r="FXV142" s="821"/>
      <c r="FXW142" s="821"/>
      <c r="FXX142" s="821"/>
      <c r="FXY142" s="821"/>
      <c r="FXZ142" s="821"/>
      <c r="FYA142" s="821"/>
      <c r="FYB142" s="821"/>
      <c r="FYC142" s="821"/>
      <c r="FYD142" s="821"/>
      <c r="FYE142" s="821"/>
      <c r="FYF142" s="821"/>
      <c r="FYG142" s="821"/>
      <c r="FYH142" s="821"/>
      <c r="FYI142" s="821"/>
      <c r="FYJ142" s="821"/>
      <c r="FYK142" s="821"/>
      <c r="FYL142" s="821"/>
      <c r="FYM142" s="821"/>
      <c r="FYN142" s="821"/>
      <c r="FYO142" s="821"/>
      <c r="FYP142" s="821"/>
      <c r="FYQ142" s="821"/>
      <c r="FYR142" s="821"/>
      <c r="FYS142" s="821"/>
      <c r="FYT142" s="821"/>
      <c r="FYU142" s="821"/>
      <c r="FYV142" s="821"/>
      <c r="FYW142" s="821"/>
      <c r="FYX142" s="821"/>
      <c r="FYY142" s="821"/>
      <c r="FYZ142" s="821"/>
      <c r="FZA142" s="821"/>
      <c r="FZB142" s="821"/>
      <c r="FZC142" s="821"/>
      <c r="FZD142" s="821"/>
      <c r="FZE142" s="821"/>
      <c r="FZF142" s="821"/>
      <c r="FZG142" s="821"/>
      <c r="FZH142" s="821"/>
      <c r="FZI142" s="821"/>
      <c r="FZJ142" s="821"/>
      <c r="FZK142" s="821"/>
      <c r="FZL142" s="821"/>
      <c r="FZM142" s="821"/>
      <c r="FZN142" s="821"/>
      <c r="FZO142" s="821"/>
      <c r="FZP142" s="821"/>
      <c r="FZQ142" s="821"/>
      <c r="FZR142" s="821"/>
      <c r="FZS142" s="821"/>
      <c r="FZT142" s="821"/>
      <c r="FZU142" s="821"/>
      <c r="FZV142" s="821"/>
      <c r="FZW142" s="821"/>
      <c r="FZX142" s="821"/>
      <c r="FZY142" s="821"/>
      <c r="FZZ142" s="821"/>
      <c r="GAA142" s="821"/>
      <c r="GAB142" s="821"/>
      <c r="GAC142" s="821"/>
      <c r="GAD142" s="821"/>
      <c r="GAE142" s="821"/>
      <c r="GAF142" s="821"/>
      <c r="GAG142" s="821"/>
      <c r="GAH142" s="821"/>
      <c r="GAI142" s="821"/>
      <c r="GAJ142" s="821"/>
      <c r="GAK142" s="821"/>
      <c r="GAL142" s="821"/>
      <c r="GAM142" s="821"/>
      <c r="GAN142" s="821"/>
      <c r="GAO142" s="821"/>
      <c r="GAP142" s="821"/>
      <c r="GAQ142" s="821"/>
      <c r="GAR142" s="821"/>
      <c r="GAS142" s="821"/>
      <c r="GAT142" s="821"/>
      <c r="GAU142" s="821"/>
      <c r="GAV142" s="821"/>
      <c r="GAW142" s="821"/>
      <c r="GAX142" s="821"/>
      <c r="GAY142" s="821"/>
      <c r="GAZ142" s="821"/>
      <c r="GBA142" s="821"/>
      <c r="GBB142" s="821"/>
      <c r="GBC142" s="821"/>
      <c r="GBD142" s="821"/>
      <c r="GBE142" s="821"/>
      <c r="GBF142" s="821"/>
      <c r="GBG142" s="821"/>
      <c r="GBH142" s="821"/>
      <c r="GBI142" s="821"/>
      <c r="GBJ142" s="821"/>
      <c r="GBK142" s="821"/>
      <c r="GBL142" s="821"/>
      <c r="GBM142" s="821"/>
      <c r="GBN142" s="821"/>
      <c r="GBO142" s="821"/>
      <c r="GBP142" s="821"/>
      <c r="GBQ142" s="821"/>
      <c r="GBR142" s="821"/>
      <c r="GBS142" s="821"/>
      <c r="GBT142" s="821"/>
      <c r="GBU142" s="821"/>
      <c r="GBV142" s="821"/>
      <c r="GBW142" s="821"/>
      <c r="GBX142" s="821"/>
      <c r="GBY142" s="821"/>
      <c r="GBZ142" s="821"/>
      <c r="GCA142" s="821"/>
      <c r="GCB142" s="821"/>
      <c r="GCC142" s="821"/>
      <c r="GCD142" s="821"/>
      <c r="GCE142" s="821"/>
      <c r="GCF142" s="821"/>
      <c r="GCG142" s="821"/>
      <c r="GCH142" s="821"/>
      <c r="GCI142" s="821"/>
      <c r="GCJ142" s="821"/>
      <c r="GCK142" s="821"/>
      <c r="GCL142" s="821"/>
      <c r="GCM142" s="821"/>
      <c r="GCN142" s="821"/>
      <c r="GCO142" s="821"/>
      <c r="GCP142" s="821"/>
      <c r="GCQ142" s="821"/>
      <c r="GCR142" s="821"/>
      <c r="GCS142" s="821"/>
      <c r="GCT142" s="821"/>
      <c r="GCU142" s="821"/>
      <c r="GCV142" s="821"/>
      <c r="GCW142" s="821"/>
      <c r="GCX142" s="821"/>
      <c r="GCY142" s="821"/>
      <c r="GCZ142" s="821"/>
      <c r="GDA142" s="821"/>
      <c r="GDB142" s="821"/>
      <c r="GDC142" s="821"/>
      <c r="GDD142" s="821"/>
      <c r="GDE142" s="821"/>
      <c r="GDF142" s="821"/>
      <c r="GDG142" s="821"/>
      <c r="GDH142" s="821"/>
      <c r="GDI142" s="821"/>
      <c r="GDJ142" s="821"/>
      <c r="GDK142" s="821"/>
      <c r="GDL142" s="821"/>
      <c r="GDM142" s="821"/>
      <c r="GDN142" s="821"/>
      <c r="GDO142" s="821"/>
      <c r="GDP142" s="821"/>
      <c r="GDQ142" s="821"/>
      <c r="GDR142" s="821"/>
      <c r="GDS142" s="821"/>
      <c r="GDT142" s="821"/>
      <c r="GDU142" s="821"/>
      <c r="GDV142" s="821"/>
      <c r="GDW142" s="821"/>
      <c r="GDX142" s="821"/>
      <c r="GDY142" s="821"/>
      <c r="GDZ142" s="821"/>
      <c r="GEA142" s="821"/>
      <c r="GEB142" s="821"/>
      <c r="GEC142" s="821"/>
      <c r="GED142" s="821"/>
      <c r="GEE142" s="821"/>
      <c r="GEF142" s="821"/>
      <c r="GEG142" s="821"/>
      <c r="GEH142" s="821"/>
      <c r="GEI142" s="821"/>
      <c r="GEJ142" s="821"/>
      <c r="GEK142" s="821"/>
      <c r="GEL142" s="821"/>
      <c r="GEM142" s="821"/>
      <c r="GEN142" s="821"/>
      <c r="GEO142" s="821"/>
      <c r="GEP142" s="821"/>
      <c r="GEQ142" s="821"/>
      <c r="GER142" s="821"/>
      <c r="GES142" s="821"/>
      <c r="GET142" s="821"/>
      <c r="GEU142" s="821"/>
      <c r="GEV142" s="821"/>
      <c r="GEW142" s="821"/>
      <c r="GEX142" s="821"/>
      <c r="GEY142" s="821"/>
      <c r="GEZ142" s="821"/>
      <c r="GFA142" s="821"/>
      <c r="GFB142" s="821"/>
      <c r="GFC142" s="821"/>
      <c r="GFD142" s="821"/>
      <c r="GFE142" s="821"/>
      <c r="GFF142" s="821"/>
      <c r="GFG142" s="821"/>
      <c r="GFH142" s="821"/>
      <c r="GFI142" s="821"/>
      <c r="GFJ142" s="821"/>
      <c r="GFK142" s="821"/>
      <c r="GFL142" s="821"/>
      <c r="GFM142" s="821"/>
      <c r="GFN142" s="821"/>
      <c r="GFO142" s="821"/>
      <c r="GFP142" s="821"/>
      <c r="GFQ142" s="821"/>
      <c r="GFR142" s="821"/>
      <c r="GFS142" s="821"/>
      <c r="GFT142" s="821"/>
      <c r="GFU142" s="821"/>
      <c r="GFV142" s="821"/>
      <c r="GFW142" s="821"/>
      <c r="GFX142" s="821"/>
      <c r="GFY142" s="821"/>
      <c r="GFZ142" s="821"/>
      <c r="GGA142" s="821"/>
      <c r="GGB142" s="821"/>
      <c r="GGC142" s="821"/>
      <c r="GGD142" s="821"/>
      <c r="GGE142" s="821"/>
      <c r="GGF142" s="821"/>
      <c r="GGG142" s="821"/>
      <c r="GGH142" s="821"/>
      <c r="GGI142" s="821"/>
      <c r="GGJ142" s="821"/>
      <c r="GGK142" s="821"/>
      <c r="GGL142" s="821"/>
      <c r="GGM142" s="821"/>
      <c r="GGN142" s="821"/>
      <c r="GGO142" s="821"/>
      <c r="GGP142" s="821"/>
      <c r="GGQ142" s="821"/>
      <c r="GGR142" s="821"/>
      <c r="GGS142" s="821"/>
      <c r="GGT142" s="821"/>
      <c r="GGU142" s="821"/>
      <c r="GGV142" s="821"/>
      <c r="GGW142" s="821"/>
      <c r="GGX142" s="821"/>
      <c r="GGY142" s="821"/>
      <c r="GGZ142" s="821"/>
      <c r="GHA142" s="821"/>
      <c r="GHB142" s="821"/>
      <c r="GHC142" s="821"/>
      <c r="GHD142" s="821"/>
      <c r="GHE142" s="821"/>
      <c r="GHF142" s="821"/>
      <c r="GHG142" s="821"/>
      <c r="GHH142" s="821"/>
      <c r="GHI142" s="821"/>
      <c r="GHJ142" s="821"/>
      <c r="GHK142" s="821"/>
      <c r="GHL142" s="821"/>
      <c r="GHM142" s="821"/>
      <c r="GHN142" s="821"/>
      <c r="GHO142" s="821"/>
      <c r="GHP142" s="821"/>
      <c r="GHQ142" s="821"/>
      <c r="GHR142" s="821"/>
      <c r="GHS142" s="821"/>
      <c r="GHT142" s="821"/>
      <c r="GHU142" s="821"/>
      <c r="GHV142" s="821"/>
      <c r="GHW142" s="821"/>
      <c r="GHX142" s="821"/>
      <c r="GHY142" s="821"/>
      <c r="GHZ142" s="821"/>
      <c r="GIA142" s="821"/>
      <c r="GIB142" s="821"/>
      <c r="GIC142" s="821"/>
      <c r="GID142" s="821"/>
      <c r="GIE142" s="821"/>
      <c r="GIF142" s="821"/>
      <c r="GIG142" s="821"/>
      <c r="GIH142" s="821"/>
      <c r="GII142" s="821"/>
      <c r="GIJ142" s="821"/>
      <c r="GIK142" s="821"/>
      <c r="GIL142" s="821"/>
      <c r="GIM142" s="821"/>
      <c r="GIN142" s="821"/>
      <c r="GIO142" s="821"/>
      <c r="GIP142" s="821"/>
      <c r="GIQ142" s="821"/>
      <c r="GIR142" s="821"/>
      <c r="GIS142" s="821"/>
      <c r="GIT142" s="821"/>
      <c r="GIU142" s="821"/>
      <c r="GIV142" s="821"/>
      <c r="GIW142" s="821"/>
      <c r="GIX142" s="821"/>
      <c r="GIY142" s="821"/>
      <c r="GIZ142" s="821"/>
      <c r="GJA142" s="821"/>
      <c r="GJB142" s="821"/>
      <c r="GJC142" s="821"/>
      <c r="GJD142" s="821"/>
      <c r="GJE142" s="821"/>
      <c r="GJF142" s="821"/>
      <c r="GJG142" s="821"/>
      <c r="GJH142" s="821"/>
      <c r="GJI142" s="821"/>
      <c r="GJJ142" s="821"/>
      <c r="GJK142" s="821"/>
      <c r="GJL142" s="821"/>
      <c r="GJM142" s="821"/>
      <c r="GJN142" s="821"/>
      <c r="GJO142" s="821"/>
      <c r="GJP142" s="821"/>
      <c r="GJQ142" s="821"/>
      <c r="GJR142" s="821"/>
      <c r="GJS142" s="821"/>
      <c r="GJT142" s="821"/>
      <c r="GJU142" s="821"/>
      <c r="GJV142" s="821"/>
      <c r="GJW142" s="821"/>
      <c r="GJX142" s="821"/>
      <c r="GJY142" s="821"/>
      <c r="GJZ142" s="821"/>
      <c r="GKA142" s="821"/>
      <c r="GKB142" s="821"/>
      <c r="GKC142" s="821"/>
      <c r="GKD142" s="821"/>
      <c r="GKE142" s="821"/>
      <c r="GKF142" s="821"/>
      <c r="GKG142" s="821"/>
      <c r="GKH142" s="821"/>
      <c r="GKI142" s="821"/>
      <c r="GKJ142" s="821"/>
      <c r="GKK142" s="821"/>
      <c r="GKL142" s="821"/>
      <c r="GKM142" s="821"/>
      <c r="GKN142" s="821"/>
      <c r="GKO142" s="821"/>
      <c r="GKP142" s="821"/>
      <c r="GKQ142" s="821"/>
      <c r="GKR142" s="821"/>
      <c r="GKS142" s="821"/>
      <c r="GKT142" s="821"/>
      <c r="GKU142" s="821"/>
      <c r="GKV142" s="821"/>
      <c r="GKW142" s="821"/>
      <c r="GKX142" s="821"/>
      <c r="GKY142" s="821"/>
      <c r="GKZ142" s="821"/>
      <c r="GLA142" s="821"/>
      <c r="GLB142" s="821"/>
      <c r="GLC142" s="821"/>
      <c r="GLD142" s="821"/>
      <c r="GLE142" s="821"/>
      <c r="GLF142" s="821"/>
      <c r="GLG142" s="821"/>
      <c r="GLH142" s="821"/>
      <c r="GLI142" s="821"/>
      <c r="GLJ142" s="821"/>
      <c r="GLK142" s="821"/>
      <c r="GLL142" s="821"/>
      <c r="GLM142" s="821"/>
      <c r="GLN142" s="821"/>
      <c r="GLO142" s="821"/>
      <c r="GLP142" s="821"/>
      <c r="GLQ142" s="821"/>
      <c r="GLR142" s="821"/>
      <c r="GLS142" s="821"/>
      <c r="GLT142" s="821"/>
      <c r="GLU142" s="821"/>
      <c r="GLV142" s="821"/>
      <c r="GLW142" s="821"/>
      <c r="GLX142" s="821"/>
      <c r="GLY142" s="821"/>
      <c r="GLZ142" s="821"/>
      <c r="GMA142" s="821"/>
      <c r="GMB142" s="821"/>
      <c r="GMC142" s="821"/>
      <c r="GMD142" s="821"/>
      <c r="GME142" s="821"/>
      <c r="GMF142" s="821"/>
      <c r="GMG142" s="821"/>
      <c r="GMH142" s="821"/>
      <c r="GMI142" s="821"/>
      <c r="GMJ142" s="821"/>
      <c r="GMK142" s="821"/>
      <c r="GML142" s="821"/>
      <c r="GMM142" s="821"/>
      <c r="GMN142" s="821"/>
      <c r="GMO142" s="821"/>
      <c r="GMP142" s="821"/>
      <c r="GMQ142" s="821"/>
      <c r="GMR142" s="821"/>
      <c r="GMS142" s="821"/>
      <c r="GMT142" s="821"/>
      <c r="GMU142" s="821"/>
      <c r="GMV142" s="821"/>
      <c r="GMW142" s="821"/>
      <c r="GMX142" s="821"/>
      <c r="GMY142" s="821"/>
      <c r="GMZ142" s="821"/>
      <c r="GNA142" s="821"/>
      <c r="GNB142" s="821"/>
      <c r="GNC142" s="821"/>
      <c r="GND142" s="821"/>
      <c r="GNE142" s="821"/>
      <c r="GNF142" s="821"/>
      <c r="GNG142" s="821"/>
      <c r="GNH142" s="821"/>
      <c r="GNI142" s="821"/>
      <c r="GNJ142" s="821"/>
      <c r="GNK142" s="821"/>
      <c r="GNL142" s="821"/>
      <c r="GNM142" s="821"/>
      <c r="GNN142" s="821"/>
      <c r="GNO142" s="821"/>
      <c r="GNP142" s="821"/>
      <c r="GNQ142" s="821"/>
      <c r="GNR142" s="821"/>
      <c r="GNS142" s="821"/>
      <c r="GNT142" s="821"/>
      <c r="GNU142" s="821"/>
      <c r="GNV142" s="821"/>
      <c r="GNW142" s="821"/>
      <c r="GNX142" s="821"/>
      <c r="GNY142" s="821"/>
      <c r="GNZ142" s="821"/>
      <c r="GOA142" s="821"/>
      <c r="GOB142" s="821"/>
      <c r="GOC142" s="821"/>
      <c r="GOD142" s="821"/>
      <c r="GOE142" s="821"/>
      <c r="GOF142" s="821"/>
      <c r="GOG142" s="821"/>
      <c r="GOH142" s="821"/>
      <c r="GOI142" s="821"/>
      <c r="GOJ142" s="821"/>
      <c r="GOK142" s="821"/>
      <c r="GOL142" s="821"/>
      <c r="GOM142" s="821"/>
      <c r="GON142" s="821"/>
      <c r="GOO142" s="821"/>
      <c r="GOP142" s="821"/>
      <c r="GOQ142" s="821"/>
      <c r="GOR142" s="821"/>
      <c r="GOS142" s="821"/>
      <c r="GOT142" s="821"/>
      <c r="GOU142" s="821"/>
      <c r="GOV142" s="821"/>
      <c r="GOW142" s="821"/>
      <c r="GOX142" s="821"/>
      <c r="GOY142" s="821"/>
      <c r="GOZ142" s="821"/>
      <c r="GPA142" s="821"/>
      <c r="GPB142" s="821"/>
      <c r="GPC142" s="821"/>
      <c r="GPD142" s="821"/>
      <c r="GPE142" s="821"/>
      <c r="GPF142" s="821"/>
      <c r="GPG142" s="821"/>
      <c r="GPH142" s="821"/>
      <c r="GPI142" s="821"/>
      <c r="GPJ142" s="821"/>
      <c r="GPK142" s="821"/>
      <c r="GPL142" s="821"/>
      <c r="GPM142" s="821"/>
      <c r="GPN142" s="821"/>
      <c r="GPO142" s="821"/>
      <c r="GPP142" s="821"/>
      <c r="GPQ142" s="821"/>
      <c r="GPR142" s="821"/>
      <c r="GPS142" s="821"/>
      <c r="GPT142" s="821"/>
      <c r="GPU142" s="821"/>
      <c r="GPV142" s="821"/>
      <c r="GPW142" s="821"/>
      <c r="GPX142" s="821"/>
      <c r="GPY142" s="821"/>
      <c r="GPZ142" s="821"/>
      <c r="GQA142" s="821"/>
      <c r="GQB142" s="821"/>
      <c r="GQC142" s="821"/>
      <c r="GQD142" s="821"/>
      <c r="GQE142" s="821"/>
      <c r="GQF142" s="821"/>
      <c r="GQG142" s="821"/>
      <c r="GQH142" s="821"/>
      <c r="GQI142" s="821"/>
      <c r="GQJ142" s="821"/>
      <c r="GQK142" s="821"/>
      <c r="GQL142" s="821"/>
      <c r="GQM142" s="821"/>
      <c r="GQN142" s="821"/>
      <c r="GQO142" s="821"/>
      <c r="GQP142" s="821"/>
      <c r="GQQ142" s="821"/>
      <c r="GQR142" s="821"/>
      <c r="GQS142" s="821"/>
      <c r="GQT142" s="821"/>
      <c r="GQU142" s="821"/>
      <c r="GQV142" s="821"/>
      <c r="GQW142" s="821"/>
      <c r="GQX142" s="821"/>
      <c r="GQY142" s="821"/>
      <c r="GQZ142" s="821"/>
      <c r="GRA142" s="821"/>
      <c r="GRB142" s="821"/>
      <c r="GRC142" s="821"/>
      <c r="GRD142" s="821"/>
      <c r="GRE142" s="821"/>
      <c r="GRF142" s="821"/>
      <c r="GRG142" s="821"/>
      <c r="GRH142" s="821"/>
      <c r="GRI142" s="821"/>
      <c r="GRJ142" s="821"/>
      <c r="GRK142" s="821"/>
      <c r="GRL142" s="821"/>
      <c r="GRM142" s="821"/>
      <c r="GRN142" s="821"/>
      <c r="GRO142" s="821"/>
      <c r="GRP142" s="821"/>
      <c r="GRQ142" s="821"/>
      <c r="GRR142" s="821"/>
      <c r="GRS142" s="821"/>
      <c r="GRT142" s="821"/>
      <c r="GRU142" s="821"/>
      <c r="GRV142" s="821"/>
      <c r="GRW142" s="821"/>
      <c r="GRX142" s="821"/>
      <c r="GRY142" s="821"/>
      <c r="GRZ142" s="821"/>
      <c r="GSA142" s="821"/>
      <c r="GSB142" s="821"/>
      <c r="GSC142" s="821"/>
      <c r="GSD142" s="821"/>
      <c r="GSE142" s="821"/>
      <c r="GSF142" s="821"/>
      <c r="GSG142" s="821"/>
      <c r="GSH142" s="821"/>
      <c r="GSI142" s="821"/>
      <c r="GSJ142" s="821"/>
      <c r="GSK142" s="821"/>
      <c r="GSL142" s="821"/>
      <c r="GSM142" s="821"/>
      <c r="GSN142" s="821"/>
      <c r="GSO142" s="821"/>
      <c r="GSP142" s="821"/>
      <c r="GSQ142" s="821"/>
      <c r="GSR142" s="821"/>
      <c r="GSS142" s="821"/>
      <c r="GST142" s="821"/>
      <c r="GSU142" s="821"/>
      <c r="GSV142" s="821"/>
      <c r="GSW142" s="821"/>
      <c r="GSX142" s="821"/>
      <c r="GSY142" s="821"/>
      <c r="GSZ142" s="821"/>
      <c r="GTA142" s="821"/>
      <c r="GTB142" s="821"/>
      <c r="GTC142" s="821"/>
      <c r="GTD142" s="821"/>
      <c r="GTE142" s="821"/>
      <c r="GTF142" s="821"/>
      <c r="GTG142" s="821"/>
      <c r="GTH142" s="821"/>
      <c r="GTI142" s="821"/>
      <c r="GTJ142" s="821"/>
      <c r="GTK142" s="821"/>
      <c r="GTL142" s="821"/>
      <c r="GTM142" s="821"/>
      <c r="GTN142" s="821"/>
      <c r="GTO142" s="821"/>
      <c r="GTP142" s="821"/>
      <c r="GTQ142" s="821"/>
      <c r="GTR142" s="821"/>
      <c r="GTS142" s="821"/>
      <c r="GTT142" s="821"/>
      <c r="GTU142" s="821"/>
      <c r="GTV142" s="821"/>
      <c r="GTW142" s="821"/>
      <c r="GTX142" s="821"/>
      <c r="GTY142" s="821"/>
      <c r="GTZ142" s="821"/>
      <c r="GUA142" s="821"/>
      <c r="GUB142" s="821"/>
      <c r="GUC142" s="821"/>
      <c r="GUD142" s="821"/>
      <c r="GUE142" s="821"/>
      <c r="GUF142" s="821"/>
      <c r="GUG142" s="821"/>
      <c r="GUH142" s="821"/>
      <c r="GUI142" s="821"/>
      <c r="GUJ142" s="821"/>
      <c r="GUK142" s="821"/>
      <c r="GUL142" s="821"/>
      <c r="GUM142" s="821"/>
      <c r="GUN142" s="821"/>
      <c r="GUO142" s="821"/>
      <c r="GUP142" s="821"/>
      <c r="GUQ142" s="821"/>
      <c r="GUR142" s="821"/>
      <c r="GUS142" s="821"/>
      <c r="GUT142" s="821"/>
      <c r="GUU142" s="821"/>
      <c r="GUV142" s="821"/>
      <c r="GUW142" s="821"/>
      <c r="GUX142" s="821"/>
      <c r="GUY142" s="821"/>
      <c r="GUZ142" s="821"/>
      <c r="GVA142" s="821"/>
      <c r="GVB142" s="821"/>
      <c r="GVC142" s="821"/>
      <c r="GVD142" s="821"/>
      <c r="GVE142" s="821"/>
      <c r="GVF142" s="821"/>
      <c r="GVG142" s="821"/>
      <c r="GVH142" s="821"/>
      <c r="GVI142" s="821"/>
      <c r="GVJ142" s="821"/>
      <c r="GVK142" s="821"/>
      <c r="GVL142" s="821"/>
      <c r="GVM142" s="821"/>
      <c r="GVN142" s="821"/>
      <c r="GVO142" s="821"/>
      <c r="GVP142" s="821"/>
      <c r="GVQ142" s="821"/>
      <c r="GVR142" s="821"/>
      <c r="GVS142" s="821"/>
      <c r="GVT142" s="821"/>
      <c r="GVU142" s="821"/>
      <c r="GVV142" s="821"/>
      <c r="GVW142" s="821"/>
      <c r="GVX142" s="821"/>
      <c r="GVY142" s="821"/>
      <c r="GVZ142" s="821"/>
      <c r="GWA142" s="821"/>
      <c r="GWB142" s="821"/>
      <c r="GWC142" s="821"/>
      <c r="GWD142" s="821"/>
      <c r="GWE142" s="821"/>
      <c r="GWF142" s="821"/>
      <c r="GWG142" s="821"/>
      <c r="GWH142" s="821"/>
      <c r="GWI142" s="821"/>
      <c r="GWJ142" s="821"/>
      <c r="GWK142" s="821"/>
      <c r="GWL142" s="821"/>
      <c r="GWM142" s="821"/>
      <c r="GWN142" s="821"/>
      <c r="GWO142" s="821"/>
      <c r="GWP142" s="821"/>
      <c r="GWQ142" s="821"/>
      <c r="GWR142" s="821"/>
      <c r="GWS142" s="821"/>
      <c r="GWT142" s="821"/>
      <c r="GWU142" s="821"/>
      <c r="GWV142" s="821"/>
      <c r="GWW142" s="821"/>
      <c r="GWX142" s="821"/>
      <c r="GWY142" s="821"/>
      <c r="GWZ142" s="821"/>
      <c r="GXA142" s="821"/>
      <c r="GXB142" s="821"/>
      <c r="GXC142" s="821"/>
      <c r="GXD142" s="821"/>
      <c r="GXE142" s="821"/>
      <c r="GXF142" s="821"/>
      <c r="GXG142" s="821"/>
      <c r="GXH142" s="821"/>
      <c r="GXI142" s="821"/>
      <c r="GXJ142" s="821"/>
      <c r="GXK142" s="821"/>
      <c r="GXL142" s="821"/>
      <c r="GXM142" s="821"/>
      <c r="GXN142" s="821"/>
      <c r="GXO142" s="821"/>
      <c r="GXP142" s="821"/>
      <c r="GXQ142" s="821"/>
      <c r="GXR142" s="821"/>
      <c r="GXS142" s="821"/>
      <c r="GXT142" s="821"/>
      <c r="GXU142" s="821"/>
      <c r="GXV142" s="821"/>
      <c r="GXW142" s="821"/>
      <c r="GXX142" s="821"/>
      <c r="GXY142" s="821"/>
      <c r="GXZ142" s="821"/>
      <c r="GYA142" s="821"/>
      <c r="GYB142" s="821"/>
      <c r="GYC142" s="821"/>
      <c r="GYD142" s="821"/>
      <c r="GYE142" s="821"/>
      <c r="GYF142" s="821"/>
      <c r="GYG142" s="821"/>
      <c r="GYH142" s="821"/>
      <c r="GYI142" s="821"/>
      <c r="GYJ142" s="821"/>
      <c r="GYK142" s="821"/>
      <c r="GYL142" s="821"/>
      <c r="GYM142" s="821"/>
      <c r="GYN142" s="821"/>
      <c r="GYO142" s="821"/>
      <c r="GYP142" s="821"/>
      <c r="GYQ142" s="821"/>
      <c r="GYR142" s="821"/>
      <c r="GYS142" s="821"/>
      <c r="GYT142" s="821"/>
      <c r="GYU142" s="821"/>
      <c r="GYV142" s="821"/>
      <c r="GYW142" s="821"/>
      <c r="GYX142" s="821"/>
      <c r="GYY142" s="821"/>
      <c r="GYZ142" s="821"/>
      <c r="GZA142" s="821"/>
      <c r="GZB142" s="821"/>
      <c r="GZC142" s="821"/>
      <c r="GZD142" s="821"/>
      <c r="GZE142" s="821"/>
      <c r="GZF142" s="821"/>
      <c r="GZG142" s="821"/>
      <c r="GZH142" s="821"/>
      <c r="GZI142" s="821"/>
      <c r="GZJ142" s="821"/>
      <c r="GZK142" s="821"/>
      <c r="GZL142" s="821"/>
      <c r="GZM142" s="821"/>
      <c r="GZN142" s="821"/>
      <c r="GZO142" s="821"/>
      <c r="GZP142" s="821"/>
      <c r="GZQ142" s="821"/>
      <c r="GZR142" s="821"/>
      <c r="GZS142" s="821"/>
      <c r="GZT142" s="821"/>
      <c r="GZU142" s="821"/>
      <c r="GZV142" s="821"/>
      <c r="GZW142" s="821"/>
      <c r="GZX142" s="821"/>
      <c r="GZY142" s="821"/>
      <c r="GZZ142" s="821"/>
      <c r="HAA142" s="821"/>
      <c r="HAB142" s="821"/>
      <c r="HAC142" s="821"/>
      <c r="HAD142" s="821"/>
      <c r="HAE142" s="821"/>
      <c r="HAF142" s="821"/>
      <c r="HAG142" s="821"/>
      <c r="HAH142" s="821"/>
      <c r="HAI142" s="821"/>
      <c r="HAJ142" s="821"/>
      <c r="HAK142" s="821"/>
      <c r="HAL142" s="821"/>
      <c r="HAM142" s="821"/>
      <c r="HAN142" s="821"/>
      <c r="HAO142" s="821"/>
      <c r="HAP142" s="821"/>
      <c r="HAQ142" s="821"/>
      <c r="HAR142" s="821"/>
      <c r="HAS142" s="821"/>
      <c r="HAT142" s="821"/>
      <c r="HAU142" s="821"/>
      <c r="HAV142" s="821"/>
      <c r="HAW142" s="821"/>
      <c r="HAX142" s="821"/>
      <c r="HAY142" s="821"/>
      <c r="HAZ142" s="821"/>
      <c r="HBA142" s="821"/>
      <c r="HBB142" s="821"/>
      <c r="HBC142" s="821"/>
      <c r="HBD142" s="821"/>
      <c r="HBE142" s="821"/>
      <c r="HBF142" s="821"/>
      <c r="HBG142" s="821"/>
      <c r="HBH142" s="821"/>
      <c r="HBI142" s="821"/>
      <c r="HBJ142" s="821"/>
      <c r="HBK142" s="821"/>
      <c r="HBL142" s="821"/>
      <c r="HBM142" s="821"/>
      <c r="HBN142" s="821"/>
      <c r="HBO142" s="821"/>
      <c r="HBP142" s="821"/>
      <c r="HBQ142" s="821"/>
      <c r="HBR142" s="821"/>
      <c r="HBS142" s="821"/>
      <c r="HBT142" s="821"/>
      <c r="HBU142" s="821"/>
      <c r="HBV142" s="821"/>
      <c r="HBW142" s="821"/>
      <c r="HBX142" s="821"/>
      <c r="HBY142" s="821"/>
      <c r="HBZ142" s="821"/>
      <c r="HCA142" s="821"/>
      <c r="HCB142" s="821"/>
      <c r="HCC142" s="821"/>
      <c r="HCD142" s="821"/>
      <c r="HCE142" s="821"/>
      <c r="HCF142" s="821"/>
      <c r="HCG142" s="821"/>
      <c r="HCH142" s="821"/>
      <c r="HCI142" s="821"/>
      <c r="HCJ142" s="821"/>
      <c r="HCK142" s="821"/>
      <c r="HCL142" s="821"/>
      <c r="HCM142" s="821"/>
      <c r="HCN142" s="821"/>
      <c r="HCO142" s="821"/>
      <c r="HCP142" s="821"/>
      <c r="HCQ142" s="821"/>
      <c r="HCR142" s="821"/>
      <c r="HCS142" s="821"/>
      <c r="HCT142" s="821"/>
      <c r="HCU142" s="821"/>
      <c r="HCV142" s="821"/>
      <c r="HCW142" s="821"/>
      <c r="HCX142" s="821"/>
      <c r="HCY142" s="821"/>
      <c r="HCZ142" s="821"/>
      <c r="HDA142" s="821"/>
      <c r="HDB142" s="821"/>
      <c r="HDC142" s="821"/>
      <c r="HDD142" s="821"/>
      <c r="HDE142" s="821"/>
      <c r="HDF142" s="821"/>
      <c r="HDG142" s="821"/>
      <c r="HDH142" s="821"/>
      <c r="HDI142" s="821"/>
      <c r="HDJ142" s="821"/>
      <c r="HDK142" s="821"/>
      <c r="HDL142" s="821"/>
      <c r="HDM142" s="821"/>
      <c r="HDN142" s="821"/>
      <c r="HDO142" s="821"/>
      <c r="HDP142" s="821"/>
      <c r="HDQ142" s="821"/>
      <c r="HDR142" s="821"/>
      <c r="HDS142" s="821"/>
      <c r="HDT142" s="821"/>
      <c r="HDU142" s="821"/>
      <c r="HDV142" s="821"/>
      <c r="HDW142" s="821"/>
      <c r="HDX142" s="821"/>
      <c r="HDY142" s="821"/>
      <c r="HDZ142" s="821"/>
      <c r="HEA142" s="821"/>
      <c r="HEB142" s="821"/>
      <c r="HEC142" s="821"/>
      <c r="HED142" s="821"/>
      <c r="HEE142" s="821"/>
      <c r="HEF142" s="821"/>
      <c r="HEG142" s="821"/>
      <c r="HEH142" s="821"/>
      <c r="HEI142" s="821"/>
      <c r="HEJ142" s="821"/>
      <c r="HEK142" s="821"/>
      <c r="HEL142" s="821"/>
      <c r="HEM142" s="821"/>
      <c r="HEN142" s="821"/>
      <c r="HEO142" s="821"/>
      <c r="HEP142" s="821"/>
      <c r="HEQ142" s="821"/>
      <c r="HER142" s="821"/>
      <c r="HES142" s="821"/>
      <c r="HET142" s="821"/>
      <c r="HEU142" s="821"/>
      <c r="HEV142" s="821"/>
      <c r="HEW142" s="821"/>
      <c r="HEX142" s="821"/>
      <c r="HEY142" s="821"/>
      <c r="HEZ142" s="821"/>
      <c r="HFA142" s="821"/>
      <c r="HFB142" s="821"/>
      <c r="HFC142" s="821"/>
      <c r="HFD142" s="821"/>
      <c r="HFE142" s="821"/>
      <c r="HFF142" s="821"/>
      <c r="HFG142" s="821"/>
      <c r="HFH142" s="821"/>
      <c r="HFI142" s="821"/>
      <c r="HFJ142" s="821"/>
      <c r="HFK142" s="821"/>
      <c r="HFL142" s="821"/>
      <c r="HFM142" s="821"/>
      <c r="HFN142" s="821"/>
      <c r="HFO142" s="821"/>
      <c r="HFP142" s="821"/>
      <c r="HFQ142" s="821"/>
      <c r="HFR142" s="821"/>
      <c r="HFS142" s="821"/>
      <c r="HFT142" s="821"/>
      <c r="HFU142" s="821"/>
      <c r="HFV142" s="821"/>
      <c r="HFW142" s="821"/>
      <c r="HFX142" s="821"/>
      <c r="HFY142" s="821"/>
      <c r="HFZ142" s="821"/>
      <c r="HGA142" s="821"/>
      <c r="HGB142" s="821"/>
      <c r="HGC142" s="821"/>
      <c r="HGD142" s="821"/>
      <c r="HGE142" s="821"/>
      <c r="HGF142" s="821"/>
      <c r="HGG142" s="821"/>
      <c r="HGH142" s="821"/>
      <c r="HGI142" s="821"/>
      <c r="HGJ142" s="821"/>
      <c r="HGK142" s="821"/>
      <c r="HGL142" s="821"/>
      <c r="HGM142" s="821"/>
      <c r="HGN142" s="821"/>
      <c r="HGO142" s="821"/>
      <c r="HGP142" s="821"/>
      <c r="HGQ142" s="821"/>
      <c r="HGR142" s="821"/>
      <c r="HGS142" s="821"/>
      <c r="HGT142" s="821"/>
      <c r="HGU142" s="821"/>
      <c r="HGV142" s="821"/>
      <c r="HGW142" s="821"/>
      <c r="HGX142" s="821"/>
      <c r="HGY142" s="821"/>
      <c r="HGZ142" s="821"/>
      <c r="HHA142" s="821"/>
      <c r="HHB142" s="821"/>
      <c r="HHC142" s="821"/>
      <c r="HHD142" s="821"/>
      <c r="HHE142" s="821"/>
      <c r="HHF142" s="821"/>
      <c r="HHG142" s="821"/>
      <c r="HHH142" s="821"/>
      <c r="HHI142" s="821"/>
      <c r="HHJ142" s="821"/>
      <c r="HHK142" s="821"/>
      <c r="HHL142" s="821"/>
      <c r="HHM142" s="821"/>
      <c r="HHN142" s="821"/>
      <c r="HHO142" s="821"/>
      <c r="HHP142" s="821"/>
      <c r="HHQ142" s="821"/>
      <c r="HHR142" s="821"/>
      <c r="HHS142" s="821"/>
      <c r="HHT142" s="821"/>
      <c r="HHU142" s="821"/>
      <c r="HHV142" s="821"/>
      <c r="HHW142" s="821"/>
      <c r="HHX142" s="821"/>
      <c r="HHY142" s="821"/>
      <c r="HHZ142" s="821"/>
      <c r="HIA142" s="821"/>
      <c r="HIB142" s="821"/>
      <c r="HIC142" s="821"/>
      <c r="HID142" s="821"/>
      <c r="HIE142" s="821"/>
      <c r="HIF142" s="821"/>
      <c r="HIG142" s="821"/>
      <c r="HIH142" s="821"/>
      <c r="HII142" s="821"/>
      <c r="HIJ142" s="821"/>
      <c r="HIK142" s="821"/>
      <c r="HIL142" s="821"/>
      <c r="HIM142" s="821"/>
      <c r="HIN142" s="821"/>
      <c r="HIO142" s="821"/>
      <c r="HIP142" s="821"/>
      <c r="HIQ142" s="821"/>
      <c r="HIR142" s="821"/>
      <c r="HIS142" s="821"/>
      <c r="HIT142" s="821"/>
      <c r="HIU142" s="821"/>
      <c r="HIV142" s="821"/>
      <c r="HIW142" s="821"/>
      <c r="HIX142" s="821"/>
      <c r="HIY142" s="821"/>
      <c r="HIZ142" s="821"/>
      <c r="HJA142" s="821"/>
      <c r="HJB142" s="821"/>
      <c r="HJC142" s="821"/>
      <c r="HJD142" s="821"/>
      <c r="HJE142" s="821"/>
      <c r="HJF142" s="821"/>
      <c r="HJG142" s="821"/>
      <c r="HJH142" s="821"/>
      <c r="HJI142" s="821"/>
      <c r="HJJ142" s="821"/>
      <c r="HJK142" s="821"/>
      <c r="HJL142" s="821"/>
      <c r="HJM142" s="821"/>
      <c r="HJN142" s="821"/>
      <c r="HJO142" s="821"/>
      <c r="HJP142" s="821"/>
      <c r="HJQ142" s="821"/>
      <c r="HJR142" s="821"/>
      <c r="HJS142" s="821"/>
      <c r="HJT142" s="821"/>
      <c r="HJU142" s="821"/>
      <c r="HJV142" s="821"/>
      <c r="HJW142" s="821"/>
      <c r="HJX142" s="821"/>
      <c r="HJY142" s="821"/>
      <c r="HJZ142" s="821"/>
      <c r="HKA142" s="821"/>
      <c r="HKB142" s="821"/>
      <c r="HKC142" s="821"/>
      <c r="HKD142" s="821"/>
      <c r="HKE142" s="821"/>
      <c r="HKF142" s="821"/>
      <c r="HKG142" s="821"/>
      <c r="HKH142" s="821"/>
      <c r="HKI142" s="821"/>
      <c r="HKJ142" s="821"/>
      <c r="HKK142" s="821"/>
      <c r="HKL142" s="821"/>
      <c r="HKM142" s="821"/>
      <c r="HKN142" s="821"/>
      <c r="HKO142" s="821"/>
      <c r="HKP142" s="821"/>
      <c r="HKQ142" s="821"/>
      <c r="HKR142" s="821"/>
      <c r="HKS142" s="821"/>
      <c r="HKT142" s="821"/>
      <c r="HKU142" s="821"/>
      <c r="HKV142" s="821"/>
      <c r="HKW142" s="821"/>
      <c r="HKX142" s="821"/>
      <c r="HKY142" s="821"/>
      <c r="HKZ142" s="821"/>
      <c r="HLA142" s="821"/>
      <c r="HLB142" s="821"/>
      <c r="HLC142" s="821"/>
      <c r="HLD142" s="821"/>
      <c r="HLE142" s="821"/>
      <c r="HLF142" s="821"/>
      <c r="HLG142" s="821"/>
      <c r="HLH142" s="821"/>
      <c r="HLI142" s="821"/>
      <c r="HLJ142" s="821"/>
      <c r="HLK142" s="821"/>
      <c r="HLL142" s="821"/>
      <c r="HLM142" s="821"/>
      <c r="HLN142" s="821"/>
      <c r="HLO142" s="821"/>
      <c r="HLP142" s="821"/>
      <c r="HLQ142" s="821"/>
      <c r="HLR142" s="821"/>
      <c r="HLS142" s="821"/>
      <c r="HLT142" s="821"/>
      <c r="HLU142" s="821"/>
      <c r="HLV142" s="821"/>
      <c r="HLW142" s="821"/>
      <c r="HLX142" s="821"/>
      <c r="HLY142" s="821"/>
      <c r="HLZ142" s="821"/>
      <c r="HMA142" s="821"/>
      <c r="HMB142" s="821"/>
      <c r="HMC142" s="821"/>
      <c r="HMD142" s="821"/>
      <c r="HME142" s="821"/>
      <c r="HMF142" s="821"/>
      <c r="HMG142" s="821"/>
      <c r="HMH142" s="821"/>
      <c r="HMI142" s="821"/>
      <c r="HMJ142" s="821"/>
      <c r="HMK142" s="821"/>
      <c r="HML142" s="821"/>
      <c r="HMM142" s="821"/>
      <c r="HMN142" s="821"/>
      <c r="HMO142" s="821"/>
      <c r="HMP142" s="821"/>
      <c r="HMQ142" s="821"/>
      <c r="HMR142" s="821"/>
      <c r="HMS142" s="821"/>
      <c r="HMT142" s="821"/>
      <c r="HMU142" s="821"/>
      <c r="HMV142" s="821"/>
      <c r="HMW142" s="821"/>
      <c r="HMX142" s="821"/>
      <c r="HMY142" s="821"/>
      <c r="HMZ142" s="821"/>
      <c r="HNA142" s="821"/>
      <c r="HNB142" s="821"/>
      <c r="HNC142" s="821"/>
      <c r="HND142" s="821"/>
      <c r="HNE142" s="821"/>
      <c r="HNF142" s="821"/>
      <c r="HNG142" s="821"/>
      <c r="HNH142" s="821"/>
      <c r="HNI142" s="821"/>
      <c r="HNJ142" s="821"/>
      <c r="HNK142" s="821"/>
      <c r="HNL142" s="821"/>
      <c r="HNM142" s="821"/>
      <c r="HNN142" s="821"/>
      <c r="HNO142" s="821"/>
      <c r="HNP142" s="821"/>
      <c r="HNQ142" s="821"/>
      <c r="HNR142" s="821"/>
      <c r="HNS142" s="821"/>
      <c r="HNT142" s="821"/>
      <c r="HNU142" s="821"/>
      <c r="HNV142" s="821"/>
      <c r="HNW142" s="821"/>
      <c r="HNX142" s="821"/>
      <c r="HNY142" s="821"/>
      <c r="HNZ142" s="821"/>
      <c r="HOA142" s="821"/>
      <c r="HOB142" s="821"/>
      <c r="HOC142" s="821"/>
      <c r="HOD142" s="821"/>
      <c r="HOE142" s="821"/>
      <c r="HOF142" s="821"/>
      <c r="HOG142" s="821"/>
      <c r="HOH142" s="821"/>
      <c r="HOI142" s="821"/>
      <c r="HOJ142" s="821"/>
      <c r="HOK142" s="821"/>
      <c r="HOL142" s="821"/>
      <c r="HOM142" s="821"/>
      <c r="HON142" s="821"/>
      <c r="HOO142" s="821"/>
      <c r="HOP142" s="821"/>
      <c r="HOQ142" s="821"/>
      <c r="HOR142" s="821"/>
      <c r="HOS142" s="821"/>
      <c r="HOT142" s="821"/>
      <c r="HOU142" s="821"/>
      <c r="HOV142" s="821"/>
      <c r="HOW142" s="821"/>
      <c r="HOX142" s="821"/>
      <c r="HOY142" s="821"/>
      <c r="HOZ142" s="821"/>
      <c r="HPA142" s="821"/>
      <c r="HPB142" s="821"/>
      <c r="HPC142" s="821"/>
      <c r="HPD142" s="821"/>
      <c r="HPE142" s="821"/>
      <c r="HPF142" s="821"/>
      <c r="HPG142" s="821"/>
      <c r="HPH142" s="821"/>
      <c r="HPI142" s="821"/>
      <c r="HPJ142" s="821"/>
      <c r="HPK142" s="821"/>
      <c r="HPL142" s="821"/>
      <c r="HPM142" s="821"/>
      <c r="HPN142" s="821"/>
      <c r="HPO142" s="821"/>
      <c r="HPP142" s="821"/>
      <c r="HPQ142" s="821"/>
      <c r="HPR142" s="821"/>
      <c r="HPS142" s="821"/>
      <c r="HPT142" s="821"/>
      <c r="HPU142" s="821"/>
      <c r="HPV142" s="821"/>
      <c r="HPW142" s="821"/>
      <c r="HPX142" s="821"/>
      <c r="HPY142" s="821"/>
      <c r="HPZ142" s="821"/>
      <c r="HQA142" s="821"/>
      <c r="HQB142" s="821"/>
      <c r="HQC142" s="821"/>
      <c r="HQD142" s="821"/>
      <c r="HQE142" s="821"/>
      <c r="HQF142" s="821"/>
      <c r="HQG142" s="821"/>
      <c r="HQH142" s="821"/>
      <c r="HQI142" s="821"/>
      <c r="HQJ142" s="821"/>
      <c r="HQK142" s="821"/>
      <c r="HQL142" s="821"/>
      <c r="HQM142" s="821"/>
      <c r="HQN142" s="821"/>
      <c r="HQO142" s="821"/>
      <c r="HQP142" s="821"/>
      <c r="HQQ142" s="821"/>
      <c r="HQR142" s="821"/>
      <c r="HQS142" s="821"/>
      <c r="HQT142" s="821"/>
      <c r="HQU142" s="821"/>
      <c r="HQV142" s="821"/>
      <c r="HQW142" s="821"/>
      <c r="HQX142" s="821"/>
      <c r="HQY142" s="821"/>
      <c r="HQZ142" s="821"/>
      <c r="HRA142" s="821"/>
      <c r="HRB142" s="821"/>
      <c r="HRC142" s="821"/>
      <c r="HRD142" s="821"/>
      <c r="HRE142" s="821"/>
      <c r="HRF142" s="821"/>
      <c r="HRG142" s="821"/>
      <c r="HRH142" s="821"/>
      <c r="HRI142" s="821"/>
      <c r="HRJ142" s="821"/>
      <c r="HRK142" s="821"/>
      <c r="HRL142" s="821"/>
      <c r="HRM142" s="821"/>
      <c r="HRN142" s="821"/>
      <c r="HRO142" s="821"/>
      <c r="HRP142" s="821"/>
      <c r="HRQ142" s="821"/>
      <c r="HRR142" s="821"/>
      <c r="HRS142" s="821"/>
      <c r="HRT142" s="821"/>
      <c r="HRU142" s="821"/>
      <c r="HRV142" s="821"/>
      <c r="HRW142" s="821"/>
      <c r="HRX142" s="821"/>
      <c r="HRY142" s="821"/>
      <c r="HRZ142" s="821"/>
      <c r="HSA142" s="821"/>
      <c r="HSB142" s="821"/>
      <c r="HSC142" s="821"/>
      <c r="HSD142" s="821"/>
      <c r="HSE142" s="821"/>
      <c r="HSF142" s="821"/>
      <c r="HSG142" s="821"/>
      <c r="HSH142" s="821"/>
      <c r="HSI142" s="821"/>
      <c r="HSJ142" s="821"/>
      <c r="HSK142" s="821"/>
      <c r="HSL142" s="821"/>
      <c r="HSM142" s="821"/>
      <c r="HSN142" s="821"/>
      <c r="HSO142" s="821"/>
      <c r="HSP142" s="821"/>
      <c r="HSQ142" s="821"/>
      <c r="HSR142" s="821"/>
      <c r="HSS142" s="821"/>
      <c r="HST142" s="821"/>
      <c r="HSU142" s="821"/>
      <c r="HSV142" s="821"/>
      <c r="HSW142" s="821"/>
      <c r="HSX142" s="821"/>
      <c r="HSY142" s="821"/>
      <c r="HSZ142" s="821"/>
      <c r="HTA142" s="821"/>
      <c r="HTB142" s="821"/>
      <c r="HTC142" s="821"/>
      <c r="HTD142" s="821"/>
      <c r="HTE142" s="821"/>
      <c r="HTF142" s="821"/>
      <c r="HTG142" s="821"/>
      <c r="HTH142" s="821"/>
      <c r="HTI142" s="821"/>
      <c r="HTJ142" s="821"/>
      <c r="HTK142" s="821"/>
      <c r="HTL142" s="821"/>
      <c r="HTM142" s="821"/>
      <c r="HTN142" s="821"/>
      <c r="HTO142" s="821"/>
      <c r="HTP142" s="821"/>
      <c r="HTQ142" s="821"/>
      <c r="HTR142" s="821"/>
      <c r="HTS142" s="821"/>
      <c r="HTT142" s="821"/>
      <c r="HTU142" s="821"/>
      <c r="HTV142" s="821"/>
      <c r="HTW142" s="821"/>
      <c r="HTX142" s="821"/>
      <c r="HTY142" s="821"/>
      <c r="HTZ142" s="821"/>
      <c r="HUA142" s="821"/>
      <c r="HUB142" s="821"/>
      <c r="HUC142" s="821"/>
      <c r="HUD142" s="821"/>
      <c r="HUE142" s="821"/>
      <c r="HUF142" s="821"/>
      <c r="HUG142" s="821"/>
      <c r="HUH142" s="821"/>
      <c r="HUI142" s="821"/>
      <c r="HUJ142" s="821"/>
      <c r="HUK142" s="821"/>
      <c r="HUL142" s="821"/>
      <c r="HUM142" s="821"/>
      <c r="HUN142" s="821"/>
      <c r="HUO142" s="821"/>
      <c r="HUP142" s="821"/>
      <c r="HUQ142" s="821"/>
      <c r="HUR142" s="821"/>
      <c r="HUS142" s="821"/>
      <c r="HUT142" s="821"/>
      <c r="HUU142" s="821"/>
      <c r="HUV142" s="821"/>
      <c r="HUW142" s="821"/>
      <c r="HUX142" s="821"/>
      <c r="HUY142" s="821"/>
      <c r="HUZ142" s="821"/>
      <c r="HVA142" s="821"/>
      <c r="HVB142" s="821"/>
      <c r="HVC142" s="821"/>
      <c r="HVD142" s="821"/>
      <c r="HVE142" s="821"/>
      <c r="HVF142" s="821"/>
      <c r="HVG142" s="821"/>
      <c r="HVH142" s="821"/>
      <c r="HVI142" s="821"/>
      <c r="HVJ142" s="821"/>
      <c r="HVK142" s="821"/>
      <c r="HVL142" s="821"/>
      <c r="HVM142" s="821"/>
      <c r="HVN142" s="821"/>
      <c r="HVO142" s="821"/>
      <c r="HVP142" s="821"/>
      <c r="HVQ142" s="821"/>
      <c r="HVR142" s="821"/>
      <c r="HVS142" s="821"/>
      <c r="HVT142" s="821"/>
      <c r="HVU142" s="821"/>
      <c r="HVV142" s="821"/>
      <c r="HVW142" s="821"/>
      <c r="HVX142" s="821"/>
      <c r="HVY142" s="821"/>
      <c r="HVZ142" s="821"/>
      <c r="HWA142" s="821"/>
      <c r="HWB142" s="821"/>
      <c r="HWC142" s="821"/>
      <c r="HWD142" s="821"/>
      <c r="HWE142" s="821"/>
      <c r="HWF142" s="821"/>
      <c r="HWG142" s="821"/>
      <c r="HWH142" s="821"/>
      <c r="HWI142" s="821"/>
      <c r="HWJ142" s="821"/>
      <c r="HWK142" s="821"/>
      <c r="HWL142" s="821"/>
      <c r="HWM142" s="821"/>
      <c r="HWN142" s="821"/>
      <c r="HWO142" s="821"/>
      <c r="HWP142" s="821"/>
      <c r="HWQ142" s="821"/>
      <c r="HWR142" s="821"/>
      <c r="HWS142" s="821"/>
      <c r="HWT142" s="821"/>
      <c r="HWU142" s="821"/>
      <c r="HWV142" s="821"/>
      <c r="HWW142" s="821"/>
      <c r="HWX142" s="821"/>
      <c r="HWY142" s="821"/>
      <c r="HWZ142" s="821"/>
      <c r="HXA142" s="821"/>
      <c r="HXB142" s="821"/>
      <c r="HXC142" s="821"/>
      <c r="HXD142" s="821"/>
      <c r="HXE142" s="821"/>
      <c r="HXF142" s="821"/>
      <c r="HXG142" s="821"/>
      <c r="HXH142" s="821"/>
      <c r="HXI142" s="821"/>
      <c r="HXJ142" s="821"/>
      <c r="HXK142" s="821"/>
      <c r="HXL142" s="821"/>
      <c r="HXM142" s="821"/>
      <c r="HXN142" s="821"/>
      <c r="HXO142" s="821"/>
      <c r="HXP142" s="821"/>
      <c r="HXQ142" s="821"/>
      <c r="HXR142" s="821"/>
      <c r="HXS142" s="821"/>
      <c r="HXT142" s="821"/>
      <c r="HXU142" s="821"/>
      <c r="HXV142" s="821"/>
      <c r="HXW142" s="821"/>
      <c r="HXX142" s="821"/>
      <c r="HXY142" s="821"/>
      <c r="HXZ142" s="821"/>
      <c r="HYA142" s="821"/>
      <c r="HYB142" s="821"/>
      <c r="HYC142" s="821"/>
      <c r="HYD142" s="821"/>
      <c r="HYE142" s="821"/>
      <c r="HYF142" s="821"/>
      <c r="HYG142" s="821"/>
      <c r="HYH142" s="821"/>
      <c r="HYI142" s="821"/>
      <c r="HYJ142" s="821"/>
      <c r="HYK142" s="821"/>
      <c r="HYL142" s="821"/>
      <c r="HYM142" s="821"/>
      <c r="HYN142" s="821"/>
      <c r="HYO142" s="821"/>
      <c r="HYP142" s="821"/>
      <c r="HYQ142" s="821"/>
      <c r="HYR142" s="821"/>
      <c r="HYS142" s="821"/>
      <c r="HYT142" s="821"/>
      <c r="HYU142" s="821"/>
      <c r="HYV142" s="821"/>
      <c r="HYW142" s="821"/>
      <c r="HYX142" s="821"/>
      <c r="HYY142" s="821"/>
      <c r="HYZ142" s="821"/>
      <c r="HZA142" s="821"/>
      <c r="HZB142" s="821"/>
      <c r="HZC142" s="821"/>
      <c r="HZD142" s="821"/>
      <c r="HZE142" s="821"/>
      <c r="HZF142" s="821"/>
      <c r="HZG142" s="821"/>
      <c r="HZH142" s="821"/>
      <c r="HZI142" s="821"/>
      <c r="HZJ142" s="821"/>
      <c r="HZK142" s="821"/>
      <c r="HZL142" s="821"/>
      <c r="HZM142" s="821"/>
      <c r="HZN142" s="821"/>
      <c r="HZO142" s="821"/>
      <c r="HZP142" s="821"/>
      <c r="HZQ142" s="821"/>
      <c r="HZR142" s="821"/>
      <c r="HZS142" s="821"/>
      <c r="HZT142" s="821"/>
      <c r="HZU142" s="821"/>
      <c r="HZV142" s="821"/>
      <c r="HZW142" s="821"/>
      <c r="HZX142" s="821"/>
      <c r="HZY142" s="821"/>
      <c r="HZZ142" s="821"/>
      <c r="IAA142" s="821"/>
      <c r="IAB142" s="821"/>
      <c r="IAC142" s="821"/>
      <c r="IAD142" s="821"/>
      <c r="IAE142" s="821"/>
      <c r="IAF142" s="821"/>
      <c r="IAG142" s="821"/>
      <c r="IAH142" s="821"/>
      <c r="IAI142" s="821"/>
      <c r="IAJ142" s="821"/>
      <c r="IAK142" s="821"/>
      <c r="IAL142" s="821"/>
      <c r="IAM142" s="821"/>
      <c r="IAN142" s="821"/>
      <c r="IAO142" s="821"/>
      <c r="IAP142" s="821"/>
      <c r="IAQ142" s="821"/>
      <c r="IAR142" s="821"/>
      <c r="IAS142" s="821"/>
      <c r="IAT142" s="821"/>
      <c r="IAU142" s="821"/>
      <c r="IAV142" s="821"/>
      <c r="IAW142" s="821"/>
      <c r="IAX142" s="821"/>
      <c r="IAY142" s="821"/>
      <c r="IAZ142" s="821"/>
      <c r="IBA142" s="821"/>
      <c r="IBB142" s="821"/>
      <c r="IBC142" s="821"/>
      <c r="IBD142" s="821"/>
      <c r="IBE142" s="821"/>
      <c r="IBF142" s="821"/>
      <c r="IBG142" s="821"/>
      <c r="IBH142" s="821"/>
      <c r="IBI142" s="821"/>
      <c r="IBJ142" s="821"/>
      <c r="IBK142" s="821"/>
      <c r="IBL142" s="821"/>
      <c r="IBM142" s="821"/>
      <c r="IBN142" s="821"/>
      <c r="IBO142" s="821"/>
      <c r="IBP142" s="821"/>
      <c r="IBQ142" s="821"/>
      <c r="IBR142" s="821"/>
      <c r="IBS142" s="821"/>
      <c r="IBT142" s="821"/>
      <c r="IBU142" s="821"/>
      <c r="IBV142" s="821"/>
      <c r="IBW142" s="821"/>
      <c r="IBX142" s="821"/>
      <c r="IBY142" s="821"/>
      <c r="IBZ142" s="821"/>
      <c r="ICA142" s="821"/>
      <c r="ICB142" s="821"/>
      <c r="ICC142" s="821"/>
      <c r="ICD142" s="821"/>
      <c r="ICE142" s="821"/>
      <c r="ICF142" s="821"/>
      <c r="ICG142" s="821"/>
      <c r="ICH142" s="821"/>
      <c r="ICI142" s="821"/>
      <c r="ICJ142" s="821"/>
      <c r="ICK142" s="821"/>
      <c r="ICL142" s="821"/>
      <c r="ICM142" s="821"/>
      <c r="ICN142" s="821"/>
      <c r="ICO142" s="821"/>
      <c r="ICP142" s="821"/>
      <c r="ICQ142" s="821"/>
      <c r="ICR142" s="821"/>
      <c r="ICS142" s="821"/>
      <c r="ICT142" s="821"/>
      <c r="ICU142" s="821"/>
      <c r="ICV142" s="821"/>
      <c r="ICW142" s="821"/>
      <c r="ICX142" s="821"/>
      <c r="ICY142" s="821"/>
      <c r="ICZ142" s="821"/>
      <c r="IDA142" s="821"/>
      <c r="IDB142" s="821"/>
      <c r="IDC142" s="821"/>
      <c r="IDD142" s="821"/>
      <c r="IDE142" s="821"/>
      <c r="IDF142" s="821"/>
      <c r="IDG142" s="821"/>
      <c r="IDH142" s="821"/>
      <c r="IDI142" s="821"/>
      <c r="IDJ142" s="821"/>
      <c r="IDK142" s="821"/>
      <c r="IDL142" s="821"/>
      <c r="IDM142" s="821"/>
      <c r="IDN142" s="821"/>
      <c r="IDO142" s="821"/>
      <c r="IDP142" s="821"/>
      <c r="IDQ142" s="821"/>
      <c r="IDR142" s="821"/>
      <c r="IDS142" s="821"/>
      <c r="IDT142" s="821"/>
      <c r="IDU142" s="821"/>
      <c r="IDV142" s="821"/>
      <c r="IDW142" s="821"/>
      <c r="IDX142" s="821"/>
      <c r="IDY142" s="821"/>
      <c r="IDZ142" s="821"/>
      <c r="IEA142" s="821"/>
      <c r="IEB142" s="821"/>
      <c r="IEC142" s="821"/>
      <c r="IED142" s="821"/>
      <c r="IEE142" s="821"/>
      <c r="IEF142" s="821"/>
      <c r="IEG142" s="821"/>
      <c r="IEH142" s="821"/>
      <c r="IEI142" s="821"/>
      <c r="IEJ142" s="821"/>
      <c r="IEK142" s="821"/>
      <c r="IEL142" s="821"/>
      <c r="IEM142" s="821"/>
      <c r="IEN142" s="821"/>
      <c r="IEO142" s="821"/>
      <c r="IEP142" s="821"/>
      <c r="IEQ142" s="821"/>
      <c r="IER142" s="821"/>
      <c r="IES142" s="821"/>
      <c r="IET142" s="821"/>
      <c r="IEU142" s="821"/>
      <c r="IEV142" s="821"/>
      <c r="IEW142" s="821"/>
      <c r="IEX142" s="821"/>
      <c r="IEY142" s="821"/>
      <c r="IEZ142" s="821"/>
      <c r="IFA142" s="821"/>
      <c r="IFB142" s="821"/>
      <c r="IFC142" s="821"/>
      <c r="IFD142" s="821"/>
      <c r="IFE142" s="821"/>
      <c r="IFF142" s="821"/>
      <c r="IFG142" s="821"/>
      <c r="IFH142" s="821"/>
      <c r="IFI142" s="821"/>
      <c r="IFJ142" s="821"/>
      <c r="IFK142" s="821"/>
      <c r="IFL142" s="821"/>
      <c r="IFM142" s="821"/>
      <c r="IFN142" s="821"/>
      <c r="IFO142" s="821"/>
      <c r="IFP142" s="821"/>
      <c r="IFQ142" s="821"/>
      <c r="IFR142" s="821"/>
      <c r="IFS142" s="821"/>
      <c r="IFT142" s="821"/>
      <c r="IFU142" s="821"/>
      <c r="IFV142" s="821"/>
      <c r="IFW142" s="821"/>
      <c r="IFX142" s="821"/>
      <c r="IFY142" s="821"/>
      <c r="IFZ142" s="821"/>
      <c r="IGA142" s="821"/>
      <c r="IGB142" s="821"/>
      <c r="IGC142" s="821"/>
      <c r="IGD142" s="821"/>
      <c r="IGE142" s="821"/>
      <c r="IGF142" s="821"/>
      <c r="IGG142" s="821"/>
      <c r="IGH142" s="821"/>
      <c r="IGI142" s="821"/>
      <c r="IGJ142" s="821"/>
      <c r="IGK142" s="821"/>
      <c r="IGL142" s="821"/>
      <c r="IGM142" s="821"/>
      <c r="IGN142" s="821"/>
      <c r="IGO142" s="821"/>
      <c r="IGP142" s="821"/>
      <c r="IGQ142" s="821"/>
      <c r="IGR142" s="821"/>
      <c r="IGS142" s="821"/>
      <c r="IGT142" s="821"/>
      <c r="IGU142" s="821"/>
      <c r="IGV142" s="821"/>
      <c r="IGW142" s="821"/>
      <c r="IGX142" s="821"/>
      <c r="IGY142" s="821"/>
      <c r="IGZ142" s="821"/>
      <c r="IHA142" s="821"/>
      <c r="IHB142" s="821"/>
      <c r="IHC142" s="821"/>
      <c r="IHD142" s="821"/>
      <c r="IHE142" s="821"/>
      <c r="IHF142" s="821"/>
      <c r="IHG142" s="821"/>
      <c r="IHH142" s="821"/>
      <c r="IHI142" s="821"/>
      <c r="IHJ142" s="821"/>
      <c r="IHK142" s="821"/>
      <c r="IHL142" s="821"/>
      <c r="IHM142" s="821"/>
      <c r="IHN142" s="821"/>
      <c r="IHO142" s="821"/>
      <c r="IHP142" s="821"/>
      <c r="IHQ142" s="821"/>
      <c r="IHR142" s="821"/>
      <c r="IHS142" s="821"/>
      <c r="IHT142" s="821"/>
      <c r="IHU142" s="821"/>
      <c r="IHV142" s="821"/>
      <c r="IHW142" s="821"/>
      <c r="IHX142" s="821"/>
      <c r="IHY142" s="821"/>
      <c r="IHZ142" s="821"/>
      <c r="IIA142" s="821"/>
      <c r="IIB142" s="821"/>
      <c r="IIC142" s="821"/>
      <c r="IID142" s="821"/>
      <c r="IIE142" s="821"/>
      <c r="IIF142" s="821"/>
      <c r="IIG142" s="821"/>
      <c r="IIH142" s="821"/>
      <c r="III142" s="821"/>
      <c r="IIJ142" s="821"/>
      <c r="IIK142" s="821"/>
      <c r="IIL142" s="821"/>
      <c r="IIM142" s="821"/>
      <c r="IIN142" s="821"/>
      <c r="IIO142" s="821"/>
      <c r="IIP142" s="821"/>
      <c r="IIQ142" s="821"/>
      <c r="IIR142" s="821"/>
      <c r="IIS142" s="821"/>
      <c r="IIT142" s="821"/>
      <c r="IIU142" s="821"/>
      <c r="IIV142" s="821"/>
      <c r="IIW142" s="821"/>
      <c r="IIX142" s="821"/>
      <c r="IIY142" s="821"/>
      <c r="IIZ142" s="821"/>
      <c r="IJA142" s="821"/>
      <c r="IJB142" s="821"/>
      <c r="IJC142" s="821"/>
      <c r="IJD142" s="821"/>
      <c r="IJE142" s="821"/>
      <c r="IJF142" s="821"/>
      <c r="IJG142" s="821"/>
      <c r="IJH142" s="821"/>
      <c r="IJI142" s="821"/>
      <c r="IJJ142" s="821"/>
      <c r="IJK142" s="821"/>
      <c r="IJL142" s="821"/>
      <c r="IJM142" s="821"/>
      <c r="IJN142" s="821"/>
      <c r="IJO142" s="821"/>
      <c r="IJP142" s="821"/>
      <c r="IJQ142" s="821"/>
      <c r="IJR142" s="821"/>
      <c r="IJS142" s="821"/>
      <c r="IJT142" s="821"/>
      <c r="IJU142" s="821"/>
      <c r="IJV142" s="821"/>
      <c r="IJW142" s="821"/>
      <c r="IJX142" s="821"/>
      <c r="IJY142" s="821"/>
      <c r="IJZ142" s="821"/>
      <c r="IKA142" s="821"/>
      <c r="IKB142" s="821"/>
      <c r="IKC142" s="821"/>
      <c r="IKD142" s="821"/>
      <c r="IKE142" s="821"/>
      <c r="IKF142" s="821"/>
      <c r="IKG142" s="821"/>
      <c r="IKH142" s="821"/>
      <c r="IKI142" s="821"/>
      <c r="IKJ142" s="821"/>
      <c r="IKK142" s="821"/>
      <c r="IKL142" s="821"/>
      <c r="IKM142" s="821"/>
      <c r="IKN142" s="821"/>
      <c r="IKO142" s="821"/>
      <c r="IKP142" s="821"/>
      <c r="IKQ142" s="821"/>
      <c r="IKR142" s="821"/>
      <c r="IKS142" s="821"/>
      <c r="IKT142" s="821"/>
      <c r="IKU142" s="821"/>
      <c r="IKV142" s="821"/>
      <c r="IKW142" s="821"/>
      <c r="IKX142" s="821"/>
      <c r="IKY142" s="821"/>
      <c r="IKZ142" s="821"/>
      <c r="ILA142" s="821"/>
      <c r="ILB142" s="821"/>
      <c r="ILC142" s="821"/>
      <c r="ILD142" s="821"/>
      <c r="ILE142" s="821"/>
      <c r="ILF142" s="821"/>
      <c r="ILG142" s="821"/>
      <c r="ILH142" s="821"/>
      <c r="ILI142" s="821"/>
      <c r="ILJ142" s="821"/>
      <c r="ILK142" s="821"/>
      <c r="ILL142" s="821"/>
      <c r="ILM142" s="821"/>
      <c r="ILN142" s="821"/>
      <c r="ILO142" s="821"/>
      <c r="ILP142" s="821"/>
      <c r="ILQ142" s="821"/>
      <c r="ILR142" s="821"/>
      <c r="ILS142" s="821"/>
      <c r="ILT142" s="821"/>
      <c r="ILU142" s="821"/>
      <c r="ILV142" s="821"/>
      <c r="ILW142" s="821"/>
      <c r="ILX142" s="821"/>
      <c r="ILY142" s="821"/>
      <c r="ILZ142" s="821"/>
      <c r="IMA142" s="821"/>
      <c r="IMB142" s="821"/>
      <c r="IMC142" s="821"/>
      <c r="IMD142" s="821"/>
      <c r="IME142" s="821"/>
      <c r="IMF142" s="821"/>
      <c r="IMG142" s="821"/>
      <c r="IMH142" s="821"/>
      <c r="IMI142" s="821"/>
      <c r="IMJ142" s="821"/>
      <c r="IMK142" s="821"/>
      <c r="IML142" s="821"/>
      <c r="IMM142" s="821"/>
      <c r="IMN142" s="821"/>
      <c r="IMO142" s="821"/>
      <c r="IMP142" s="821"/>
      <c r="IMQ142" s="821"/>
      <c r="IMR142" s="821"/>
      <c r="IMS142" s="821"/>
      <c r="IMT142" s="821"/>
      <c r="IMU142" s="821"/>
      <c r="IMV142" s="821"/>
      <c r="IMW142" s="821"/>
      <c r="IMX142" s="821"/>
      <c r="IMY142" s="821"/>
      <c r="IMZ142" s="821"/>
      <c r="INA142" s="821"/>
      <c r="INB142" s="821"/>
      <c r="INC142" s="821"/>
      <c r="IND142" s="821"/>
      <c r="INE142" s="821"/>
      <c r="INF142" s="821"/>
      <c r="ING142" s="821"/>
      <c r="INH142" s="821"/>
      <c r="INI142" s="821"/>
      <c r="INJ142" s="821"/>
      <c r="INK142" s="821"/>
      <c r="INL142" s="821"/>
      <c r="INM142" s="821"/>
      <c r="INN142" s="821"/>
      <c r="INO142" s="821"/>
      <c r="INP142" s="821"/>
      <c r="INQ142" s="821"/>
      <c r="INR142" s="821"/>
      <c r="INS142" s="821"/>
      <c r="INT142" s="821"/>
      <c r="INU142" s="821"/>
      <c r="INV142" s="821"/>
      <c r="INW142" s="821"/>
      <c r="INX142" s="821"/>
      <c r="INY142" s="821"/>
      <c r="INZ142" s="821"/>
      <c r="IOA142" s="821"/>
      <c r="IOB142" s="821"/>
      <c r="IOC142" s="821"/>
      <c r="IOD142" s="821"/>
      <c r="IOE142" s="821"/>
      <c r="IOF142" s="821"/>
      <c r="IOG142" s="821"/>
      <c r="IOH142" s="821"/>
      <c r="IOI142" s="821"/>
      <c r="IOJ142" s="821"/>
      <c r="IOK142" s="821"/>
      <c r="IOL142" s="821"/>
      <c r="IOM142" s="821"/>
      <c r="ION142" s="821"/>
      <c r="IOO142" s="821"/>
      <c r="IOP142" s="821"/>
      <c r="IOQ142" s="821"/>
      <c r="IOR142" s="821"/>
      <c r="IOS142" s="821"/>
      <c r="IOT142" s="821"/>
      <c r="IOU142" s="821"/>
      <c r="IOV142" s="821"/>
      <c r="IOW142" s="821"/>
      <c r="IOX142" s="821"/>
      <c r="IOY142" s="821"/>
      <c r="IOZ142" s="821"/>
      <c r="IPA142" s="821"/>
      <c r="IPB142" s="821"/>
      <c r="IPC142" s="821"/>
      <c r="IPD142" s="821"/>
      <c r="IPE142" s="821"/>
      <c r="IPF142" s="821"/>
      <c r="IPG142" s="821"/>
      <c r="IPH142" s="821"/>
      <c r="IPI142" s="821"/>
      <c r="IPJ142" s="821"/>
      <c r="IPK142" s="821"/>
      <c r="IPL142" s="821"/>
      <c r="IPM142" s="821"/>
      <c r="IPN142" s="821"/>
      <c r="IPO142" s="821"/>
      <c r="IPP142" s="821"/>
      <c r="IPQ142" s="821"/>
      <c r="IPR142" s="821"/>
      <c r="IPS142" s="821"/>
      <c r="IPT142" s="821"/>
      <c r="IPU142" s="821"/>
      <c r="IPV142" s="821"/>
      <c r="IPW142" s="821"/>
      <c r="IPX142" s="821"/>
      <c r="IPY142" s="821"/>
      <c r="IPZ142" s="821"/>
      <c r="IQA142" s="821"/>
      <c r="IQB142" s="821"/>
      <c r="IQC142" s="821"/>
      <c r="IQD142" s="821"/>
      <c r="IQE142" s="821"/>
      <c r="IQF142" s="821"/>
      <c r="IQG142" s="821"/>
      <c r="IQH142" s="821"/>
      <c r="IQI142" s="821"/>
      <c r="IQJ142" s="821"/>
      <c r="IQK142" s="821"/>
      <c r="IQL142" s="821"/>
      <c r="IQM142" s="821"/>
      <c r="IQN142" s="821"/>
      <c r="IQO142" s="821"/>
      <c r="IQP142" s="821"/>
      <c r="IQQ142" s="821"/>
      <c r="IQR142" s="821"/>
      <c r="IQS142" s="821"/>
      <c r="IQT142" s="821"/>
      <c r="IQU142" s="821"/>
      <c r="IQV142" s="821"/>
      <c r="IQW142" s="821"/>
      <c r="IQX142" s="821"/>
      <c r="IQY142" s="821"/>
      <c r="IQZ142" s="821"/>
      <c r="IRA142" s="821"/>
      <c r="IRB142" s="821"/>
      <c r="IRC142" s="821"/>
      <c r="IRD142" s="821"/>
      <c r="IRE142" s="821"/>
      <c r="IRF142" s="821"/>
      <c r="IRG142" s="821"/>
      <c r="IRH142" s="821"/>
      <c r="IRI142" s="821"/>
      <c r="IRJ142" s="821"/>
      <c r="IRK142" s="821"/>
      <c r="IRL142" s="821"/>
      <c r="IRM142" s="821"/>
      <c r="IRN142" s="821"/>
      <c r="IRO142" s="821"/>
      <c r="IRP142" s="821"/>
      <c r="IRQ142" s="821"/>
      <c r="IRR142" s="821"/>
      <c r="IRS142" s="821"/>
      <c r="IRT142" s="821"/>
      <c r="IRU142" s="821"/>
      <c r="IRV142" s="821"/>
      <c r="IRW142" s="821"/>
      <c r="IRX142" s="821"/>
      <c r="IRY142" s="821"/>
      <c r="IRZ142" s="821"/>
      <c r="ISA142" s="821"/>
      <c r="ISB142" s="821"/>
      <c r="ISC142" s="821"/>
      <c r="ISD142" s="821"/>
      <c r="ISE142" s="821"/>
      <c r="ISF142" s="821"/>
      <c r="ISG142" s="821"/>
      <c r="ISH142" s="821"/>
      <c r="ISI142" s="821"/>
      <c r="ISJ142" s="821"/>
      <c r="ISK142" s="821"/>
      <c r="ISL142" s="821"/>
      <c r="ISM142" s="821"/>
      <c r="ISN142" s="821"/>
      <c r="ISO142" s="821"/>
      <c r="ISP142" s="821"/>
      <c r="ISQ142" s="821"/>
      <c r="ISR142" s="821"/>
      <c r="ISS142" s="821"/>
      <c r="IST142" s="821"/>
      <c r="ISU142" s="821"/>
      <c r="ISV142" s="821"/>
      <c r="ISW142" s="821"/>
      <c r="ISX142" s="821"/>
      <c r="ISY142" s="821"/>
      <c r="ISZ142" s="821"/>
      <c r="ITA142" s="821"/>
      <c r="ITB142" s="821"/>
      <c r="ITC142" s="821"/>
      <c r="ITD142" s="821"/>
      <c r="ITE142" s="821"/>
      <c r="ITF142" s="821"/>
      <c r="ITG142" s="821"/>
      <c r="ITH142" s="821"/>
      <c r="ITI142" s="821"/>
      <c r="ITJ142" s="821"/>
      <c r="ITK142" s="821"/>
      <c r="ITL142" s="821"/>
      <c r="ITM142" s="821"/>
      <c r="ITN142" s="821"/>
      <c r="ITO142" s="821"/>
      <c r="ITP142" s="821"/>
      <c r="ITQ142" s="821"/>
      <c r="ITR142" s="821"/>
      <c r="ITS142" s="821"/>
      <c r="ITT142" s="821"/>
      <c r="ITU142" s="821"/>
      <c r="ITV142" s="821"/>
      <c r="ITW142" s="821"/>
      <c r="ITX142" s="821"/>
      <c r="ITY142" s="821"/>
      <c r="ITZ142" s="821"/>
      <c r="IUA142" s="821"/>
      <c r="IUB142" s="821"/>
      <c r="IUC142" s="821"/>
      <c r="IUD142" s="821"/>
      <c r="IUE142" s="821"/>
      <c r="IUF142" s="821"/>
      <c r="IUG142" s="821"/>
      <c r="IUH142" s="821"/>
      <c r="IUI142" s="821"/>
      <c r="IUJ142" s="821"/>
      <c r="IUK142" s="821"/>
      <c r="IUL142" s="821"/>
      <c r="IUM142" s="821"/>
      <c r="IUN142" s="821"/>
      <c r="IUO142" s="821"/>
      <c r="IUP142" s="821"/>
      <c r="IUQ142" s="821"/>
      <c r="IUR142" s="821"/>
      <c r="IUS142" s="821"/>
      <c r="IUT142" s="821"/>
      <c r="IUU142" s="821"/>
      <c r="IUV142" s="821"/>
      <c r="IUW142" s="821"/>
      <c r="IUX142" s="821"/>
      <c r="IUY142" s="821"/>
      <c r="IUZ142" s="821"/>
      <c r="IVA142" s="821"/>
      <c r="IVB142" s="821"/>
      <c r="IVC142" s="821"/>
      <c r="IVD142" s="821"/>
      <c r="IVE142" s="821"/>
      <c r="IVF142" s="821"/>
      <c r="IVG142" s="821"/>
      <c r="IVH142" s="821"/>
      <c r="IVI142" s="821"/>
      <c r="IVJ142" s="821"/>
      <c r="IVK142" s="821"/>
      <c r="IVL142" s="821"/>
      <c r="IVM142" s="821"/>
      <c r="IVN142" s="821"/>
      <c r="IVO142" s="821"/>
      <c r="IVP142" s="821"/>
      <c r="IVQ142" s="821"/>
      <c r="IVR142" s="821"/>
      <c r="IVS142" s="821"/>
      <c r="IVT142" s="821"/>
      <c r="IVU142" s="821"/>
      <c r="IVV142" s="821"/>
      <c r="IVW142" s="821"/>
      <c r="IVX142" s="821"/>
      <c r="IVY142" s="821"/>
      <c r="IVZ142" s="821"/>
      <c r="IWA142" s="821"/>
      <c r="IWB142" s="821"/>
      <c r="IWC142" s="821"/>
      <c r="IWD142" s="821"/>
      <c r="IWE142" s="821"/>
      <c r="IWF142" s="821"/>
      <c r="IWG142" s="821"/>
      <c r="IWH142" s="821"/>
      <c r="IWI142" s="821"/>
      <c r="IWJ142" s="821"/>
      <c r="IWK142" s="821"/>
      <c r="IWL142" s="821"/>
      <c r="IWM142" s="821"/>
      <c r="IWN142" s="821"/>
      <c r="IWO142" s="821"/>
      <c r="IWP142" s="821"/>
      <c r="IWQ142" s="821"/>
      <c r="IWR142" s="821"/>
      <c r="IWS142" s="821"/>
      <c r="IWT142" s="821"/>
      <c r="IWU142" s="821"/>
      <c r="IWV142" s="821"/>
      <c r="IWW142" s="821"/>
      <c r="IWX142" s="821"/>
      <c r="IWY142" s="821"/>
      <c r="IWZ142" s="821"/>
      <c r="IXA142" s="821"/>
      <c r="IXB142" s="821"/>
      <c r="IXC142" s="821"/>
      <c r="IXD142" s="821"/>
      <c r="IXE142" s="821"/>
      <c r="IXF142" s="821"/>
      <c r="IXG142" s="821"/>
      <c r="IXH142" s="821"/>
      <c r="IXI142" s="821"/>
      <c r="IXJ142" s="821"/>
      <c r="IXK142" s="821"/>
      <c r="IXL142" s="821"/>
      <c r="IXM142" s="821"/>
      <c r="IXN142" s="821"/>
      <c r="IXO142" s="821"/>
      <c r="IXP142" s="821"/>
      <c r="IXQ142" s="821"/>
      <c r="IXR142" s="821"/>
      <c r="IXS142" s="821"/>
      <c r="IXT142" s="821"/>
      <c r="IXU142" s="821"/>
      <c r="IXV142" s="821"/>
      <c r="IXW142" s="821"/>
      <c r="IXX142" s="821"/>
      <c r="IXY142" s="821"/>
      <c r="IXZ142" s="821"/>
      <c r="IYA142" s="821"/>
      <c r="IYB142" s="821"/>
      <c r="IYC142" s="821"/>
      <c r="IYD142" s="821"/>
      <c r="IYE142" s="821"/>
      <c r="IYF142" s="821"/>
      <c r="IYG142" s="821"/>
      <c r="IYH142" s="821"/>
      <c r="IYI142" s="821"/>
      <c r="IYJ142" s="821"/>
      <c r="IYK142" s="821"/>
      <c r="IYL142" s="821"/>
      <c r="IYM142" s="821"/>
      <c r="IYN142" s="821"/>
      <c r="IYO142" s="821"/>
      <c r="IYP142" s="821"/>
      <c r="IYQ142" s="821"/>
      <c r="IYR142" s="821"/>
      <c r="IYS142" s="821"/>
      <c r="IYT142" s="821"/>
      <c r="IYU142" s="821"/>
      <c r="IYV142" s="821"/>
      <c r="IYW142" s="821"/>
      <c r="IYX142" s="821"/>
      <c r="IYY142" s="821"/>
      <c r="IYZ142" s="821"/>
      <c r="IZA142" s="821"/>
      <c r="IZB142" s="821"/>
      <c r="IZC142" s="821"/>
      <c r="IZD142" s="821"/>
      <c r="IZE142" s="821"/>
      <c r="IZF142" s="821"/>
      <c r="IZG142" s="821"/>
      <c r="IZH142" s="821"/>
      <c r="IZI142" s="821"/>
      <c r="IZJ142" s="821"/>
      <c r="IZK142" s="821"/>
      <c r="IZL142" s="821"/>
      <c r="IZM142" s="821"/>
      <c r="IZN142" s="821"/>
      <c r="IZO142" s="821"/>
      <c r="IZP142" s="821"/>
      <c r="IZQ142" s="821"/>
      <c r="IZR142" s="821"/>
      <c r="IZS142" s="821"/>
      <c r="IZT142" s="821"/>
      <c r="IZU142" s="821"/>
      <c r="IZV142" s="821"/>
      <c r="IZW142" s="821"/>
      <c r="IZX142" s="821"/>
      <c r="IZY142" s="821"/>
      <c r="IZZ142" s="821"/>
      <c r="JAA142" s="821"/>
      <c r="JAB142" s="821"/>
      <c r="JAC142" s="821"/>
      <c r="JAD142" s="821"/>
      <c r="JAE142" s="821"/>
      <c r="JAF142" s="821"/>
      <c r="JAG142" s="821"/>
      <c r="JAH142" s="821"/>
      <c r="JAI142" s="821"/>
      <c r="JAJ142" s="821"/>
      <c r="JAK142" s="821"/>
      <c r="JAL142" s="821"/>
      <c r="JAM142" s="821"/>
      <c r="JAN142" s="821"/>
      <c r="JAO142" s="821"/>
      <c r="JAP142" s="821"/>
      <c r="JAQ142" s="821"/>
      <c r="JAR142" s="821"/>
      <c r="JAS142" s="821"/>
      <c r="JAT142" s="821"/>
      <c r="JAU142" s="821"/>
      <c r="JAV142" s="821"/>
      <c r="JAW142" s="821"/>
      <c r="JAX142" s="821"/>
      <c r="JAY142" s="821"/>
      <c r="JAZ142" s="821"/>
      <c r="JBA142" s="821"/>
      <c r="JBB142" s="821"/>
      <c r="JBC142" s="821"/>
      <c r="JBD142" s="821"/>
      <c r="JBE142" s="821"/>
      <c r="JBF142" s="821"/>
      <c r="JBG142" s="821"/>
      <c r="JBH142" s="821"/>
      <c r="JBI142" s="821"/>
      <c r="JBJ142" s="821"/>
      <c r="JBK142" s="821"/>
      <c r="JBL142" s="821"/>
      <c r="JBM142" s="821"/>
      <c r="JBN142" s="821"/>
      <c r="JBO142" s="821"/>
      <c r="JBP142" s="821"/>
      <c r="JBQ142" s="821"/>
      <c r="JBR142" s="821"/>
      <c r="JBS142" s="821"/>
      <c r="JBT142" s="821"/>
      <c r="JBU142" s="821"/>
      <c r="JBV142" s="821"/>
      <c r="JBW142" s="821"/>
      <c r="JBX142" s="821"/>
      <c r="JBY142" s="821"/>
      <c r="JBZ142" s="821"/>
      <c r="JCA142" s="821"/>
      <c r="JCB142" s="821"/>
      <c r="JCC142" s="821"/>
      <c r="JCD142" s="821"/>
      <c r="JCE142" s="821"/>
      <c r="JCF142" s="821"/>
      <c r="JCG142" s="821"/>
      <c r="JCH142" s="821"/>
      <c r="JCI142" s="821"/>
      <c r="JCJ142" s="821"/>
      <c r="JCK142" s="821"/>
      <c r="JCL142" s="821"/>
      <c r="JCM142" s="821"/>
      <c r="JCN142" s="821"/>
      <c r="JCO142" s="821"/>
      <c r="JCP142" s="821"/>
      <c r="JCQ142" s="821"/>
      <c r="JCR142" s="821"/>
      <c r="JCS142" s="821"/>
      <c r="JCT142" s="821"/>
      <c r="JCU142" s="821"/>
      <c r="JCV142" s="821"/>
      <c r="JCW142" s="821"/>
      <c r="JCX142" s="821"/>
      <c r="JCY142" s="821"/>
      <c r="JCZ142" s="821"/>
      <c r="JDA142" s="821"/>
      <c r="JDB142" s="821"/>
      <c r="JDC142" s="821"/>
      <c r="JDD142" s="821"/>
      <c r="JDE142" s="821"/>
      <c r="JDF142" s="821"/>
      <c r="JDG142" s="821"/>
      <c r="JDH142" s="821"/>
      <c r="JDI142" s="821"/>
      <c r="JDJ142" s="821"/>
      <c r="JDK142" s="821"/>
      <c r="JDL142" s="821"/>
      <c r="JDM142" s="821"/>
      <c r="JDN142" s="821"/>
      <c r="JDO142" s="821"/>
      <c r="JDP142" s="821"/>
      <c r="JDQ142" s="821"/>
      <c r="JDR142" s="821"/>
      <c r="JDS142" s="821"/>
      <c r="JDT142" s="821"/>
      <c r="JDU142" s="821"/>
      <c r="JDV142" s="821"/>
      <c r="JDW142" s="821"/>
      <c r="JDX142" s="821"/>
      <c r="JDY142" s="821"/>
      <c r="JDZ142" s="821"/>
      <c r="JEA142" s="821"/>
      <c r="JEB142" s="821"/>
      <c r="JEC142" s="821"/>
      <c r="JED142" s="821"/>
      <c r="JEE142" s="821"/>
      <c r="JEF142" s="821"/>
      <c r="JEG142" s="821"/>
      <c r="JEH142" s="821"/>
      <c r="JEI142" s="821"/>
      <c r="JEJ142" s="821"/>
      <c r="JEK142" s="821"/>
      <c r="JEL142" s="821"/>
      <c r="JEM142" s="821"/>
      <c r="JEN142" s="821"/>
      <c r="JEO142" s="821"/>
      <c r="JEP142" s="821"/>
      <c r="JEQ142" s="821"/>
      <c r="JER142" s="821"/>
      <c r="JES142" s="821"/>
      <c r="JET142" s="821"/>
      <c r="JEU142" s="821"/>
      <c r="JEV142" s="821"/>
      <c r="JEW142" s="821"/>
      <c r="JEX142" s="821"/>
      <c r="JEY142" s="821"/>
      <c r="JEZ142" s="821"/>
      <c r="JFA142" s="821"/>
      <c r="JFB142" s="821"/>
      <c r="JFC142" s="821"/>
      <c r="JFD142" s="821"/>
      <c r="JFE142" s="821"/>
      <c r="JFF142" s="821"/>
      <c r="JFG142" s="821"/>
      <c r="JFH142" s="821"/>
      <c r="JFI142" s="821"/>
      <c r="JFJ142" s="821"/>
      <c r="JFK142" s="821"/>
      <c r="JFL142" s="821"/>
      <c r="JFM142" s="821"/>
      <c r="JFN142" s="821"/>
      <c r="JFO142" s="821"/>
      <c r="JFP142" s="821"/>
      <c r="JFQ142" s="821"/>
      <c r="JFR142" s="821"/>
      <c r="JFS142" s="821"/>
      <c r="JFT142" s="821"/>
      <c r="JFU142" s="821"/>
      <c r="JFV142" s="821"/>
      <c r="JFW142" s="821"/>
      <c r="JFX142" s="821"/>
      <c r="JFY142" s="821"/>
      <c r="JFZ142" s="821"/>
      <c r="JGA142" s="821"/>
      <c r="JGB142" s="821"/>
      <c r="JGC142" s="821"/>
      <c r="JGD142" s="821"/>
      <c r="JGE142" s="821"/>
      <c r="JGF142" s="821"/>
      <c r="JGG142" s="821"/>
      <c r="JGH142" s="821"/>
      <c r="JGI142" s="821"/>
      <c r="JGJ142" s="821"/>
      <c r="JGK142" s="821"/>
      <c r="JGL142" s="821"/>
      <c r="JGM142" s="821"/>
      <c r="JGN142" s="821"/>
      <c r="JGO142" s="821"/>
      <c r="JGP142" s="821"/>
      <c r="JGQ142" s="821"/>
      <c r="JGR142" s="821"/>
      <c r="JGS142" s="821"/>
      <c r="JGT142" s="821"/>
      <c r="JGU142" s="821"/>
      <c r="JGV142" s="821"/>
      <c r="JGW142" s="821"/>
      <c r="JGX142" s="821"/>
      <c r="JGY142" s="821"/>
      <c r="JGZ142" s="821"/>
      <c r="JHA142" s="821"/>
      <c r="JHB142" s="821"/>
      <c r="JHC142" s="821"/>
      <c r="JHD142" s="821"/>
      <c r="JHE142" s="821"/>
      <c r="JHF142" s="821"/>
      <c r="JHG142" s="821"/>
      <c r="JHH142" s="821"/>
      <c r="JHI142" s="821"/>
      <c r="JHJ142" s="821"/>
      <c r="JHK142" s="821"/>
      <c r="JHL142" s="821"/>
      <c r="JHM142" s="821"/>
      <c r="JHN142" s="821"/>
      <c r="JHO142" s="821"/>
      <c r="JHP142" s="821"/>
      <c r="JHQ142" s="821"/>
      <c r="JHR142" s="821"/>
      <c r="JHS142" s="821"/>
      <c r="JHT142" s="821"/>
      <c r="JHU142" s="821"/>
      <c r="JHV142" s="821"/>
      <c r="JHW142" s="821"/>
      <c r="JHX142" s="821"/>
      <c r="JHY142" s="821"/>
      <c r="JHZ142" s="821"/>
      <c r="JIA142" s="821"/>
      <c r="JIB142" s="821"/>
      <c r="JIC142" s="821"/>
      <c r="JID142" s="821"/>
      <c r="JIE142" s="821"/>
      <c r="JIF142" s="821"/>
      <c r="JIG142" s="821"/>
      <c r="JIH142" s="821"/>
      <c r="JII142" s="821"/>
      <c r="JIJ142" s="821"/>
      <c r="JIK142" s="821"/>
      <c r="JIL142" s="821"/>
      <c r="JIM142" s="821"/>
      <c r="JIN142" s="821"/>
      <c r="JIO142" s="821"/>
      <c r="JIP142" s="821"/>
      <c r="JIQ142" s="821"/>
      <c r="JIR142" s="821"/>
      <c r="JIS142" s="821"/>
      <c r="JIT142" s="821"/>
      <c r="JIU142" s="821"/>
      <c r="JIV142" s="821"/>
      <c r="JIW142" s="821"/>
      <c r="JIX142" s="821"/>
      <c r="JIY142" s="821"/>
      <c r="JIZ142" s="821"/>
      <c r="JJA142" s="821"/>
      <c r="JJB142" s="821"/>
      <c r="JJC142" s="821"/>
      <c r="JJD142" s="821"/>
      <c r="JJE142" s="821"/>
      <c r="JJF142" s="821"/>
      <c r="JJG142" s="821"/>
      <c r="JJH142" s="821"/>
      <c r="JJI142" s="821"/>
      <c r="JJJ142" s="821"/>
      <c r="JJK142" s="821"/>
      <c r="JJL142" s="821"/>
      <c r="JJM142" s="821"/>
      <c r="JJN142" s="821"/>
      <c r="JJO142" s="821"/>
      <c r="JJP142" s="821"/>
      <c r="JJQ142" s="821"/>
      <c r="JJR142" s="821"/>
      <c r="JJS142" s="821"/>
      <c r="JJT142" s="821"/>
      <c r="JJU142" s="821"/>
      <c r="JJV142" s="821"/>
      <c r="JJW142" s="821"/>
      <c r="JJX142" s="821"/>
      <c r="JJY142" s="821"/>
      <c r="JJZ142" s="821"/>
      <c r="JKA142" s="821"/>
      <c r="JKB142" s="821"/>
      <c r="JKC142" s="821"/>
      <c r="JKD142" s="821"/>
      <c r="JKE142" s="821"/>
      <c r="JKF142" s="821"/>
      <c r="JKG142" s="821"/>
      <c r="JKH142" s="821"/>
      <c r="JKI142" s="821"/>
      <c r="JKJ142" s="821"/>
      <c r="JKK142" s="821"/>
      <c r="JKL142" s="821"/>
      <c r="JKM142" s="821"/>
      <c r="JKN142" s="821"/>
      <c r="JKO142" s="821"/>
      <c r="JKP142" s="821"/>
      <c r="JKQ142" s="821"/>
      <c r="JKR142" s="821"/>
      <c r="JKS142" s="821"/>
      <c r="JKT142" s="821"/>
      <c r="JKU142" s="821"/>
      <c r="JKV142" s="821"/>
      <c r="JKW142" s="821"/>
      <c r="JKX142" s="821"/>
      <c r="JKY142" s="821"/>
      <c r="JKZ142" s="821"/>
      <c r="JLA142" s="821"/>
      <c r="JLB142" s="821"/>
      <c r="JLC142" s="821"/>
      <c r="JLD142" s="821"/>
      <c r="JLE142" s="821"/>
      <c r="JLF142" s="821"/>
      <c r="JLG142" s="821"/>
      <c r="JLH142" s="821"/>
      <c r="JLI142" s="821"/>
      <c r="JLJ142" s="821"/>
      <c r="JLK142" s="821"/>
      <c r="JLL142" s="821"/>
      <c r="JLM142" s="821"/>
      <c r="JLN142" s="821"/>
      <c r="JLO142" s="821"/>
      <c r="JLP142" s="821"/>
      <c r="JLQ142" s="821"/>
      <c r="JLR142" s="821"/>
      <c r="JLS142" s="821"/>
      <c r="JLT142" s="821"/>
      <c r="JLU142" s="821"/>
      <c r="JLV142" s="821"/>
      <c r="JLW142" s="821"/>
      <c r="JLX142" s="821"/>
      <c r="JLY142" s="821"/>
      <c r="JLZ142" s="821"/>
      <c r="JMA142" s="821"/>
      <c r="JMB142" s="821"/>
      <c r="JMC142" s="821"/>
      <c r="JMD142" s="821"/>
      <c r="JME142" s="821"/>
      <c r="JMF142" s="821"/>
      <c r="JMG142" s="821"/>
      <c r="JMH142" s="821"/>
      <c r="JMI142" s="821"/>
      <c r="JMJ142" s="821"/>
      <c r="JMK142" s="821"/>
      <c r="JML142" s="821"/>
      <c r="JMM142" s="821"/>
      <c r="JMN142" s="821"/>
      <c r="JMO142" s="821"/>
      <c r="JMP142" s="821"/>
      <c r="JMQ142" s="821"/>
      <c r="JMR142" s="821"/>
      <c r="JMS142" s="821"/>
      <c r="JMT142" s="821"/>
      <c r="JMU142" s="821"/>
      <c r="JMV142" s="821"/>
      <c r="JMW142" s="821"/>
      <c r="JMX142" s="821"/>
      <c r="JMY142" s="821"/>
      <c r="JMZ142" s="821"/>
      <c r="JNA142" s="821"/>
      <c r="JNB142" s="821"/>
      <c r="JNC142" s="821"/>
      <c r="JND142" s="821"/>
      <c r="JNE142" s="821"/>
      <c r="JNF142" s="821"/>
      <c r="JNG142" s="821"/>
      <c r="JNH142" s="821"/>
      <c r="JNI142" s="821"/>
      <c r="JNJ142" s="821"/>
      <c r="JNK142" s="821"/>
      <c r="JNL142" s="821"/>
      <c r="JNM142" s="821"/>
      <c r="JNN142" s="821"/>
      <c r="JNO142" s="821"/>
      <c r="JNP142" s="821"/>
      <c r="JNQ142" s="821"/>
      <c r="JNR142" s="821"/>
      <c r="JNS142" s="821"/>
      <c r="JNT142" s="821"/>
      <c r="JNU142" s="821"/>
      <c r="JNV142" s="821"/>
      <c r="JNW142" s="821"/>
      <c r="JNX142" s="821"/>
      <c r="JNY142" s="821"/>
      <c r="JNZ142" s="821"/>
      <c r="JOA142" s="821"/>
      <c r="JOB142" s="821"/>
      <c r="JOC142" s="821"/>
      <c r="JOD142" s="821"/>
      <c r="JOE142" s="821"/>
      <c r="JOF142" s="821"/>
      <c r="JOG142" s="821"/>
      <c r="JOH142" s="821"/>
      <c r="JOI142" s="821"/>
      <c r="JOJ142" s="821"/>
      <c r="JOK142" s="821"/>
      <c r="JOL142" s="821"/>
      <c r="JOM142" s="821"/>
      <c r="JON142" s="821"/>
      <c r="JOO142" s="821"/>
      <c r="JOP142" s="821"/>
      <c r="JOQ142" s="821"/>
      <c r="JOR142" s="821"/>
      <c r="JOS142" s="821"/>
      <c r="JOT142" s="821"/>
      <c r="JOU142" s="821"/>
      <c r="JOV142" s="821"/>
      <c r="JOW142" s="821"/>
      <c r="JOX142" s="821"/>
      <c r="JOY142" s="821"/>
      <c r="JOZ142" s="821"/>
      <c r="JPA142" s="821"/>
      <c r="JPB142" s="821"/>
      <c r="JPC142" s="821"/>
      <c r="JPD142" s="821"/>
      <c r="JPE142" s="821"/>
      <c r="JPF142" s="821"/>
      <c r="JPG142" s="821"/>
      <c r="JPH142" s="821"/>
      <c r="JPI142" s="821"/>
      <c r="JPJ142" s="821"/>
      <c r="JPK142" s="821"/>
      <c r="JPL142" s="821"/>
      <c r="JPM142" s="821"/>
      <c r="JPN142" s="821"/>
      <c r="JPO142" s="821"/>
      <c r="JPP142" s="821"/>
      <c r="JPQ142" s="821"/>
      <c r="JPR142" s="821"/>
      <c r="JPS142" s="821"/>
      <c r="JPT142" s="821"/>
      <c r="JPU142" s="821"/>
      <c r="JPV142" s="821"/>
      <c r="JPW142" s="821"/>
      <c r="JPX142" s="821"/>
      <c r="JPY142" s="821"/>
      <c r="JPZ142" s="821"/>
      <c r="JQA142" s="821"/>
      <c r="JQB142" s="821"/>
      <c r="JQC142" s="821"/>
      <c r="JQD142" s="821"/>
      <c r="JQE142" s="821"/>
      <c r="JQF142" s="821"/>
      <c r="JQG142" s="821"/>
      <c r="JQH142" s="821"/>
      <c r="JQI142" s="821"/>
      <c r="JQJ142" s="821"/>
      <c r="JQK142" s="821"/>
      <c r="JQL142" s="821"/>
      <c r="JQM142" s="821"/>
      <c r="JQN142" s="821"/>
      <c r="JQO142" s="821"/>
      <c r="JQP142" s="821"/>
      <c r="JQQ142" s="821"/>
      <c r="JQR142" s="821"/>
      <c r="JQS142" s="821"/>
      <c r="JQT142" s="821"/>
      <c r="JQU142" s="821"/>
      <c r="JQV142" s="821"/>
      <c r="JQW142" s="821"/>
      <c r="JQX142" s="821"/>
      <c r="JQY142" s="821"/>
      <c r="JQZ142" s="821"/>
      <c r="JRA142" s="821"/>
      <c r="JRB142" s="821"/>
      <c r="JRC142" s="821"/>
      <c r="JRD142" s="821"/>
      <c r="JRE142" s="821"/>
      <c r="JRF142" s="821"/>
      <c r="JRG142" s="821"/>
      <c r="JRH142" s="821"/>
      <c r="JRI142" s="821"/>
      <c r="JRJ142" s="821"/>
      <c r="JRK142" s="821"/>
      <c r="JRL142" s="821"/>
      <c r="JRM142" s="821"/>
      <c r="JRN142" s="821"/>
      <c r="JRO142" s="821"/>
      <c r="JRP142" s="821"/>
      <c r="JRQ142" s="821"/>
      <c r="JRR142" s="821"/>
      <c r="JRS142" s="821"/>
      <c r="JRT142" s="821"/>
      <c r="JRU142" s="821"/>
      <c r="JRV142" s="821"/>
      <c r="JRW142" s="821"/>
      <c r="JRX142" s="821"/>
      <c r="JRY142" s="821"/>
      <c r="JRZ142" s="821"/>
      <c r="JSA142" s="821"/>
      <c r="JSB142" s="821"/>
      <c r="JSC142" s="821"/>
      <c r="JSD142" s="821"/>
      <c r="JSE142" s="821"/>
      <c r="JSF142" s="821"/>
      <c r="JSG142" s="821"/>
      <c r="JSH142" s="821"/>
      <c r="JSI142" s="821"/>
      <c r="JSJ142" s="821"/>
      <c r="JSK142" s="821"/>
      <c r="JSL142" s="821"/>
      <c r="JSM142" s="821"/>
      <c r="JSN142" s="821"/>
      <c r="JSO142" s="821"/>
      <c r="JSP142" s="821"/>
      <c r="JSQ142" s="821"/>
      <c r="JSR142" s="821"/>
      <c r="JSS142" s="821"/>
      <c r="JST142" s="821"/>
      <c r="JSU142" s="821"/>
      <c r="JSV142" s="821"/>
      <c r="JSW142" s="821"/>
      <c r="JSX142" s="821"/>
      <c r="JSY142" s="821"/>
      <c r="JSZ142" s="821"/>
      <c r="JTA142" s="821"/>
      <c r="JTB142" s="821"/>
      <c r="JTC142" s="821"/>
      <c r="JTD142" s="821"/>
      <c r="JTE142" s="821"/>
      <c r="JTF142" s="821"/>
      <c r="JTG142" s="821"/>
      <c r="JTH142" s="821"/>
      <c r="JTI142" s="821"/>
      <c r="JTJ142" s="821"/>
      <c r="JTK142" s="821"/>
      <c r="JTL142" s="821"/>
      <c r="JTM142" s="821"/>
      <c r="JTN142" s="821"/>
      <c r="JTO142" s="821"/>
      <c r="JTP142" s="821"/>
      <c r="JTQ142" s="821"/>
      <c r="JTR142" s="821"/>
      <c r="JTS142" s="821"/>
      <c r="JTT142" s="821"/>
      <c r="JTU142" s="821"/>
      <c r="JTV142" s="821"/>
      <c r="JTW142" s="821"/>
      <c r="JTX142" s="821"/>
      <c r="JTY142" s="821"/>
      <c r="JTZ142" s="821"/>
      <c r="JUA142" s="821"/>
      <c r="JUB142" s="821"/>
      <c r="JUC142" s="821"/>
      <c r="JUD142" s="821"/>
      <c r="JUE142" s="821"/>
      <c r="JUF142" s="821"/>
      <c r="JUG142" s="821"/>
      <c r="JUH142" s="821"/>
      <c r="JUI142" s="821"/>
      <c r="JUJ142" s="821"/>
      <c r="JUK142" s="821"/>
      <c r="JUL142" s="821"/>
      <c r="JUM142" s="821"/>
      <c r="JUN142" s="821"/>
      <c r="JUO142" s="821"/>
      <c r="JUP142" s="821"/>
      <c r="JUQ142" s="821"/>
      <c r="JUR142" s="821"/>
      <c r="JUS142" s="821"/>
      <c r="JUT142" s="821"/>
      <c r="JUU142" s="821"/>
      <c r="JUV142" s="821"/>
      <c r="JUW142" s="821"/>
      <c r="JUX142" s="821"/>
      <c r="JUY142" s="821"/>
      <c r="JUZ142" s="821"/>
      <c r="JVA142" s="821"/>
      <c r="JVB142" s="821"/>
      <c r="JVC142" s="821"/>
      <c r="JVD142" s="821"/>
      <c r="JVE142" s="821"/>
      <c r="JVF142" s="821"/>
      <c r="JVG142" s="821"/>
      <c r="JVH142" s="821"/>
      <c r="JVI142" s="821"/>
      <c r="JVJ142" s="821"/>
      <c r="JVK142" s="821"/>
      <c r="JVL142" s="821"/>
      <c r="JVM142" s="821"/>
      <c r="JVN142" s="821"/>
      <c r="JVO142" s="821"/>
      <c r="JVP142" s="821"/>
      <c r="JVQ142" s="821"/>
      <c r="JVR142" s="821"/>
      <c r="JVS142" s="821"/>
      <c r="JVT142" s="821"/>
      <c r="JVU142" s="821"/>
      <c r="JVV142" s="821"/>
      <c r="JVW142" s="821"/>
      <c r="JVX142" s="821"/>
      <c r="JVY142" s="821"/>
      <c r="JVZ142" s="821"/>
      <c r="JWA142" s="821"/>
      <c r="JWB142" s="821"/>
      <c r="JWC142" s="821"/>
      <c r="JWD142" s="821"/>
      <c r="JWE142" s="821"/>
      <c r="JWF142" s="821"/>
      <c r="JWG142" s="821"/>
      <c r="JWH142" s="821"/>
      <c r="JWI142" s="821"/>
      <c r="JWJ142" s="821"/>
      <c r="JWK142" s="821"/>
      <c r="JWL142" s="821"/>
      <c r="JWM142" s="821"/>
      <c r="JWN142" s="821"/>
      <c r="JWO142" s="821"/>
      <c r="JWP142" s="821"/>
      <c r="JWQ142" s="821"/>
      <c r="JWR142" s="821"/>
      <c r="JWS142" s="821"/>
      <c r="JWT142" s="821"/>
      <c r="JWU142" s="821"/>
      <c r="JWV142" s="821"/>
      <c r="JWW142" s="821"/>
      <c r="JWX142" s="821"/>
      <c r="JWY142" s="821"/>
      <c r="JWZ142" s="821"/>
      <c r="JXA142" s="821"/>
      <c r="JXB142" s="821"/>
      <c r="JXC142" s="821"/>
      <c r="JXD142" s="821"/>
      <c r="JXE142" s="821"/>
      <c r="JXF142" s="821"/>
      <c r="JXG142" s="821"/>
      <c r="JXH142" s="821"/>
      <c r="JXI142" s="821"/>
      <c r="JXJ142" s="821"/>
      <c r="JXK142" s="821"/>
      <c r="JXL142" s="821"/>
      <c r="JXM142" s="821"/>
      <c r="JXN142" s="821"/>
      <c r="JXO142" s="821"/>
      <c r="JXP142" s="821"/>
      <c r="JXQ142" s="821"/>
      <c r="JXR142" s="821"/>
      <c r="JXS142" s="821"/>
      <c r="JXT142" s="821"/>
      <c r="JXU142" s="821"/>
      <c r="JXV142" s="821"/>
      <c r="JXW142" s="821"/>
      <c r="JXX142" s="821"/>
      <c r="JXY142" s="821"/>
      <c r="JXZ142" s="821"/>
      <c r="JYA142" s="821"/>
      <c r="JYB142" s="821"/>
      <c r="JYC142" s="821"/>
      <c r="JYD142" s="821"/>
      <c r="JYE142" s="821"/>
      <c r="JYF142" s="821"/>
      <c r="JYG142" s="821"/>
      <c r="JYH142" s="821"/>
      <c r="JYI142" s="821"/>
      <c r="JYJ142" s="821"/>
      <c r="JYK142" s="821"/>
      <c r="JYL142" s="821"/>
      <c r="JYM142" s="821"/>
      <c r="JYN142" s="821"/>
      <c r="JYO142" s="821"/>
      <c r="JYP142" s="821"/>
      <c r="JYQ142" s="821"/>
      <c r="JYR142" s="821"/>
      <c r="JYS142" s="821"/>
      <c r="JYT142" s="821"/>
      <c r="JYU142" s="821"/>
      <c r="JYV142" s="821"/>
      <c r="JYW142" s="821"/>
      <c r="JYX142" s="821"/>
      <c r="JYY142" s="821"/>
      <c r="JYZ142" s="821"/>
      <c r="JZA142" s="821"/>
      <c r="JZB142" s="821"/>
      <c r="JZC142" s="821"/>
      <c r="JZD142" s="821"/>
      <c r="JZE142" s="821"/>
      <c r="JZF142" s="821"/>
      <c r="JZG142" s="821"/>
      <c r="JZH142" s="821"/>
      <c r="JZI142" s="821"/>
      <c r="JZJ142" s="821"/>
      <c r="JZK142" s="821"/>
      <c r="JZL142" s="821"/>
      <c r="JZM142" s="821"/>
      <c r="JZN142" s="821"/>
      <c r="JZO142" s="821"/>
      <c r="JZP142" s="821"/>
      <c r="JZQ142" s="821"/>
      <c r="JZR142" s="821"/>
      <c r="JZS142" s="821"/>
      <c r="JZT142" s="821"/>
      <c r="JZU142" s="821"/>
      <c r="JZV142" s="821"/>
      <c r="JZW142" s="821"/>
      <c r="JZX142" s="821"/>
      <c r="JZY142" s="821"/>
      <c r="JZZ142" s="821"/>
      <c r="KAA142" s="821"/>
      <c r="KAB142" s="821"/>
      <c r="KAC142" s="821"/>
      <c r="KAD142" s="821"/>
      <c r="KAE142" s="821"/>
      <c r="KAF142" s="821"/>
      <c r="KAG142" s="821"/>
      <c r="KAH142" s="821"/>
      <c r="KAI142" s="821"/>
      <c r="KAJ142" s="821"/>
      <c r="KAK142" s="821"/>
      <c r="KAL142" s="821"/>
      <c r="KAM142" s="821"/>
      <c r="KAN142" s="821"/>
      <c r="KAO142" s="821"/>
      <c r="KAP142" s="821"/>
      <c r="KAQ142" s="821"/>
      <c r="KAR142" s="821"/>
      <c r="KAS142" s="821"/>
      <c r="KAT142" s="821"/>
      <c r="KAU142" s="821"/>
      <c r="KAV142" s="821"/>
      <c r="KAW142" s="821"/>
      <c r="KAX142" s="821"/>
      <c r="KAY142" s="821"/>
      <c r="KAZ142" s="821"/>
      <c r="KBA142" s="821"/>
      <c r="KBB142" s="821"/>
      <c r="KBC142" s="821"/>
      <c r="KBD142" s="821"/>
      <c r="KBE142" s="821"/>
      <c r="KBF142" s="821"/>
      <c r="KBG142" s="821"/>
      <c r="KBH142" s="821"/>
      <c r="KBI142" s="821"/>
      <c r="KBJ142" s="821"/>
      <c r="KBK142" s="821"/>
      <c r="KBL142" s="821"/>
      <c r="KBM142" s="821"/>
      <c r="KBN142" s="821"/>
      <c r="KBO142" s="821"/>
      <c r="KBP142" s="821"/>
      <c r="KBQ142" s="821"/>
      <c r="KBR142" s="821"/>
      <c r="KBS142" s="821"/>
      <c r="KBT142" s="821"/>
      <c r="KBU142" s="821"/>
      <c r="KBV142" s="821"/>
      <c r="KBW142" s="821"/>
      <c r="KBX142" s="821"/>
      <c r="KBY142" s="821"/>
      <c r="KBZ142" s="821"/>
      <c r="KCA142" s="821"/>
      <c r="KCB142" s="821"/>
      <c r="KCC142" s="821"/>
      <c r="KCD142" s="821"/>
      <c r="KCE142" s="821"/>
      <c r="KCF142" s="821"/>
      <c r="KCG142" s="821"/>
      <c r="KCH142" s="821"/>
      <c r="KCI142" s="821"/>
      <c r="KCJ142" s="821"/>
      <c r="KCK142" s="821"/>
      <c r="KCL142" s="821"/>
      <c r="KCM142" s="821"/>
      <c r="KCN142" s="821"/>
      <c r="KCO142" s="821"/>
      <c r="KCP142" s="821"/>
      <c r="KCQ142" s="821"/>
      <c r="KCR142" s="821"/>
      <c r="KCS142" s="821"/>
      <c r="KCT142" s="821"/>
      <c r="KCU142" s="821"/>
      <c r="KCV142" s="821"/>
      <c r="KCW142" s="821"/>
      <c r="KCX142" s="821"/>
      <c r="KCY142" s="821"/>
      <c r="KCZ142" s="821"/>
      <c r="KDA142" s="821"/>
      <c r="KDB142" s="821"/>
      <c r="KDC142" s="821"/>
      <c r="KDD142" s="821"/>
      <c r="KDE142" s="821"/>
      <c r="KDF142" s="821"/>
      <c r="KDG142" s="821"/>
      <c r="KDH142" s="821"/>
      <c r="KDI142" s="821"/>
      <c r="KDJ142" s="821"/>
      <c r="KDK142" s="821"/>
      <c r="KDL142" s="821"/>
      <c r="KDM142" s="821"/>
      <c r="KDN142" s="821"/>
      <c r="KDO142" s="821"/>
      <c r="KDP142" s="821"/>
      <c r="KDQ142" s="821"/>
      <c r="KDR142" s="821"/>
      <c r="KDS142" s="821"/>
      <c r="KDT142" s="821"/>
      <c r="KDU142" s="821"/>
      <c r="KDV142" s="821"/>
      <c r="KDW142" s="821"/>
      <c r="KDX142" s="821"/>
      <c r="KDY142" s="821"/>
      <c r="KDZ142" s="821"/>
      <c r="KEA142" s="821"/>
      <c r="KEB142" s="821"/>
      <c r="KEC142" s="821"/>
      <c r="KED142" s="821"/>
      <c r="KEE142" s="821"/>
      <c r="KEF142" s="821"/>
      <c r="KEG142" s="821"/>
      <c r="KEH142" s="821"/>
      <c r="KEI142" s="821"/>
      <c r="KEJ142" s="821"/>
      <c r="KEK142" s="821"/>
      <c r="KEL142" s="821"/>
      <c r="KEM142" s="821"/>
      <c r="KEN142" s="821"/>
      <c r="KEO142" s="821"/>
      <c r="KEP142" s="821"/>
      <c r="KEQ142" s="821"/>
      <c r="KER142" s="821"/>
      <c r="KES142" s="821"/>
      <c r="KET142" s="821"/>
      <c r="KEU142" s="821"/>
      <c r="KEV142" s="821"/>
      <c r="KEW142" s="821"/>
      <c r="KEX142" s="821"/>
      <c r="KEY142" s="821"/>
      <c r="KEZ142" s="821"/>
      <c r="KFA142" s="821"/>
      <c r="KFB142" s="821"/>
      <c r="KFC142" s="821"/>
      <c r="KFD142" s="821"/>
      <c r="KFE142" s="821"/>
      <c r="KFF142" s="821"/>
      <c r="KFG142" s="821"/>
      <c r="KFH142" s="821"/>
      <c r="KFI142" s="821"/>
      <c r="KFJ142" s="821"/>
      <c r="KFK142" s="821"/>
      <c r="KFL142" s="821"/>
      <c r="KFM142" s="821"/>
      <c r="KFN142" s="821"/>
      <c r="KFO142" s="821"/>
      <c r="KFP142" s="821"/>
      <c r="KFQ142" s="821"/>
      <c r="KFR142" s="821"/>
      <c r="KFS142" s="821"/>
      <c r="KFT142" s="821"/>
      <c r="KFU142" s="821"/>
      <c r="KFV142" s="821"/>
      <c r="KFW142" s="821"/>
      <c r="KFX142" s="821"/>
      <c r="KFY142" s="821"/>
      <c r="KFZ142" s="821"/>
      <c r="KGA142" s="821"/>
      <c r="KGB142" s="821"/>
      <c r="KGC142" s="821"/>
      <c r="KGD142" s="821"/>
      <c r="KGE142" s="821"/>
      <c r="KGF142" s="821"/>
      <c r="KGG142" s="821"/>
      <c r="KGH142" s="821"/>
      <c r="KGI142" s="821"/>
      <c r="KGJ142" s="821"/>
      <c r="KGK142" s="821"/>
      <c r="KGL142" s="821"/>
      <c r="KGM142" s="821"/>
      <c r="KGN142" s="821"/>
      <c r="KGO142" s="821"/>
      <c r="KGP142" s="821"/>
      <c r="KGQ142" s="821"/>
      <c r="KGR142" s="821"/>
      <c r="KGS142" s="821"/>
      <c r="KGT142" s="821"/>
      <c r="KGU142" s="821"/>
      <c r="KGV142" s="821"/>
      <c r="KGW142" s="821"/>
      <c r="KGX142" s="821"/>
      <c r="KGY142" s="821"/>
      <c r="KGZ142" s="821"/>
      <c r="KHA142" s="821"/>
      <c r="KHB142" s="821"/>
      <c r="KHC142" s="821"/>
      <c r="KHD142" s="821"/>
      <c r="KHE142" s="821"/>
      <c r="KHF142" s="821"/>
      <c r="KHG142" s="821"/>
      <c r="KHH142" s="821"/>
      <c r="KHI142" s="821"/>
      <c r="KHJ142" s="821"/>
      <c r="KHK142" s="821"/>
      <c r="KHL142" s="821"/>
      <c r="KHM142" s="821"/>
      <c r="KHN142" s="821"/>
      <c r="KHO142" s="821"/>
      <c r="KHP142" s="821"/>
      <c r="KHQ142" s="821"/>
      <c r="KHR142" s="821"/>
      <c r="KHS142" s="821"/>
      <c r="KHT142" s="821"/>
      <c r="KHU142" s="821"/>
      <c r="KHV142" s="821"/>
      <c r="KHW142" s="821"/>
      <c r="KHX142" s="821"/>
      <c r="KHY142" s="821"/>
      <c r="KHZ142" s="821"/>
      <c r="KIA142" s="821"/>
      <c r="KIB142" s="821"/>
      <c r="KIC142" s="821"/>
      <c r="KID142" s="821"/>
      <c r="KIE142" s="821"/>
      <c r="KIF142" s="821"/>
      <c r="KIG142" s="821"/>
      <c r="KIH142" s="821"/>
      <c r="KII142" s="821"/>
      <c r="KIJ142" s="821"/>
      <c r="KIK142" s="821"/>
      <c r="KIL142" s="821"/>
      <c r="KIM142" s="821"/>
      <c r="KIN142" s="821"/>
      <c r="KIO142" s="821"/>
      <c r="KIP142" s="821"/>
      <c r="KIQ142" s="821"/>
      <c r="KIR142" s="821"/>
      <c r="KIS142" s="821"/>
      <c r="KIT142" s="821"/>
      <c r="KIU142" s="821"/>
      <c r="KIV142" s="821"/>
      <c r="KIW142" s="821"/>
      <c r="KIX142" s="821"/>
      <c r="KIY142" s="821"/>
      <c r="KIZ142" s="821"/>
      <c r="KJA142" s="821"/>
      <c r="KJB142" s="821"/>
      <c r="KJC142" s="821"/>
      <c r="KJD142" s="821"/>
      <c r="KJE142" s="821"/>
      <c r="KJF142" s="821"/>
      <c r="KJG142" s="821"/>
      <c r="KJH142" s="821"/>
      <c r="KJI142" s="821"/>
      <c r="KJJ142" s="821"/>
      <c r="KJK142" s="821"/>
      <c r="KJL142" s="821"/>
      <c r="KJM142" s="821"/>
      <c r="KJN142" s="821"/>
      <c r="KJO142" s="821"/>
      <c r="KJP142" s="821"/>
      <c r="KJQ142" s="821"/>
      <c r="KJR142" s="821"/>
      <c r="KJS142" s="821"/>
      <c r="KJT142" s="821"/>
      <c r="KJU142" s="821"/>
      <c r="KJV142" s="821"/>
      <c r="KJW142" s="821"/>
      <c r="KJX142" s="821"/>
      <c r="KJY142" s="821"/>
      <c r="KJZ142" s="821"/>
      <c r="KKA142" s="821"/>
      <c r="KKB142" s="821"/>
      <c r="KKC142" s="821"/>
      <c r="KKD142" s="821"/>
      <c r="KKE142" s="821"/>
      <c r="KKF142" s="821"/>
      <c r="KKG142" s="821"/>
      <c r="KKH142" s="821"/>
      <c r="KKI142" s="821"/>
      <c r="KKJ142" s="821"/>
      <c r="KKK142" s="821"/>
      <c r="KKL142" s="821"/>
      <c r="KKM142" s="821"/>
      <c r="KKN142" s="821"/>
      <c r="KKO142" s="821"/>
      <c r="KKP142" s="821"/>
      <c r="KKQ142" s="821"/>
      <c r="KKR142" s="821"/>
      <c r="KKS142" s="821"/>
      <c r="KKT142" s="821"/>
      <c r="KKU142" s="821"/>
      <c r="KKV142" s="821"/>
      <c r="KKW142" s="821"/>
      <c r="KKX142" s="821"/>
      <c r="KKY142" s="821"/>
      <c r="KKZ142" s="821"/>
      <c r="KLA142" s="821"/>
      <c r="KLB142" s="821"/>
      <c r="KLC142" s="821"/>
      <c r="KLD142" s="821"/>
      <c r="KLE142" s="821"/>
      <c r="KLF142" s="821"/>
      <c r="KLG142" s="821"/>
      <c r="KLH142" s="821"/>
      <c r="KLI142" s="821"/>
      <c r="KLJ142" s="821"/>
      <c r="KLK142" s="821"/>
      <c r="KLL142" s="821"/>
      <c r="KLM142" s="821"/>
      <c r="KLN142" s="821"/>
      <c r="KLO142" s="821"/>
      <c r="KLP142" s="821"/>
      <c r="KLQ142" s="821"/>
      <c r="KLR142" s="821"/>
      <c r="KLS142" s="821"/>
      <c r="KLT142" s="821"/>
      <c r="KLU142" s="821"/>
      <c r="KLV142" s="821"/>
      <c r="KLW142" s="821"/>
      <c r="KLX142" s="821"/>
      <c r="KLY142" s="821"/>
      <c r="KLZ142" s="821"/>
      <c r="KMA142" s="821"/>
      <c r="KMB142" s="821"/>
      <c r="KMC142" s="821"/>
      <c r="KMD142" s="821"/>
      <c r="KME142" s="821"/>
      <c r="KMF142" s="821"/>
      <c r="KMG142" s="821"/>
      <c r="KMH142" s="821"/>
      <c r="KMI142" s="821"/>
      <c r="KMJ142" s="821"/>
      <c r="KMK142" s="821"/>
      <c r="KML142" s="821"/>
      <c r="KMM142" s="821"/>
      <c r="KMN142" s="821"/>
      <c r="KMO142" s="821"/>
      <c r="KMP142" s="821"/>
      <c r="KMQ142" s="821"/>
      <c r="KMR142" s="821"/>
      <c r="KMS142" s="821"/>
      <c r="KMT142" s="821"/>
      <c r="KMU142" s="821"/>
      <c r="KMV142" s="821"/>
      <c r="KMW142" s="821"/>
      <c r="KMX142" s="821"/>
      <c r="KMY142" s="821"/>
      <c r="KMZ142" s="821"/>
      <c r="KNA142" s="821"/>
      <c r="KNB142" s="821"/>
      <c r="KNC142" s="821"/>
      <c r="KND142" s="821"/>
      <c r="KNE142" s="821"/>
      <c r="KNF142" s="821"/>
      <c r="KNG142" s="821"/>
      <c r="KNH142" s="821"/>
      <c r="KNI142" s="821"/>
      <c r="KNJ142" s="821"/>
      <c r="KNK142" s="821"/>
      <c r="KNL142" s="821"/>
      <c r="KNM142" s="821"/>
      <c r="KNN142" s="821"/>
      <c r="KNO142" s="821"/>
      <c r="KNP142" s="821"/>
      <c r="KNQ142" s="821"/>
      <c r="KNR142" s="821"/>
      <c r="KNS142" s="821"/>
      <c r="KNT142" s="821"/>
      <c r="KNU142" s="821"/>
      <c r="KNV142" s="821"/>
      <c r="KNW142" s="821"/>
      <c r="KNX142" s="821"/>
      <c r="KNY142" s="821"/>
      <c r="KNZ142" s="821"/>
      <c r="KOA142" s="821"/>
      <c r="KOB142" s="821"/>
      <c r="KOC142" s="821"/>
      <c r="KOD142" s="821"/>
      <c r="KOE142" s="821"/>
      <c r="KOF142" s="821"/>
      <c r="KOG142" s="821"/>
      <c r="KOH142" s="821"/>
      <c r="KOI142" s="821"/>
      <c r="KOJ142" s="821"/>
      <c r="KOK142" s="821"/>
      <c r="KOL142" s="821"/>
      <c r="KOM142" s="821"/>
      <c r="KON142" s="821"/>
      <c r="KOO142" s="821"/>
      <c r="KOP142" s="821"/>
      <c r="KOQ142" s="821"/>
      <c r="KOR142" s="821"/>
      <c r="KOS142" s="821"/>
      <c r="KOT142" s="821"/>
      <c r="KOU142" s="821"/>
      <c r="KOV142" s="821"/>
      <c r="KOW142" s="821"/>
      <c r="KOX142" s="821"/>
      <c r="KOY142" s="821"/>
      <c r="KOZ142" s="821"/>
      <c r="KPA142" s="821"/>
      <c r="KPB142" s="821"/>
      <c r="KPC142" s="821"/>
      <c r="KPD142" s="821"/>
      <c r="KPE142" s="821"/>
      <c r="KPF142" s="821"/>
      <c r="KPG142" s="821"/>
      <c r="KPH142" s="821"/>
      <c r="KPI142" s="821"/>
      <c r="KPJ142" s="821"/>
      <c r="KPK142" s="821"/>
      <c r="KPL142" s="821"/>
      <c r="KPM142" s="821"/>
      <c r="KPN142" s="821"/>
      <c r="KPO142" s="821"/>
      <c r="KPP142" s="821"/>
      <c r="KPQ142" s="821"/>
      <c r="KPR142" s="821"/>
      <c r="KPS142" s="821"/>
      <c r="KPT142" s="821"/>
      <c r="KPU142" s="821"/>
      <c r="KPV142" s="821"/>
      <c r="KPW142" s="821"/>
      <c r="KPX142" s="821"/>
      <c r="KPY142" s="821"/>
      <c r="KPZ142" s="821"/>
      <c r="KQA142" s="821"/>
      <c r="KQB142" s="821"/>
      <c r="KQC142" s="821"/>
      <c r="KQD142" s="821"/>
      <c r="KQE142" s="821"/>
      <c r="KQF142" s="821"/>
      <c r="KQG142" s="821"/>
      <c r="KQH142" s="821"/>
      <c r="KQI142" s="821"/>
      <c r="KQJ142" s="821"/>
      <c r="KQK142" s="821"/>
      <c r="KQL142" s="821"/>
      <c r="KQM142" s="821"/>
      <c r="KQN142" s="821"/>
      <c r="KQO142" s="821"/>
      <c r="KQP142" s="821"/>
      <c r="KQQ142" s="821"/>
      <c r="KQR142" s="821"/>
      <c r="KQS142" s="821"/>
      <c r="KQT142" s="821"/>
      <c r="KQU142" s="821"/>
      <c r="KQV142" s="821"/>
      <c r="KQW142" s="821"/>
      <c r="KQX142" s="821"/>
      <c r="KQY142" s="821"/>
      <c r="KQZ142" s="821"/>
      <c r="KRA142" s="821"/>
      <c r="KRB142" s="821"/>
      <c r="KRC142" s="821"/>
      <c r="KRD142" s="821"/>
      <c r="KRE142" s="821"/>
      <c r="KRF142" s="821"/>
      <c r="KRG142" s="821"/>
      <c r="KRH142" s="821"/>
      <c r="KRI142" s="821"/>
      <c r="KRJ142" s="821"/>
      <c r="KRK142" s="821"/>
      <c r="KRL142" s="821"/>
      <c r="KRM142" s="821"/>
      <c r="KRN142" s="821"/>
      <c r="KRO142" s="821"/>
      <c r="KRP142" s="821"/>
      <c r="KRQ142" s="821"/>
      <c r="KRR142" s="821"/>
      <c r="KRS142" s="821"/>
      <c r="KRT142" s="821"/>
      <c r="KRU142" s="821"/>
      <c r="KRV142" s="821"/>
      <c r="KRW142" s="821"/>
      <c r="KRX142" s="821"/>
      <c r="KRY142" s="821"/>
      <c r="KRZ142" s="821"/>
      <c r="KSA142" s="821"/>
      <c r="KSB142" s="821"/>
      <c r="KSC142" s="821"/>
      <c r="KSD142" s="821"/>
      <c r="KSE142" s="821"/>
      <c r="KSF142" s="821"/>
      <c r="KSG142" s="821"/>
      <c r="KSH142" s="821"/>
      <c r="KSI142" s="821"/>
      <c r="KSJ142" s="821"/>
      <c r="KSK142" s="821"/>
      <c r="KSL142" s="821"/>
      <c r="KSM142" s="821"/>
      <c r="KSN142" s="821"/>
      <c r="KSO142" s="821"/>
      <c r="KSP142" s="821"/>
      <c r="KSQ142" s="821"/>
      <c r="KSR142" s="821"/>
      <c r="KSS142" s="821"/>
      <c r="KST142" s="821"/>
      <c r="KSU142" s="821"/>
      <c r="KSV142" s="821"/>
      <c r="KSW142" s="821"/>
      <c r="KSX142" s="821"/>
      <c r="KSY142" s="821"/>
      <c r="KSZ142" s="821"/>
      <c r="KTA142" s="821"/>
      <c r="KTB142" s="821"/>
      <c r="KTC142" s="821"/>
      <c r="KTD142" s="821"/>
      <c r="KTE142" s="821"/>
      <c r="KTF142" s="821"/>
      <c r="KTG142" s="821"/>
      <c r="KTH142" s="821"/>
      <c r="KTI142" s="821"/>
      <c r="KTJ142" s="821"/>
      <c r="KTK142" s="821"/>
      <c r="KTL142" s="821"/>
      <c r="KTM142" s="821"/>
      <c r="KTN142" s="821"/>
      <c r="KTO142" s="821"/>
      <c r="KTP142" s="821"/>
      <c r="KTQ142" s="821"/>
      <c r="KTR142" s="821"/>
      <c r="KTS142" s="821"/>
      <c r="KTT142" s="821"/>
      <c r="KTU142" s="821"/>
      <c r="KTV142" s="821"/>
      <c r="KTW142" s="821"/>
      <c r="KTX142" s="821"/>
      <c r="KTY142" s="821"/>
      <c r="KTZ142" s="821"/>
      <c r="KUA142" s="821"/>
      <c r="KUB142" s="821"/>
      <c r="KUC142" s="821"/>
      <c r="KUD142" s="821"/>
      <c r="KUE142" s="821"/>
      <c r="KUF142" s="821"/>
      <c r="KUG142" s="821"/>
      <c r="KUH142" s="821"/>
      <c r="KUI142" s="821"/>
      <c r="KUJ142" s="821"/>
      <c r="KUK142" s="821"/>
      <c r="KUL142" s="821"/>
      <c r="KUM142" s="821"/>
      <c r="KUN142" s="821"/>
      <c r="KUO142" s="821"/>
      <c r="KUP142" s="821"/>
      <c r="KUQ142" s="821"/>
      <c r="KUR142" s="821"/>
      <c r="KUS142" s="821"/>
      <c r="KUT142" s="821"/>
      <c r="KUU142" s="821"/>
      <c r="KUV142" s="821"/>
      <c r="KUW142" s="821"/>
      <c r="KUX142" s="821"/>
      <c r="KUY142" s="821"/>
      <c r="KUZ142" s="821"/>
      <c r="KVA142" s="821"/>
      <c r="KVB142" s="821"/>
      <c r="KVC142" s="821"/>
      <c r="KVD142" s="821"/>
      <c r="KVE142" s="821"/>
      <c r="KVF142" s="821"/>
      <c r="KVG142" s="821"/>
      <c r="KVH142" s="821"/>
      <c r="KVI142" s="821"/>
      <c r="KVJ142" s="821"/>
      <c r="KVK142" s="821"/>
      <c r="KVL142" s="821"/>
      <c r="KVM142" s="821"/>
      <c r="KVN142" s="821"/>
      <c r="KVO142" s="821"/>
      <c r="KVP142" s="821"/>
      <c r="KVQ142" s="821"/>
      <c r="KVR142" s="821"/>
      <c r="KVS142" s="821"/>
      <c r="KVT142" s="821"/>
      <c r="KVU142" s="821"/>
      <c r="KVV142" s="821"/>
      <c r="KVW142" s="821"/>
      <c r="KVX142" s="821"/>
      <c r="KVY142" s="821"/>
      <c r="KVZ142" s="821"/>
      <c r="KWA142" s="821"/>
      <c r="KWB142" s="821"/>
      <c r="KWC142" s="821"/>
      <c r="KWD142" s="821"/>
      <c r="KWE142" s="821"/>
      <c r="KWF142" s="821"/>
      <c r="KWG142" s="821"/>
      <c r="KWH142" s="821"/>
      <c r="KWI142" s="821"/>
      <c r="KWJ142" s="821"/>
      <c r="KWK142" s="821"/>
      <c r="KWL142" s="821"/>
      <c r="KWM142" s="821"/>
      <c r="KWN142" s="821"/>
      <c r="KWO142" s="821"/>
      <c r="KWP142" s="821"/>
      <c r="KWQ142" s="821"/>
      <c r="KWR142" s="821"/>
      <c r="KWS142" s="821"/>
      <c r="KWT142" s="821"/>
      <c r="KWU142" s="821"/>
      <c r="KWV142" s="821"/>
      <c r="KWW142" s="821"/>
      <c r="KWX142" s="821"/>
      <c r="KWY142" s="821"/>
      <c r="KWZ142" s="821"/>
      <c r="KXA142" s="821"/>
      <c r="KXB142" s="821"/>
      <c r="KXC142" s="821"/>
      <c r="KXD142" s="821"/>
      <c r="KXE142" s="821"/>
      <c r="KXF142" s="821"/>
      <c r="KXG142" s="821"/>
      <c r="KXH142" s="821"/>
      <c r="KXI142" s="821"/>
      <c r="KXJ142" s="821"/>
      <c r="KXK142" s="821"/>
      <c r="KXL142" s="821"/>
      <c r="KXM142" s="821"/>
      <c r="KXN142" s="821"/>
      <c r="KXO142" s="821"/>
      <c r="KXP142" s="821"/>
      <c r="KXQ142" s="821"/>
      <c r="KXR142" s="821"/>
      <c r="KXS142" s="821"/>
      <c r="KXT142" s="821"/>
      <c r="KXU142" s="821"/>
      <c r="KXV142" s="821"/>
      <c r="KXW142" s="821"/>
      <c r="KXX142" s="821"/>
      <c r="KXY142" s="821"/>
      <c r="KXZ142" s="821"/>
      <c r="KYA142" s="821"/>
      <c r="KYB142" s="821"/>
      <c r="KYC142" s="821"/>
      <c r="KYD142" s="821"/>
      <c r="KYE142" s="821"/>
      <c r="KYF142" s="821"/>
      <c r="KYG142" s="821"/>
      <c r="KYH142" s="821"/>
      <c r="KYI142" s="821"/>
      <c r="KYJ142" s="821"/>
      <c r="KYK142" s="821"/>
      <c r="KYL142" s="821"/>
      <c r="KYM142" s="821"/>
      <c r="KYN142" s="821"/>
      <c r="KYO142" s="821"/>
      <c r="KYP142" s="821"/>
      <c r="KYQ142" s="821"/>
      <c r="KYR142" s="821"/>
      <c r="KYS142" s="821"/>
      <c r="KYT142" s="821"/>
      <c r="KYU142" s="821"/>
      <c r="KYV142" s="821"/>
      <c r="KYW142" s="821"/>
      <c r="KYX142" s="821"/>
      <c r="KYY142" s="821"/>
      <c r="KYZ142" s="821"/>
      <c r="KZA142" s="821"/>
      <c r="KZB142" s="821"/>
      <c r="KZC142" s="821"/>
      <c r="KZD142" s="821"/>
      <c r="KZE142" s="821"/>
      <c r="KZF142" s="821"/>
      <c r="KZG142" s="821"/>
      <c r="KZH142" s="821"/>
      <c r="KZI142" s="821"/>
      <c r="KZJ142" s="821"/>
      <c r="KZK142" s="821"/>
      <c r="KZL142" s="821"/>
      <c r="KZM142" s="821"/>
      <c r="KZN142" s="821"/>
      <c r="KZO142" s="821"/>
      <c r="KZP142" s="821"/>
      <c r="KZQ142" s="821"/>
      <c r="KZR142" s="821"/>
      <c r="KZS142" s="821"/>
      <c r="KZT142" s="821"/>
      <c r="KZU142" s="821"/>
      <c r="KZV142" s="821"/>
      <c r="KZW142" s="821"/>
      <c r="KZX142" s="821"/>
      <c r="KZY142" s="821"/>
      <c r="KZZ142" s="821"/>
      <c r="LAA142" s="821"/>
      <c r="LAB142" s="821"/>
      <c r="LAC142" s="821"/>
      <c r="LAD142" s="821"/>
      <c r="LAE142" s="821"/>
      <c r="LAF142" s="821"/>
      <c r="LAG142" s="821"/>
      <c r="LAH142" s="821"/>
      <c r="LAI142" s="821"/>
      <c r="LAJ142" s="821"/>
      <c r="LAK142" s="821"/>
      <c r="LAL142" s="821"/>
      <c r="LAM142" s="821"/>
      <c r="LAN142" s="821"/>
      <c r="LAO142" s="821"/>
      <c r="LAP142" s="821"/>
      <c r="LAQ142" s="821"/>
      <c r="LAR142" s="821"/>
      <c r="LAS142" s="821"/>
      <c r="LAT142" s="821"/>
      <c r="LAU142" s="821"/>
      <c r="LAV142" s="821"/>
      <c r="LAW142" s="821"/>
      <c r="LAX142" s="821"/>
      <c r="LAY142" s="821"/>
      <c r="LAZ142" s="821"/>
      <c r="LBA142" s="821"/>
      <c r="LBB142" s="821"/>
      <c r="LBC142" s="821"/>
      <c r="LBD142" s="821"/>
      <c r="LBE142" s="821"/>
      <c r="LBF142" s="821"/>
      <c r="LBG142" s="821"/>
      <c r="LBH142" s="821"/>
      <c r="LBI142" s="821"/>
      <c r="LBJ142" s="821"/>
      <c r="LBK142" s="821"/>
      <c r="LBL142" s="821"/>
      <c r="LBM142" s="821"/>
      <c r="LBN142" s="821"/>
      <c r="LBO142" s="821"/>
      <c r="LBP142" s="821"/>
      <c r="LBQ142" s="821"/>
      <c r="LBR142" s="821"/>
      <c r="LBS142" s="821"/>
      <c r="LBT142" s="821"/>
      <c r="LBU142" s="821"/>
      <c r="LBV142" s="821"/>
      <c r="LBW142" s="821"/>
      <c r="LBX142" s="821"/>
      <c r="LBY142" s="821"/>
      <c r="LBZ142" s="821"/>
      <c r="LCA142" s="821"/>
      <c r="LCB142" s="821"/>
      <c r="LCC142" s="821"/>
      <c r="LCD142" s="821"/>
      <c r="LCE142" s="821"/>
      <c r="LCF142" s="821"/>
      <c r="LCG142" s="821"/>
      <c r="LCH142" s="821"/>
      <c r="LCI142" s="821"/>
      <c r="LCJ142" s="821"/>
      <c r="LCK142" s="821"/>
      <c r="LCL142" s="821"/>
      <c r="LCM142" s="821"/>
      <c r="LCN142" s="821"/>
      <c r="LCO142" s="821"/>
      <c r="LCP142" s="821"/>
      <c r="LCQ142" s="821"/>
      <c r="LCR142" s="821"/>
      <c r="LCS142" s="821"/>
      <c r="LCT142" s="821"/>
      <c r="LCU142" s="821"/>
      <c r="LCV142" s="821"/>
      <c r="LCW142" s="821"/>
      <c r="LCX142" s="821"/>
      <c r="LCY142" s="821"/>
      <c r="LCZ142" s="821"/>
      <c r="LDA142" s="821"/>
      <c r="LDB142" s="821"/>
      <c r="LDC142" s="821"/>
      <c r="LDD142" s="821"/>
      <c r="LDE142" s="821"/>
      <c r="LDF142" s="821"/>
      <c r="LDG142" s="821"/>
      <c r="LDH142" s="821"/>
      <c r="LDI142" s="821"/>
      <c r="LDJ142" s="821"/>
      <c r="LDK142" s="821"/>
      <c r="LDL142" s="821"/>
      <c r="LDM142" s="821"/>
      <c r="LDN142" s="821"/>
      <c r="LDO142" s="821"/>
      <c r="LDP142" s="821"/>
      <c r="LDQ142" s="821"/>
      <c r="LDR142" s="821"/>
      <c r="LDS142" s="821"/>
      <c r="LDT142" s="821"/>
      <c r="LDU142" s="821"/>
      <c r="LDV142" s="821"/>
      <c r="LDW142" s="821"/>
      <c r="LDX142" s="821"/>
      <c r="LDY142" s="821"/>
      <c r="LDZ142" s="821"/>
      <c r="LEA142" s="821"/>
      <c r="LEB142" s="821"/>
      <c r="LEC142" s="821"/>
      <c r="LED142" s="821"/>
      <c r="LEE142" s="821"/>
      <c r="LEF142" s="821"/>
      <c r="LEG142" s="821"/>
      <c r="LEH142" s="821"/>
      <c r="LEI142" s="821"/>
      <c r="LEJ142" s="821"/>
      <c r="LEK142" s="821"/>
      <c r="LEL142" s="821"/>
      <c r="LEM142" s="821"/>
      <c r="LEN142" s="821"/>
      <c r="LEO142" s="821"/>
      <c r="LEP142" s="821"/>
      <c r="LEQ142" s="821"/>
      <c r="LER142" s="821"/>
      <c r="LES142" s="821"/>
      <c r="LET142" s="821"/>
      <c r="LEU142" s="821"/>
      <c r="LEV142" s="821"/>
      <c r="LEW142" s="821"/>
      <c r="LEX142" s="821"/>
      <c r="LEY142" s="821"/>
      <c r="LEZ142" s="821"/>
      <c r="LFA142" s="821"/>
      <c r="LFB142" s="821"/>
      <c r="LFC142" s="821"/>
      <c r="LFD142" s="821"/>
      <c r="LFE142" s="821"/>
      <c r="LFF142" s="821"/>
      <c r="LFG142" s="821"/>
      <c r="LFH142" s="821"/>
      <c r="LFI142" s="821"/>
      <c r="LFJ142" s="821"/>
      <c r="LFK142" s="821"/>
      <c r="LFL142" s="821"/>
      <c r="LFM142" s="821"/>
      <c r="LFN142" s="821"/>
      <c r="LFO142" s="821"/>
      <c r="LFP142" s="821"/>
      <c r="LFQ142" s="821"/>
      <c r="LFR142" s="821"/>
      <c r="LFS142" s="821"/>
      <c r="LFT142" s="821"/>
      <c r="LFU142" s="821"/>
      <c r="LFV142" s="821"/>
      <c r="LFW142" s="821"/>
      <c r="LFX142" s="821"/>
      <c r="LFY142" s="821"/>
      <c r="LFZ142" s="821"/>
      <c r="LGA142" s="821"/>
      <c r="LGB142" s="821"/>
      <c r="LGC142" s="821"/>
      <c r="LGD142" s="821"/>
      <c r="LGE142" s="821"/>
      <c r="LGF142" s="821"/>
      <c r="LGG142" s="821"/>
      <c r="LGH142" s="821"/>
      <c r="LGI142" s="821"/>
      <c r="LGJ142" s="821"/>
      <c r="LGK142" s="821"/>
      <c r="LGL142" s="821"/>
      <c r="LGM142" s="821"/>
      <c r="LGN142" s="821"/>
      <c r="LGO142" s="821"/>
      <c r="LGP142" s="821"/>
      <c r="LGQ142" s="821"/>
      <c r="LGR142" s="821"/>
      <c r="LGS142" s="821"/>
      <c r="LGT142" s="821"/>
      <c r="LGU142" s="821"/>
      <c r="LGV142" s="821"/>
      <c r="LGW142" s="821"/>
      <c r="LGX142" s="821"/>
      <c r="LGY142" s="821"/>
      <c r="LGZ142" s="821"/>
      <c r="LHA142" s="821"/>
      <c r="LHB142" s="821"/>
      <c r="LHC142" s="821"/>
      <c r="LHD142" s="821"/>
      <c r="LHE142" s="821"/>
      <c r="LHF142" s="821"/>
      <c r="LHG142" s="821"/>
      <c r="LHH142" s="821"/>
      <c r="LHI142" s="821"/>
      <c r="LHJ142" s="821"/>
      <c r="LHK142" s="821"/>
      <c r="LHL142" s="821"/>
      <c r="LHM142" s="821"/>
      <c r="LHN142" s="821"/>
      <c r="LHO142" s="821"/>
      <c r="LHP142" s="821"/>
      <c r="LHQ142" s="821"/>
      <c r="LHR142" s="821"/>
      <c r="LHS142" s="821"/>
      <c r="LHT142" s="821"/>
      <c r="LHU142" s="821"/>
      <c r="LHV142" s="821"/>
      <c r="LHW142" s="821"/>
      <c r="LHX142" s="821"/>
      <c r="LHY142" s="821"/>
      <c r="LHZ142" s="821"/>
      <c r="LIA142" s="821"/>
      <c r="LIB142" s="821"/>
      <c r="LIC142" s="821"/>
      <c r="LID142" s="821"/>
      <c r="LIE142" s="821"/>
      <c r="LIF142" s="821"/>
      <c r="LIG142" s="821"/>
      <c r="LIH142" s="821"/>
      <c r="LII142" s="821"/>
      <c r="LIJ142" s="821"/>
      <c r="LIK142" s="821"/>
      <c r="LIL142" s="821"/>
      <c r="LIM142" s="821"/>
      <c r="LIN142" s="821"/>
      <c r="LIO142" s="821"/>
      <c r="LIP142" s="821"/>
      <c r="LIQ142" s="821"/>
      <c r="LIR142" s="821"/>
      <c r="LIS142" s="821"/>
      <c r="LIT142" s="821"/>
      <c r="LIU142" s="821"/>
      <c r="LIV142" s="821"/>
      <c r="LIW142" s="821"/>
      <c r="LIX142" s="821"/>
      <c r="LIY142" s="821"/>
      <c r="LIZ142" s="821"/>
      <c r="LJA142" s="821"/>
      <c r="LJB142" s="821"/>
      <c r="LJC142" s="821"/>
      <c r="LJD142" s="821"/>
      <c r="LJE142" s="821"/>
      <c r="LJF142" s="821"/>
      <c r="LJG142" s="821"/>
      <c r="LJH142" s="821"/>
      <c r="LJI142" s="821"/>
      <c r="LJJ142" s="821"/>
      <c r="LJK142" s="821"/>
      <c r="LJL142" s="821"/>
      <c r="LJM142" s="821"/>
      <c r="LJN142" s="821"/>
      <c r="LJO142" s="821"/>
      <c r="LJP142" s="821"/>
      <c r="LJQ142" s="821"/>
      <c r="LJR142" s="821"/>
      <c r="LJS142" s="821"/>
      <c r="LJT142" s="821"/>
      <c r="LJU142" s="821"/>
      <c r="LJV142" s="821"/>
      <c r="LJW142" s="821"/>
      <c r="LJX142" s="821"/>
      <c r="LJY142" s="821"/>
      <c r="LJZ142" s="821"/>
      <c r="LKA142" s="821"/>
      <c r="LKB142" s="821"/>
      <c r="LKC142" s="821"/>
      <c r="LKD142" s="821"/>
      <c r="LKE142" s="821"/>
      <c r="LKF142" s="821"/>
      <c r="LKG142" s="821"/>
      <c r="LKH142" s="821"/>
      <c r="LKI142" s="821"/>
      <c r="LKJ142" s="821"/>
      <c r="LKK142" s="821"/>
      <c r="LKL142" s="821"/>
      <c r="LKM142" s="821"/>
      <c r="LKN142" s="821"/>
      <c r="LKO142" s="821"/>
      <c r="LKP142" s="821"/>
      <c r="LKQ142" s="821"/>
      <c r="LKR142" s="821"/>
      <c r="LKS142" s="821"/>
      <c r="LKT142" s="821"/>
      <c r="LKU142" s="821"/>
      <c r="LKV142" s="821"/>
      <c r="LKW142" s="821"/>
      <c r="LKX142" s="821"/>
      <c r="LKY142" s="821"/>
      <c r="LKZ142" s="821"/>
      <c r="LLA142" s="821"/>
      <c r="LLB142" s="821"/>
      <c r="LLC142" s="821"/>
      <c r="LLD142" s="821"/>
      <c r="LLE142" s="821"/>
      <c r="LLF142" s="821"/>
      <c r="LLG142" s="821"/>
      <c r="LLH142" s="821"/>
      <c r="LLI142" s="821"/>
      <c r="LLJ142" s="821"/>
      <c r="LLK142" s="821"/>
      <c r="LLL142" s="821"/>
      <c r="LLM142" s="821"/>
      <c r="LLN142" s="821"/>
      <c r="LLO142" s="821"/>
      <c r="LLP142" s="821"/>
      <c r="LLQ142" s="821"/>
      <c r="LLR142" s="821"/>
      <c r="LLS142" s="821"/>
      <c r="LLT142" s="821"/>
      <c r="LLU142" s="821"/>
      <c r="LLV142" s="821"/>
      <c r="LLW142" s="821"/>
      <c r="LLX142" s="821"/>
      <c r="LLY142" s="821"/>
      <c r="LLZ142" s="821"/>
      <c r="LMA142" s="821"/>
      <c r="LMB142" s="821"/>
      <c r="LMC142" s="821"/>
      <c r="LMD142" s="821"/>
      <c r="LME142" s="821"/>
      <c r="LMF142" s="821"/>
      <c r="LMG142" s="821"/>
      <c r="LMH142" s="821"/>
      <c r="LMI142" s="821"/>
      <c r="LMJ142" s="821"/>
      <c r="LMK142" s="821"/>
      <c r="LML142" s="821"/>
      <c r="LMM142" s="821"/>
      <c r="LMN142" s="821"/>
      <c r="LMO142" s="821"/>
      <c r="LMP142" s="821"/>
      <c r="LMQ142" s="821"/>
      <c r="LMR142" s="821"/>
      <c r="LMS142" s="821"/>
      <c r="LMT142" s="821"/>
      <c r="LMU142" s="821"/>
      <c r="LMV142" s="821"/>
      <c r="LMW142" s="821"/>
      <c r="LMX142" s="821"/>
      <c r="LMY142" s="821"/>
      <c r="LMZ142" s="821"/>
      <c r="LNA142" s="821"/>
      <c r="LNB142" s="821"/>
      <c r="LNC142" s="821"/>
      <c r="LND142" s="821"/>
      <c r="LNE142" s="821"/>
      <c r="LNF142" s="821"/>
      <c r="LNG142" s="821"/>
      <c r="LNH142" s="821"/>
      <c r="LNI142" s="821"/>
      <c r="LNJ142" s="821"/>
      <c r="LNK142" s="821"/>
      <c r="LNL142" s="821"/>
      <c r="LNM142" s="821"/>
      <c r="LNN142" s="821"/>
      <c r="LNO142" s="821"/>
      <c r="LNP142" s="821"/>
      <c r="LNQ142" s="821"/>
      <c r="LNR142" s="821"/>
      <c r="LNS142" s="821"/>
      <c r="LNT142" s="821"/>
      <c r="LNU142" s="821"/>
      <c r="LNV142" s="821"/>
      <c r="LNW142" s="821"/>
      <c r="LNX142" s="821"/>
      <c r="LNY142" s="821"/>
      <c r="LNZ142" s="821"/>
      <c r="LOA142" s="821"/>
      <c r="LOB142" s="821"/>
      <c r="LOC142" s="821"/>
      <c r="LOD142" s="821"/>
      <c r="LOE142" s="821"/>
      <c r="LOF142" s="821"/>
      <c r="LOG142" s="821"/>
      <c r="LOH142" s="821"/>
      <c r="LOI142" s="821"/>
      <c r="LOJ142" s="821"/>
      <c r="LOK142" s="821"/>
      <c r="LOL142" s="821"/>
      <c r="LOM142" s="821"/>
      <c r="LON142" s="821"/>
      <c r="LOO142" s="821"/>
      <c r="LOP142" s="821"/>
      <c r="LOQ142" s="821"/>
      <c r="LOR142" s="821"/>
      <c r="LOS142" s="821"/>
      <c r="LOT142" s="821"/>
      <c r="LOU142" s="821"/>
      <c r="LOV142" s="821"/>
      <c r="LOW142" s="821"/>
      <c r="LOX142" s="821"/>
      <c r="LOY142" s="821"/>
      <c r="LOZ142" s="821"/>
      <c r="LPA142" s="821"/>
      <c r="LPB142" s="821"/>
      <c r="LPC142" s="821"/>
      <c r="LPD142" s="821"/>
      <c r="LPE142" s="821"/>
      <c r="LPF142" s="821"/>
      <c r="LPG142" s="821"/>
      <c r="LPH142" s="821"/>
      <c r="LPI142" s="821"/>
      <c r="LPJ142" s="821"/>
      <c r="LPK142" s="821"/>
      <c r="LPL142" s="821"/>
      <c r="LPM142" s="821"/>
      <c r="LPN142" s="821"/>
      <c r="LPO142" s="821"/>
      <c r="LPP142" s="821"/>
      <c r="LPQ142" s="821"/>
      <c r="LPR142" s="821"/>
      <c r="LPS142" s="821"/>
      <c r="LPT142" s="821"/>
      <c r="LPU142" s="821"/>
      <c r="LPV142" s="821"/>
      <c r="LPW142" s="821"/>
      <c r="LPX142" s="821"/>
      <c r="LPY142" s="821"/>
      <c r="LPZ142" s="821"/>
      <c r="LQA142" s="821"/>
      <c r="LQB142" s="821"/>
      <c r="LQC142" s="821"/>
      <c r="LQD142" s="821"/>
      <c r="LQE142" s="821"/>
      <c r="LQF142" s="821"/>
      <c r="LQG142" s="821"/>
      <c r="LQH142" s="821"/>
      <c r="LQI142" s="821"/>
      <c r="LQJ142" s="821"/>
      <c r="LQK142" s="821"/>
      <c r="LQL142" s="821"/>
      <c r="LQM142" s="821"/>
      <c r="LQN142" s="821"/>
      <c r="LQO142" s="821"/>
      <c r="LQP142" s="821"/>
      <c r="LQQ142" s="821"/>
      <c r="LQR142" s="821"/>
      <c r="LQS142" s="821"/>
      <c r="LQT142" s="821"/>
      <c r="LQU142" s="821"/>
      <c r="LQV142" s="821"/>
      <c r="LQW142" s="821"/>
      <c r="LQX142" s="821"/>
      <c r="LQY142" s="821"/>
      <c r="LQZ142" s="821"/>
      <c r="LRA142" s="821"/>
      <c r="LRB142" s="821"/>
      <c r="LRC142" s="821"/>
      <c r="LRD142" s="821"/>
      <c r="LRE142" s="821"/>
      <c r="LRF142" s="821"/>
      <c r="LRG142" s="821"/>
      <c r="LRH142" s="821"/>
      <c r="LRI142" s="821"/>
      <c r="LRJ142" s="821"/>
      <c r="LRK142" s="821"/>
      <c r="LRL142" s="821"/>
      <c r="LRM142" s="821"/>
      <c r="LRN142" s="821"/>
      <c r="LRO142" s="821"/>
      <c r="LRP142" s="821"/>
      <c r="LRQ142" s="821"/>
      <c r="LRR142" s="821"/>
      <c r="LRS142" s="821"/>
      <c r="LRT142" s="821"/>
      <c r="LRU142" s="821"/>
      <c r="LRV142" s="821"/>
      <c r="LRW142" s="821"/>
      <c r="LRX142" s="821"/>
      <c r="LRY142" s="821"/>
      <c r="LRZ142" s="821"/>
      <c r="LSA142" s="821"/>
      <c r="LSB142" s="821"/>
      <c r="LSC142" s="821"/>
      <c r="LSD142" s="821"/>
      <c r="LSE142" s="821"/>
      <c r="LSF142" s="821"/>
      <c r="LSG142" s="821"/>
      <c r="LSH142" s="821"/>
      <c r="LSI142" s="821"/>
      <c r="LSJ142" s="821"/>
      <c r="LSK142" s="821"/>
      <c r="LSL142" s="821"/>
      <c r="LSM142" s="821"/>
      <c r="LSN142" s="821"/>
      <c r="LSO142" s="821"/>
      <c r="LSP142" s="821"/>
      <c r="LSQ142" s="821"/>
      <c r="LSR142" s="821"/>
      <c r="LSS142" s="821"/>
      <c r="LST142" s="821"/>
      <c r="LSU142" s="821"/>
      <c r="LSV142" s="821"/>
      <c r="LSW142" s="821"/>
      <c r="LSX142" s="821"/>
      <c r="LSY142" s="821"/>
      <c r="LSZ142" s="821"/>
      <c r="LTA142" s="821"/>
      <c r="LTB142" s="821"/>
      <c r="LTC142" s="821"/>
      <c r="LTD142" s="821"/>
      <c r="LTE142" s="821"/>
      <c r="LTF142" s="821"/>
      <c r="LTG142" s="821"/>
      <c r="LTH142" s="821"/>
      <c r="LTI142" s="821"/>
      <c r="LTJ142" s="821"/>
      <c r="LTK142" s="821"/>
      <c r="LTL142" s="821"/>
      <c r="LTM142" s="821"/>
      <c r="LTN142" s="821"/>
      <c r="LTO142" s="821"/>
      <c r="LTP142" s="821"/>
      <c r="LTQ142" s="821"/>
      <c r="LTR142" s="821"/>
      <c r="LTS142" s="821"/>
      <c r="LTT142" s="821"/>
      <c r="LTU142" s="821"/>
      <c r="LTV142" s="821"/>
      <c r="LTW142" s="821"/>
      <c r="LTX142" s="821"/>
      <c r="LTY142" s="821"/>
      <c r="LTZ142" s="821"/>
      <c r="LUA142" s="821"/>
      <c r="LUB142" s="821"/>
      <c r="LUC142" s="821"/>
      <c r="LUD142" s="821"/>
      <c r="LUE142" s="821"/>
      <c r="LUF142" s="821"/>
      <c r="LUG142" s="821"/>
      <c r="LUH142" s="821"/>
      <c r="LUI142" s="821"/>
      <c r="LUJ142" s="821"/>
      <c r="LUK142" s="821"/>
      <c r="LUL142" s="821"/>
      <c r="LUM142" s="821"/>
      <c r="LUN142" s="821"/>
      <c r="LUO142" s="821"/>
      <c r="LUP142" s="821"/>
      <c r="LUQ142" s="821"/>
      <c r="LUR142" s="821"/>
      <c r="LUS142" s="821"/>
      <c r="LUT142" s="821"/>
      <c r="LUU142" s="821"/>
      <c r="LUV142" s="821"/>
      <c r="LUW142" s="821"/>
      <c r="LUX142" s="821"/>
      <c r="LUY142" s="821"/>
      <c r="LUZ142" s="821"/>
      <c r="LVA142" s="821"/>
      <c r="LVB142" s="821"/>
      <c r="LVC142" s="821"/>
      <c r="LVD142" s="821"/>
      <c r="LVE142" s="821"/>
      <c r="LVF142" s="821"/>
      <c r="LVG142" s="821"/>
      <c r="LVH142" s="821"/>
      <c r="LVI142" s="821"/>
      <c r="LVJ142" s="821"/>
      <c r="LVK142" s="821"/>
      <c r="LVL142" s="821"/>
      <c r="LVM142" s="821"/>
      <c r="LVN142" s="821"/>
      <c r="LVO142" s="821"/>
      <c r="LVP142" s="821"/>
      <c r="LVQ142" s="821"/>
      <c r="LVR142" s="821"/>
      <c r="LVS142" s="821"/>
      <c r="LVT142" s="821"/>
      <c r="LVU142" s="821"/>
      <c r="LVV142" s="821"/>
      <c r="LVW142" s="821"/>
      <c r="LVX142" s="821"/>
      <c r="LVY142" s="821"/>
      <c r="LVZ142" s="821"/>
      <c r="LWA142" s="821"/>
      <c r="LWB142" s="821"/>
      <c r="LWC142" s="821"/>
      <c r="LWD142" s="821"/>
      <c r="LWE142" s="821"/>
      <c r="LWF142" s="821"/>
      <c r="LWG142" s="821"/>
      <c r="LWH142" s="821"/>
      <c r="LWI142" s="821"/>
      <c r="LWJ142" s="821"/>
      <c r="LWK142" s="821"/>
      <c r="LWL142" s="821"/>
      <c r="LWM142" s="821"/>
      <c r="LWN142" s="821"/>
      <c r="LWO142" s="821"/>
      <c r="LWP142" s="821"/>
      <c r="LWQ142" s="821"/>
      <c r="LWR142" s="821"/>
      <c r="LWS142" s="821"/>
      <c r="LWT142" s="821"/>
      <c r="LWU142" s="821"/>
      <c r="LWV142" s="821"/>
      <c r="LWW142" s="821"/>
      <c r="LWX142" s="821"/>
      <c r="LWY142" s="821"/>
      <c r="LWZ142" s="821"/>
      <c r="LXA142" s="821"/>
      <c r="LXB142" s="821"/>
      <c r="LXC142" s="821"/>
      <c r="LXD142" s="821"/>
      <c r="LXE142" s="821"/>
      <c r="LXF142" s="821"/>
      <c r="LXG142" s="821"/>
      <c r="LXH142" s="821"/>
      <c r="LXI142" s="821"/>
      <c r="LXJ142" s="821"/>
      <c r="LXK142" s="821"/>
      <c r="LXL142" s="821"/>
      <c r="LXM142" s="821"/>
      <c r="LXN142" s="821"/>
      <c r="LXO142" s="821"/>
      <c r="LXP142" s="821"/>
      <c r="LXQ142" s="821"/>
      <c r="LXR142" s="821"/>
      <c r="LXS142" s="821"/>
      <c r="LXT142" s="821"/>
      <c r="LXU142" s="821"/>
      <c r="LXV142" s="821"/>
      <c r="LXW142" s="821"/>
      <c r="LXX142" s="821"/>
      <c r="LXY142" s="821"/>
      <c r="LXZ142" s="821"/>
      <c r="LYA142" s="821"/>
      <c r="LYB142" s="821"/>
      <c r="LYC142" s="821"/>
      <c r="LYD142" s="821"/>
      <c r="LYE142" s="821"/>
      <c r="LYF142" s="821"/>
      <c r="LYG142" s="821"/>
      <c r="LYH142" s="821"/>
      <c r="LYI142" s="821"/>
      <c r="LYJ142" s="821"/>
      <c r="LYK142" s="821"/>
      <c r="LYL142" s="821"/>
      <c r="LYM142" s="821"/>
      <c r="LYN142" s="821"/>
      <c r="LYO142" s="821"/>
      <c r="LYP142" s="821"/>
      <c r="LYQ142" s="821"/>
      <c r="LYR142" s="821"/>
      <c r="LYS142" s="821"/>
      <c r="LYT142" s="821"/>
      <c r="LYU142" s="821"/>
      <c r="LYV142" s="821"/>
      <c r="LYW142" s="821"/>
      <c r="LYX142" s="821"/>
      <c r="LYY142" s="821"/>
      <c r="LYZ142" s="821"/>
      <c r="LZA142" s="821"/>
      <c r="LZB142" s="821"/>
      <c r="LZC142" s="821"/>
      <c r="LZD142" s="821"/>
      <c r="LZE142" s="821"/>
      <c r="LZF142" s="821"/>
      <c r="LZG142" s="821"/>
      <c r="LZH142" s="821"/>
      <c r="LZI142" s="821"/>
      <c r="LZJ142" s="821"/>
      <c r="LZK142" s="821"/>
      <c r="LZL142" s="821"/>
      <c r="LZM142" s="821"/>
      <c r="LZN142" s="821"/>
      <c r="LZO142" s="821"/>
      <c r="LZP142" s="821"/>
      <c r="LZQ142" s="821"/>
      <c r="LZR142" s="821"/>
      <c r="LZS142" s="821"/>
      <c r="LZT142" s="821"/>
      <c r="LZU142" s="821"/>
      <c r="LZV142" s="821"/>
      <c r="LZW142" s="821"/>
      <c r="LZX142" s="821"/>
      <c r="LZY142" s="821"/>
      <c r="LZZ142" s="821"/>
      <c r="MAA142" s="821"/>
      <c r="MAB142" s="821"/>
      <c r="MAC142" s="821"/>
      <c r="MAD142" s="821"/>
      <c r="MAE142" s="821"/>
      <c r="MAF142" s="821"/>
      <c r="MAG142" s="821"/>
      <c r="MAH142" s="821"/>
      <c r="MAI142" s="821"/>
      <c r="MAJ142" s="821"/>
      <c r="MAK142" s="821"/>
      <c r="MAL142" s="821"/>
      <c r="MAM142" s="821"/>
      <c r="MAN142" s="821"/>
      <c r="MAO142" s="821"/>
      <c r="MAP142" s="821"/>
      <c r="MAQ142" s="821"/>
      <c r="MAR142" s="821"/>
      <c r="MAS142" s="821"/>
      <c r="MAT142" s="821"/>
      <c r="MAU142" s="821"/>
      <c r="MAV142" s="821"/>
      <c r="MAW142" s="821"/>
      <c r="MAX142" s="821"/>
      <c r="MAY142" s="821"/>
      <c r="MAZ142" s="821"/>
      <c r="MBA142" s="821"/>
      <c r="MBB142" s="821"/>
      <c r="MBC142" s="821"/>
      <c r="MBD142" s="821"/>
      <c r="MBE142" s="821"/>
      <c r="MBF142" s="821"/>
      <c r="MBG142" s="821"/>
      <c r="MBH142" s="821"/>
      <c r="MBI142" s="821"/>
      <c r="MBJ142" s="821"/>
      <c r="MBK142" s="821"/>
      <c r="MBL142" s="821"/>
      <c r="MBM142" s="821"/>
      <c r="MBN142" s="821"/>
      <c r="MBO142" s="821"/>
      <c r="MBP142" s="821"/>
      <c r="MBQ142" s="821"/>
      <c r="MBR142" s="821"/>
      <c r="MBS142" s="821"/>
      <c r="MBT142" s="821"/>
      <c r="MBU142" s="821"/>
      <c r="MBV142" s="821"/>
      <c r="MBW142" s="821"/>
      <c r="MBX142" s="821"/>
      <c r="MBY142" s="821"/>
      <c r="MBZ142" s="821"/>
      <c r="MCA142" s="821"/>
      <c r="MCB142" s="821"/>
      <c r="MCC142" s="821"/>
      <c r="MCD142" s="821"/>
      <c r="MCE142" s="821"/>
      <c r="MCF142" s="821"/>
      <c r="MCG142" s="821"/>
      <c r="MCH142" s="821"/>
      <c r="MCI142" s="821"/>
      <c r="MCJ142" s="821"/>
      <c r="MCK142" s="821"/>
      <c r="MCL142" s="821"/>
      <c r="MCM142" s="821"/>
      <c r="MCN142" s="821"/>
      <c r="MCO142" s="821"/>
      <c r="MCP142" s="821"/>
      <c r="MCQ142" s="821"/>
      <c r="MCR142" s="821"/>
      <c r="MCS142" s="821"/>
      <c r="MCT142" s="821"/>
      <c r="MCU142" s="821"/>
      <c r="MCV142" s="821"/>
      <c r="MCW142" s="821"/>
      <c r="MCX142" s="821"/>
      <c r="MCY142" s="821"/>
      <c r="MCZ142" s="821"/>
      <c r="MDA142" s="821"/>
      <c r="MDB142" s="821"/>
      <c r="MDC142" s="821"/>
      <c r="MDD142" s="821"/>
      <c r="MDE142" s="821"/>
      <c r="MDF142" s="821"/>
      <c r="MDG142" s="821"/>
      <c r="MDH142" s="821"/>
      <c r="MDI142" s="821"/>
      <c r="MDJ142" s="821"/>
      <c r="MDK142" s="821"/>
      <c r="MDL142" s="821"/>
      <c r="MDM142" s="821"/>
      <c r="MDN142" s="821"/>
      <c r="MDO142" s="821"/>
      <c r="MDP142" s="821"/>
      <c r="MDQ142" s="821"/>
      <c r="MDR142" s="821"/>
      <c r="MDS142" s="821"/>
      <c r="MDT142" s="821"/>
      <c r="MDU142" s="821"/>
      <c r="MDV142" s="821"/>
      <c r="MDW142" s="821"/>
      <c r="MDX142" s="821"/>
      <c r="MDY142" s="821"/>
      <c r="MDZ142" s="821"/>
      <c r="MEA142" s="821"/>
      <c r="MEB142" s="821"/>
      <c r="MEC142" s="821"/>
      <c r="MED142" s="821"/>
      <c r="MEE142" s="821"/>
      <c r="MEF142" s="821"/>
      <c r="MEG142" s="821"/>
      <c r="MEH142" s="821"/>
      <c r="MEI142" s="821"/>
      <c r="MEJ142" s="821"/>
      <c r="MEK142" s="821"/>
      <c r="MEL142" s="821"/>
      <c r="MEM142" s="821"/>
      <c r="MEN142" s="821"/>
      <c r="MEO142" s="821"/>
      <c r="MEP142" s="821"/>
      <c r="MEQ142" s="821"/>
      <c r="MER142" s="821"/>
      <c r="MES142" s="821"/>
      <c r="MET142" s="821"/>
      <c r="MEU142" s="821"/>
      <c r="MEV142" s="821"/>
      <c r="MEW142" s="821"/>
      <c r="MEX142" s="821"/>
      <c r="MEY142" s="821"/>
      <c r="MEZ142" s="821"/>
      <c r="MFA142" s="821"/>
      <c r="MFB142" s="821"/>
      <c r="MFC142" s="821"/>
      <c r="MFD142" s="821"/>
      <c r="MFE142" s="821"/>
      <c r="MFF142" s="821"/>
      <c r="MFG142" s="821"/>
      <c r="MFH142" s="821"/>
      <c r="MFI142" s="821"/>
      <c r="MFJ142" s="821"/>
      <c r="MFK142" s="821"/>
      <c r="MFL142" s="821"/>
      <c r="MFM142" s="821"/>
      <c r="MFN142" s="821"/>
      <c r="MFO142" s="821"/>
      <c r="MFP142" s="821"/>
      <c r="MFQ142" s="821"/>
      <c r="MFR142" s="821"/>
      <c r="MFS142" s="821"/>
      <c r="MFT142" s="821"/>
      <c r="MFU142" s="821"/>
      <c r="MFV142" s="821"/>
      <c r="MFW142" s="821"/>
      <c r="MFX142" s="821"/>
      <c r="MFY142" s="821"/>
      <c r="MFZ142" s="821"/>
      <c r="MGA142" s="821"/>
      <c r="MGB142" s="821"/>
      <c r="MGC142" s="821"/>
      <c r="MGD142" s="821"/>
      <c r="MGE142" s="821"/>
      <c r="MGF142" s="821"/>
      <c r="MGG142" s="821"/>
      <c r="MGH142" s="821"/>
      <c r="MGI142" s="821"/>
      <c r="MGJ142" s="821"/>
      <c r="MGK142" s="821"/>
      <c r="MGL142" s="821"/>
      <c r="MGM142" s="821"/>
      <c r="MGN142" s="821"/>
      <c r="MGO142" s="821"/>
      <c r="MGP142" s="821"/>
      <c r="MGQ142" s="821"/>
      <c r="MGR142" s="821"/>
      <c r="MGS142" s="821"/>
      <c r="MGT142" s="821"/>
      <c r="MGU142" s="821"/>
      <c r="MGV142" s="821"/>
      <c r="MGW142" s="821"/>
      <c r="MGX142" s="821"/>
      <c r="MGY142" s="821"/>
      <c r="MGZ142" s="821"/>
      <c r="MHA142" s="821"/>
      <c r="MHB142" s="821"/>
      <c r="MHC142" s="821"/>
      <c r="MHD142" s="821"/>
      <c r="MHE142" s="821"/>
      <c r="MHF142" s="821"/>
      <c r="MHG142" s="821"/>
      <c r="MHH142" s="821"/>
      <c r="MHI142" s="821"/>
      <c r="MHJ142" s="821"/>
      <c r="MHK142" s="821"/>
      <c r="MHL142" s="821"/>
      <c r="MHM142" s="821"/>
      <c r="MHN142" s="821"/>
      <c r="MHO142" s="821"/>
      <c r="MHP142" s="821"/>
      <c r="MHQ142" s="821"/>
      <c r="MHR142" s="821"/>
      <c r="MHS142" s="821"/>
      <c r="MHT142" s="821"/>
      <c r="MHU142" s="821"/>
      <c r="MHV142" s="821"/>
      <c r="MHW142" s="821"/>
      <c r="MHX142" s="821"/>
      <c r="MHY142" s="821"/>
      <c r="MHZ142" s="821"/>
      <c r="MIA142" s="821"/>
      <c r="MIB142" s="821"/>
      <c r="MIC142" s="821"/>
      <c r="MID142" s="821"/>
      <c r="MIE142" s="821"/>
      <c r="MIF142" s="821"/>
      <c r="MIG142" s="821"/>
      <c r="MIH142" s="821"/>
      <c r="MII142" s="821"/>
      <c r="MIJ142" s="821"/>
      <c r="MIK142" s="821"/>
      <c r="MIL142" s="821"/>
      <c r="MIM142" s="821"/>
      <c r="MIN142" s="821"/>
      <c r="MIO142" s="821"/>
      <c r="MIP142" s="821"/>
      <c r="MIQ142" s="821"/>
      <c r="MIR142" s="821"/>
      <c r="MIS142" s="821"/>
      <c r="MIT142" s="821"/>
      <c r="MIU142" s="821"/>
      <c r="MIV142" s="821"/>
      <c r="MIW142" s="821"/>
      <c r="MIX142" s="821"/>
      <c r="MIY142" s="821"/>
      <c r="MIZ142" s="821"/>
      <c r="MJA142" s="821"/>
      <c r="MJB142" s="821"/>
      <c r="MJC142" s="821"/>
      <c r="MJD142" s="821"/>
      <c r="MJE142" s="821"/>
      <c r="MJF142" s="821"/>
      <c r="MJG142" s="821"/>
      <c r="MJH142" s="821"/>
      <c r="MJI142" s="821"/>
      <c r="MJJ142" s="821"/>
      <c r="MJK142" s="821"/>
      <c r="MJL142" s="821"/>
      <c r="MJM142" s="821"/>
      <c r="MJN142" s="821"/>
      <c r="MJO142" s="821"/>
      <c r="MJP142" s="821"/>
      <c r="MJQ142" s="821"/>
      <c r="MJR142" s="821"/>
      <c r="MJS142" s="821"/>
      <c r="MJT142" s="821"/>
      <c r="MJU142" s="821"/>
      <c r="MJV142" s="821"/>
      <c r="MJW142" s="821"/>
      <c r="MJX142" s="821"/>
      <c r="MJY142" s="821"/>
      <c r="MJZ142" s="821"/>
      <c r="MKA142" s="821"/>
      <c r="MKB142" s="821"/>
      <c r="MKC142" s="821"/>
      <c r="MKD142" s="821"/>
      <c r="MKE142" s="821"/>
      <c r="MKF142" s="821"/>
      <c r="MKG142" s="821"/>
      <c r="MKH142" s="821"/>
      <c r="MKI142" s="821"/>
      <c r="MKJ142" s="821"/>
      <c r="MKK142" s="821"/>
      <c r="MKL142" s="821"/>
      <c r="MKM142" s="821"/>
      <c r="MKN142" s="821"/>
      <c r="MKO142" s="821"/>
      <c r="MKP142" s="821"/>
      <c r="MKQ142" s="821"/>
      <c r="MKR142" s="821"/>
      <c r="MKS142" s="821"/>
      <c r="MKT142" s="821"/>
      <c r="MKU142" s="821"/>
      <c r="MKV142" s="821"/>
      <c r="MKW142" s="821"/>
      <c r="MKX142" s="821"/>
      <c r="MKY142" s="821"/>
      <c r="MKZ142" s="821"/>
      <c r="MLA142" s="821"/>
      <c r="MLB142" s="821"/>
      <c r="MLC142" s="821"/>
      <c r="MLD142" s="821"/>
      <c r="MLE142" s="821"/>
      <c r="MLF142" s="821"/>
      <c r="MLG142" s="821"/>
      <c r="MLH142" s="821"/>
      <c r="MLI142" s="821"/>
      <c r="MLJ142" s="821"/>
      <c r="MLK142" s="821"/>
      <c r="MLL142" s="821"/>
      <c r="MLM142" s="821"/>
      <c r="MLN142" s="821"/>
      <c r="MLO142" s="821"/>
      <c r="MLP142" s="821"/>
      <c r="MLQ142" s="821"/>
      <c r="MLR142" s="821"/>
      <c r="MLS142" s="821"/>
      <c r="MLT142" s="821"/>
      <c r="MLU142" s="821"/>
      <c r="MLV142" s="821"/>
      <c r="MLW142" s="821"/>
      <c r="MLX142" s="821"/>
      <c r="MLY142" s="821"/>
      <c r="MLZ142" s="821"/>
      <c r="MMA142" s="821"/>
      <c r="MMB142" s="821"/>
      <c r="MMC142" s="821"/>
      <c r="MMD142" s="821"/>
      <c r="MME142" s="821"/>
      <c r="MMF142" s="821"/>
      <c r="MMG142" s="821"/>
      <c r="MMH142" s="821"/>
      <c r="MMI142" s="821"/>
      <c r="MMJ142" s="821"/>
      <c r="MMK142" s="821"/>
      <c r="MML142" s="821"/>
      <c r="MMM142" s="821"/>
      <c r="MMN142" s="821"/>
      <c r="MMO142" s="821"/>
      <c r="MMP142" s="821"/>
      <c r="MMQ142" s="821"/>
      <c r="MMR142" s="821"/>
      <c r="MMS142" s="821"/>
      <c r="MMT142" s="821"/>
      <c r="MMU142" s="821"/>
      <c r="MMV142" s="821"/>
      <c r="MMW142" s="821"/>
      <c r="MMX142" s="821"/>
      <c r="MMY142" s="821"/>
      <c r="MMZ142" s="821"/>
      <c r="MNA142" s="821"/>
      <c r="MNB142" s="821"/>
      <c r="MNC142" s="821"/>
      <c r="MND142" s="821"/>
      <c r="MNE142" s="821"/>
      <c r="MNF142" s="821"/>
      <c r="MNG142" s="821"/>
      <c r="MNH142" s="821"/>
      <c r="MNI142" s="821"/>
      <c r="MNJ142" s="821"/>
      <c r="MNK142" s="821"/>
      <c r="MNL142" s="821"/>
      <c r="MNM142" s="821"/>
      <c r="MNN142" s="821"/>
      <c r="MNO142" s="821"/>
      <c r="MNP142" s="821"/>
      <c r="MNQ142" s="821"/>
      <c r="MNR142" s="821"/>
      <c r="MNS142" s="821"/>
      <c r="MNT142" s="821"/>
      <c r="MNU142" s="821"/>
      <c r="MNV142" s="821"/>
      <c r="MNW142" s="821"/>
      <c r="MNX142" s="821"/>
      <c r="MNY142" s="821"/>
      <c r="MNZ142" s="821"/>
      <c r="MOA142" s="821"/>
      <c r="MOB142" s="821"/>
      <c r="MOC142" s="821"/>
      <c r="MOD142" s="821"/>
      <c r="MOE142" s="821"/>
      <c r="MOF142" s="821"/>
      <c r="MOG142" s="821"/>
      <c r="MOH142" s="821"/>
      <c r="MOI142" s="821"/>
      <c r="MOJ142" s="821"/>
      <c r="MOK142" s="821"/>
      <c r="MOL142" s="821"/>
      <c r="MOM142" s="821"/>
      <c r="MON142" s="821"/>
      <c r="MOO142" s="821"/>
      <c r="MOP142" s="821"/>
      <c r="MOQ142" s="821"/>
      <c r="MOR142" s="821"/>
      <c r="MOS142" s="821"/>
      <c r="MOT142" s="821"/>
      <c r="MOU142" s="821"/>
      <c r="MOV142" s="821"/>
      <c r="MOW142" s="821"/>
      <c r="MOX142" s="821"/>
      <c r="MOY142" s="821"/>
      <c r="MOZ142" s="821"/>
      <c r="MPA142" s="821"/>
      <c r="MPB142" s="821"/>
      <c r="MPC142" s="821"/>
      <c r="MPD142" s="821"/>
      <c r="MPE142" s="821"/>
      <c r="MPF142" s="821"/>
      <c r="MPG142" s="821"/>
      <c r="MPH142" s="821"/>
      <c r="MPI142" s="821"/>
      <c r="MPJ142" s="821"/>
      <c r="MPK142" s="821"/>
      <c r="MPL142" s="821"/>
      <c r="MPM142" s="821"/>
      <c r="MPN142" s="821"/>
      <c r="MPO142" s="821"/>
      <c r="MPP142" s="821"/>
      <c r="MPQ142" s="821"/>
      <c r="MPR142" s="821"/>
      <c r="MPS142" s="821"/>
      <c r="MPT142" s="821"/>
      <c r="MPU142" s="821"/>
      <c r="MPV142" s="821"/>
      <c r="MPW142" s="821"/>
      <c r="MPX142" s="821"/>
      <c r="MPY142" s="821"/>
      <c r="MPZ142" s="821"/>
      <c r="MQA142" s="821"/>
      <c r="MQB142" s="821"/>
      <c r="MQC142" s="821"/>
      <c r="MQD142" s="821"/>
      <c r="MQE142" s="821"/>
      <c r="MQF142" s="821"/>
      <c r="MQG142" s="821"/>
      <c r="MQH142" s="821"/>
      <c r="MQI142" s="821"/>
      <c r="MQJ142" s="821"/>
      <c r="MQK142" s="821"/>
      <c r="MQL142" s="821"/>
      <c r="MQM142" s="821"/>
      <c r="MQN142" s="821"/>
      <c r="MQO142" s="821"/>
      <c r="MQP142" s="821"/>
      <c r="MQQ142" s="821"/>
      <c r="MQR142" s="821"/>
      <c r="MQS142" s="821"/>
      <c r="MQT142" s="821"/>
      <c r="MQU142" s="821"/>
      <c r="MQV142" s="821"/>
      <c r="MQW142" s="821"/>
      <c r="MQX142" s="821"/>
      <c r="MQY142" s="821"/>
      <c r="MQZ142" s="821"/>
      <c r="MRA142" s="821"/>
      <c r="MRB142" s="821"/>
      <c r="MRC142" s="821"/>
      <c r="MRD142" s="821"/>
      <c r="MRE142" s="821"/>
      <c r="MRF142" s="821"/>
      <c r="MRG142" s="821"/>
      <c r="MRH142" s="821"/>
      <c r="MRI142" s="821"/>
      <c r="MRJ142" s="821"/>
      <c r="MRK142" s="821"/>
      <c r="MRL142" s="821"/>
      <c r="MRM142" s="821"/>
      <c r="MRN142" s="821"/>
      <c r="MRO142" s="821"/>
      <c r="MRP142" s="821"/>
      <c r="MRQ142" s="821"/>
      <c r="MRR142" s="821"/>
      <c r="MRS142" s="821"/>
      <c r="MRT142" s="821"/>
      <c r="MRU142" s="821"/>
      <c r="MRV142" s="821"/>
      <c r="MRW142" s="821"/>
      <c r="MRX142" s="821"/>
      <c r="MRY142" s="821"/>
      <c r="MRZ142" s="821"/>
      <c r="MSA142" s="821"/>
      <c r="MSB142" s="821"/>
      <c r="MSC142" s="821"/>
      <c r="MSD142" s="821"/>
      <c r="MSE142" s="821"/>
      <c r="MSF142" s="821"/>
      <c r="MSG142" s="821"/>
      <c r="MSH142" s="821"/>
      <c r="MSI142" s="821"/>
      <c r="MSJ142" s="821"/>
      <c r="MSK142" s="821"/>
      <c r="MSL142" s="821"/>
      <c r="MSM142" s="821"/>
      <c r="MSN142" s="821"/>
      <c r="MSO142" s="821"/>
      <c r="MSP142" s="821"/>
      <c r="MSQ142" s="821"/>
      <c r="MSR142" s="821"/>
      <c r="MSS142" s="821"/>
      <c r="MST142" s="821"/>
      <c r="MSU142" s="821"/>
      <c r="MSV142" s="821"/>
      <c r="MSW142" s="821"/>
      <c r="MSX142" s="821"/>
      <c r="MSY142" s="821"/>
      <c r="MSZ142" s="821"/>
      <c r="MTA142" s="821"/>
      <c r="MTB142" s="821"/>
      <c r="MTC142" s="821"/>
      <c r="MTD142" s="821"/>
      <c r="MTE142" s="821"/>
      <c r="MTF142" s="821"/>
      <c r="MTG142" s="821"/>
      <c r="MTH142" s="821"/>
      <c r="MTI142" s="821"/>
      <c r="MTJ142" s="821"/>
      <c r="MTK142" s="821"/>
      <c r="MTL142" s="821"/>
      <c r="MTM142" s="821"/>
      <c r="MTN142" s="821"/>
      <c r="MTO142" s="821"/>
      <c r="MTP142" s="821"/>
      <c r="MTQ142" s="821"/>
      <c r="MTR142" s="821"/>
      <c r="MTS142" s="821"/>
      <c r="MTT142" s="821"/>
      <c r="MTU142" s="821"/>
      <c r="MTV142" s="821"/>
      <c r="MTW142" s="821"/>
      <c r="MTX142" s="821"/>
      <c r="MTY142" s="821"/>
      <c r="MTZ142" s="821"/>
      <c r="MUA142" s="821"/>
      <c r="MUB142" s="821"/>
      <c r="MUC142" s="821"/>
      <c r="MUD142" s="821"/>
      <c r="MUE142" s="821"/>
      <c r="MUF142" s="821"/>
      <c r="MUG142" s="821"/>
      <c r="MUH142" s="821"/>
      <c r="MUI142" s="821"/>
      <c r="MUJ142" s="821"/>
      <c r="MUK142" s="821"/>
      <c r="MUL142" s="821"/>
      <c r="MUM142" s="821"/>
      <c r="MUN142" s="821"/>
      <c r="MUO142" s="821"/>
      <c r="MUP142" s="821"/>
      <c r="MUQ142" s="821"/>
      <c r="MUR142" s="821"/>
      <c r="MUS142" s="821"/>
      <c r="MUT142" s="821"/>
      <c r="MUU142" s="821"/>
      <c r="MUV142" s="821"/>
      <c r="MUW142" s="821"/>
      <c r="MUX142" s="821"/>
      <c r="MUY142" s="821"/>
      <c r="MUZ142" s="821"/>
      <c r="MVA142" s="821"/>
      <c r="MVB142" s="821"/>
      <c r="MVC142" s="821"/>
      <c r="MVD142" s="821"/>
      <c r="MVE142" s="821"/>
      <c r="MVF142" s="821"/>
      <c r="MVG142" s="821"/>
      <c r="MVH142" s="821"/>
      <c r="MVI142" s="821"/>
      <c r="MVJ142" s="821"/>
      <c r="MVK142" s="821"/>
      <c r="MVL142" s="821"/>
      <c r="MVM142" s="821"/>
      <c r="MVN142" s="821"/>
      <c r="MVO142" s="821"/>
      <c r="MVP142" s="821"/>
      <c r="MVQ142" s="821"/>
      <c r="MVR142" s="821"/>
      <c r="MVS142" s="821"/>
      <c r="MVT142" s="821"/>
      <c r="MVU142" s="821"/>
      <c r="MVV142" s="821"/>
      <c r="MVW142" s="821"/>
      <c r="MVX142" s="821"/>
      <c r="MVY142" s="821"/>
      <c r="MVZ142" s="821"/>
      <c r="MWA142" s="821"/>
      <c r="MWB142" s="821"/>
      <c r="MWC142" s="821"/>
      <c r="MWD142" s="821"/>
      <c r="MWE142" s="821"/>
      <c r="MWF142" s="821"/>
      <c r="MWG142" s="821"/>
      <c r="MWH142" s="821"/>
      <c r="MWI142" s="821"/>
      <c r="MWJ142" s="821"/>
      <c r="MWK142" s="821"/>
      <c r="MWL142" s="821"/>
      <c r="MWM142" s="821"/>
      <c r="MWN142" s="821"/>
      <c r="MWO142" s="821"/>
      <c r="MWP142" s="821"/>
      <c r="MWQ142" s="821"/>
      <c r="MWR142" s="821"/>
      <c r="MWS142" s="821"/>
      <c r="MWT142" s="821"/>
      <c r="MWU142" s="821"/>
      <c r="MWV142" s="821"/>
      <c r="MWW142" s="821"/>
      <c r="MWX142" s="821"/>
      <c r="MWY142" s="821"/>
      <c r="MWZ142" s="821"/>
      <c r="MXA142" s="821"/>
      <c r="MXB142" s="821"/>
      <c r="MXC142" s="821"/>
      <c r="MXD142" s="821"/>
      <c r="MXE142" s="821"/>
      <c r="MXF142" s="821"/>
      <c r="MXG142" s="821"/>
      <c r="MXH142" s="821"/>
      <c r="MXI142" s="821"/>
      <c r="MXJ142" s="821"/>
      <c r="MXK142" s="821"/>
      <c r="MXL142" s="821"/>
      <c r="MXM142" s="821"/>
      <c r="MXN142" s="821"/>
      <c r="MXO142" s="821"/>
      <c r="MXP142" s="821"/>
      <c r="MXQ142" s="821"/>
      <c r="MXR142" s="821"/>
      <c r="MXS142" s="821"/>
      <c r="MXT142" s="821"/>
      <c r="MXU142" s="821"/>
      <c r="MXV142" s="821"/>
      <c r="MXW142" s="821"/>
      <c r="MXX142" s="821"/>
      <c r="MXY142" s="821"/>
      <c r="MXZ142" s="821"/>
      <c r="MYA142" s="821"/>
      <c r="MYB142" s="821"/>
      <c r="MYC142" s="821"/>
      <c r="MYD142" s="821"/>
      <c r="MYE142" s="821"/>
      <c r="MYF142" s="821"/>
      <c r="MYG142" s="821"/>
      <c r="MYH142" s="821"/>
      <c r="MYI142" s="821"/>
      <c r="MYJ142" s="821"/>
      <c r="MYK142" s="821"/>
      <c r="MYL142" s="821"/>
      <c r="MYM142" s="821"/>
      <c r="MYN142" s="821"/>
      <c r="MYO142" s="821"/>
      <c r="MYP142" s="821"/>
      <c r="MYQ142" s="821"/>
      <c r="MYR142" s="821"/>
      <c r="MYS142" s="821"/>
      <c r="MYT142" s="821"/>
      <c r="MYU142" s="821"/>
      <c r="MYV142" s="821"/>
      <c r="MYW142" s="821"/>
      <c r="MYX142" s="821"/>
      <c r="MYY142" s="821"/>
      <c r="MYZ142" s="821"/>
      <c r="MZA142" s="821"/>
      <c r="MZB142" s="821"/>
      <c r="MZC142" s="821"/>
      <c r="MZD142" s="821"/>
      <c r="MZE142" s="821"/>
      <c r="MZF142" s="821"/>
      <c r="MZG142" s="821"/>
      <c r="MZH142" s="821"/>
      <c r="MZI142" s="821"/>
      <c r="MZJ142" s="821"/>
      <c r="MZK142" s="821"/>
      <c r="MZL142" s="821"/>
      <c r="MZM142" s="821"/>
      <c r="MZN142" s="821"/>
      <c r="MZO142" s="821"/>
      <c r="MZP142" s="821"/>
      <c r="MZQ142" s="821"/>
      <c r="MZR142" s="821"/>
      <c r="MZS142" s="821"/>
      <c r="MZT142" s="821"/>
      <c r="MZU142" s="821"/>
      <c r="MZV142" s="821"/>
      <c r="MZW142" s="821"/>
      <c r="MZX142" s="821"/>
      <c r="MZY142" s="821"/>
      <c r="MZZ142" s="821"/>
      <c r="NAA142" s="821"/>
      <c r="NAB142" s="821"/>
      <c r="NAC142" s="821"/>
      <c r="NAD142" s="821"/>
      <c r="NAE142" s="821"/>
      <c r="NAF142" s="821"/>
      <c r="NAG142" s="821"/>
      <c r="NAH142" s="821"/>
      <c r="NAI142" s="821"/>
      <c r="NAJ142" s="821"/>
      <c r="NAK142" s="821"/>
      <c r="NAL142" s="821"/>
      <c r="NAM142" s="821"/>
      <c r="NAN142" s="821"/>
      <c r="NAO142" s="821"/>
      <c r="NAP142" s="821"/>
      <c r="NAQ142" s="821"/>
      <c r="NAR142" s="821"/>
      <c r="NAS142" s="821"/>
      <c r="NAT142" s="821"/>
      <c r="NAU142" s="821"/>
      <c r="NAV142" s="821"/>
      <c r="NAW142" s="821"/>
      <c r="NAX142" s="821"/>
      <c r="NAY142" s="821"/>
      <c r="NAZ142" s="821"/>
      <c r="NBA142" s="821"/>
      <c r="NBB142" s="821"/>
      <c r="NBC142" s="821"/>
      <c r="NBD142" s="821"/>
      <c r="NBE142" s="821"/>
      <c r="NBF142" s="821"/>
      <c r="NBG142" s="821"/>
      <c r="NBH142" s="821"/>
      <c r="NBI142" s="821"/>
      <c r="NBJ142" s="821"/>
      <c r="NBK142" s="821"/>
      <c r="NBL142" s="821"/>
      <c r="NBM142" s="821"/>
      <c r="NBN142" s="821"/>
      <c r="NBO142" s="821"/>
      <c r="NBP142" s="821"/>
      <c r="NBQ142" s="821"/>
      <c r="NBR142" s="821"/>
      <c r="NBS142" s="821"/>
      <c r="NBT142" s="821"/>
      <c r="NBU142" s="821"/>
      <c r="NBV142" s="821"/>
      <c r="NBW142" s="821"/>
      <c r="NBX142" s="821"/>
      <c r="NBY142" s="821"/>
      <c r="NBZ142" s="821"/>
      <c r="NCA142" s="821"/>
      <c r="NCB142" s="821"/>
      <c r="NCC142" s="821"/>
      <c r="NCD142" s="821"/>
      <c r="NCE142" s="821"/>
      <c r="NCF142" s="821"/>
      <c r="NCG142" s="821"/>
      <c r="NCH142" s="821"/>
      <c r="NCI142" s="821"/>
      <c r="NCJ142" s="821"/>
      <c r="NCK142" s="821"/>
      <c r="NCL142" s="821"/>
      <c r="NCM142" s="821"/>
      <c r="NCN142" s="821"/>
      <c r="NCO142" s="821"/>
      <c r="NCP142" s="821"/>
      <c r="NCQ142" s="821"/>
      <c r="NCR142" s="821"/>
      <c r="NCS142" s="821"/>
      <c r="NCT142" s="821"/>
      <c r="NCU142" s="821"/>
      <c r="NCV142" s="821"/>
      <c r="NCW142" s="821"/>
      <c r="NCX142" s="821"/>
      <c r="NCY142" s="821"/>
      <c r="NCZ142" s="821"/>
      <c r="NDA142" s="821"/>
      <c r="NDB142" s="821"/>
      <c r="NDC142" s="821"/>
      <c r="NDD142" s="821"/>
      <c r="NDE142" s="821"/>
      <c r="NDF142" s="821"/>
      <c r="NDG142" s="821"/>
      <c r="NDH142" s="821"/>
      <c r="NDI142" s="821"/>
      <c r="NDJ142" s="821"/>
      <c r="NDK142" s="821"/>
      <c r="NDL142" s="821"/>
      <c r="NDM142" s="821"/>
      <c r="NDN142" s="821"/>
      <c r="NDO142" s="821"/>
      <c r="NDP142" s="821"/>
      <c r="NDQ142" s="821"/>
      <c r="NDR142" s="821"/>
      <c r="NDS142" s="821"/>
      <c r="NDT142" s="821"/>
      <c r="NDU142" s="821"/>
      <c r="NDV142" s="821"/>
      <c r="NDW142" s="821"/>
      <c r="NDX142" s="821"/>
      <c r="NDY142" s="821"/>
      <c r="NDZ142" s="821"/>
      <c r="NEA142" s="821"/>
      <c r="NEB142" s="821"/>
      <c r="NEC142" s="821"/>
      <c r="NED142" s="821"/>
      <c r="NEE142" s="821"/>
      <c r="NEF142" s="821"/>
      <c r="NEG142" s="821"/>
      <c r="NEH142" s="821"/>
      <c r="NEI142" s="821"/>
      <c r="NEJ142" s="821"/>
      <c r="NEK142" s="821"/>
      <c r="NEL142" s="821"/>
      <c r="NEM142" s="821"/>
      <c r="NEN142" s="821"/>
      <c r="NEO142" s="821"/>
      <c r="NEP142" s="821"/>
      <c r="NEQ142" s="821"/>
      <c r="NER142" s="821"/>
      <c r="NES142" s="821"/>
      <c r="NET142" s="821"/>
      <c r="NEU142" s="821"/>
      <c r="NEV142" s="821"/>
      <c r="NEW142" s="821"/>
      <c r="NEX142" s="821"/>
      <c r="NEY142" s="821"/>
      <c r="NEZ142" s="821"/>
      <c r="NFA142" s="821"/>
      <c r="NFB142" s="821"/>
      <c r="NFC142" s="821"/>
      <c r="NFD142" s="821"/>
      <c r="NFE142" s="821"/>
      <c r="NFF142" s="821"/>
      <c r="NFG142" s="821"/>
      <c r="NFH142" s="821"/>
      <c r="NFI142" s="821"/>
      <c r="NFJ142" s="821"/>
      <c r="NFK142" s="821"/>
      <c r="NFL142" s="821"/>
      <c r="NFM142" s="821"/>
      <c r="NFN142" s="821"/>
      <c r="NFO142" s="821"/>
      <c r="NFP142" s="821"/>
      <c r="NFQ142" s="821"/>
      <c r="NFR142" s="821"/>
      <c r="NFS142" s="821"/>
      <c r="NFT142" s="821"/>
      <c r="NFU142" s="821"/>
      <c r="NFV142" s="821"/>
      <c r="NFW142" s="821"/>
      <c r="NFX142" s="821"/>
      <c r="NFY142" s="821"/>
      <c r="NFZ142" s="821"/>
      <c r="NGA142" s="821"/>
      <c r="NGB142" s="821"/>
      <c r="NGC142" s="821"/>
      <c r="NGD142" s="821"/>
      <c r="NGE142" s="821"/>
      <c r="NGF142" s="821"/>
      <c r="NGG142" s="821"/>
      <c r="NGH142" s="821"/>
      <c r="NGI142" s="821"/>
      <c r="NGJ142" s="821"/>
      <c r="NGK142" s="821"/>
      <c r="NGL142" s="821"/>
      <c r="NGM142" s="821"/>
      <c r="NGN142" s="821"/>
      <c r="NGO142" s="821"/>
      <c r="NGP142" s="821"/>
      <c r="NGQ142" s="821"/>
      <c r="NGR142" s="821"/>
      <c r="NGS142" s="821"/>
      <c r="NGT142" s="821"/>
      <c r="NGU142" s="821"/>
      <c r="NGV142" s="821"/>
      <c r="NGW142" s="821"/>
      <c r="NGX142" s="821"/>
      <c r="NGY142" s="821"/>
      <c r="NGZ142" s="821"/>
      <c r="NHA142" s="821"/>
      <c r="NHB142" s="821"/>
      <c r="NHC142" s="821"/>
      <c r="NHD142" s="821"/>
      <c r="NHE142" s="821"/>
      <c r="NHF142" s="821"/>
      <c r="NHG142" s="821"/>
      <c r="NHH142" s="821"/>
      <c r="NHI142" s="821"/>
      <c r="NHJ142" s="821"/>
      <c r="NHK142" s="821"/>
      <c r="NHL142" s="821"/>
      <c r="NHM142" s="821"/>
      <c r="NHN142" s="821"/>
      <c r="NHO142" s="821"/>
      <c r="NHP142" s="821"/>
      <c r="NHQ142" s="821"/>
      <c r="NHR142" s="821"/>
      <c r="NHS142" s="821"/>
      <c r="NHT142" s="821"/>
      <c r="NHU142" s="821"/>
      <c r="NHV142" s="821"/>
      <c r="NHW142" s="821"/>
      <c r="NHX142" s="821"/>
      <c r="NHY142" s="821"/>
      <c r="NHZ142" s="821"/>
      <c r="NIA142" s="821"/>
      <c r="NIB142" s="821"/>
      <c r="NIC142" s="821"/>
      <c r="NID142" s="821"/>
      <c r="NIE142" s="821"/>
      <c r="NIF142" s="821"/>
      <c r="NIG142" s="821"/>
      <c r="NIH142" s="821"/>
      <c r="NII142" s="821"/>
      <c r="NIJ142" s="821"/>
      <c r="NIK142" s="821"/>
      <c r="NIL142" s="821"/>
      <c r="NIM142" s="821"/>
      <c r="NIN142" s="821"/>
      <c r="NIO142" s="821"/>
      <c r="NIP142" s="821"/>
      <c r="NIQ142" s="821"/>
      <c r="NIR142" s="821"/>
      <c r="NIS142" s="821"/>
      <c r="NIT142" s="821"/>
      <c r="NIU142" s="821"/>
      <c r="NIV142" s="821"/>
      <c r="NIW142" s="821"/>
      <c r="NIX142" s="821"/>
      <c r="NIY142" s="821"/>
      <c r="NIZ142" s="821"/>
      <c r="NJA142" s="821"/>
      <c r="NJB142" s="821"/>
      <c r="NJC142" s="821"/>
      <c r="NJD142" s="821"/>
      <c r="NJE142" s="821"/>
      <c r="NJF142" s="821"/>
      <c r="NJG142" s="821"/>
      <c r="NJH142" s="821"/>
      <c r="NJI142" s="821"/>
      <c r="NJJ142" s="821"/>
      <c r="NJK142" s="821"/>
      <c r="NJL142" s="821"/>
      <c r="NJM142" s="821"/>
      <c r="NJN142" s="821"/>
      <c r="NJO142" s="821"/>
      <c r="NJP142" s="821"/>
      <c r="NJQ142" s="821"/>
      <c r="NJR142" s="821"/>
      <c r="NJS142" s="821"/>
      <c r="NJT142" s="821"/>
      <c r="NJU142" s="821"/>
      <c r="NJV142" s="821"/>
      <c r="NJW142" s="821"/>
      <c r="NJX142" s="821"/>
      <c r="NJY142" s="821"/>
      <c r="NJZ142" s="821"/>
      <c r="NKA142" s="821"/>
      <c r="NKB142" s="821"/>
      <c r="NKC142" s="821"/>
      <c r="NKD142" s="821"/>
      <c r="NKE142" s="821"/>
      <c r="NKF142" s="821"/>
      <c r="NKG142" s="821"/>
      <c r="NKH142" s="821"/>
      <c r="NKI142" s="821"/>
      <c r="NKJ142" s="821"/>
      <c r="NKK142" s="821"/>
      <c r="NKL142" s="821"/>
      <c r="NKM142" s="821"/>
      <c r="NKN142" s="821"/>
      <c r="NKO142" s="821"/>
      <c r="NKP142" s="821"/>
      <c r="NKQ142" s="821"/>
      <c r="NKR142" s="821"/>
      <c r="NKS142" s="821"/>
      <c r="NKT142" s="821"/>
      <c r="NKU142" s="821"/>
      <c r="NKV142" s="821"/>
      <c r="NKW142" s="821"/>
      <c r="NKX142" s="821"/>
      <c r="NKY142" s="821"/>
      <c r="NKZ142" s="821"/>
      <c r="NLA142" s="821"/>
      <c r="NLB142" s="821"/>
      <c r="NLC142" s="821"/>
      <c r="NLD142" s="821"/>
      <c r="NLE142" s="821"/>
      <c r="NLF142" s="821"/>
      <c r="NLG142" s="821"/>
      <c r="NLH142" s="821"/>
      <c r="NLI142" s="821"/>
      <c r="NLJ142" s="821"/>
      <c r="NLK142" s="821"/>
      <c r="NLL142" s="821"/>
      <c r="NLM142" s="821"/>
      <c r="NLN142" s="821"/>
      <c r="NLO142" s="821"/>
      <c r="NLP142" s="821"/>
      <c r="NLQ142" s="821"/>
      <c r="NLR142" s="821"/>
      <c r="NLS142" s="821"/>
      <c r="NLT142" s="821"/>
      <c r="NLU142" s="821"/>
      <c r="NLV142" s="821"/>
      <c r="NLW142" s="821"/>
      <c r="NLX142" s="821"/>
      <c r="NLY142" s="821"/>
      <c r="NLZ142" s="821"/>
      <c r="NMA142" s="821"/>
      <c r="NMB142" s="821"/>
      <c r="NMC142" s="821"/>
      <c r="NMD142" s="821"/>
      <c r="NME142" s="821"/>
      <c r="NMF142" s="821"/>
      <c r="NMG142" s="821"/>
      <c r="NMH142" s="821"/>
      <c r="NMI142" s="821"/>
      <c r="NMJ142" s="821"/>
      <c r="NMK142" s="821"/>
      <c r="NML142" s="821"/>
      <c r="NMM142" s="821"/>
      <c r="NMN142" s="821"/>
      <c r="NMO142" s="821"/>
      <c r="NMP142" s="821"/>
      <c r="NMQ142" s="821"/>
      <c r="NMR142" s="821"/>
      <c r="NMS142" s="821"/>
      <c r="NMT142" s="821"/>
      <c r="NMU142" s="821"/>
      <c r="NMV142" s="821"/>
      <c r="NMW142" s="821"/>
      <c r="NMX142" s="821"/>
      <c r="NMY142" s="821"/>
      <c r="NMZ142" s="821"/>
      <c r="NNA142" s="821"/>
      <c r="NNB142" s="821"/>
      <c r="NNC142" s="821"/>
      <c r="NND142" s="821"/>
      <c r="NNE142" s="821"/>
      <c r="NNF142" s="821"/>
      <c r="NNG142" s="821"/>
      <c r="NNH142" s="821"/>
      <c r="NNI142" s="821"/>
      <c r="NNJ142" s="821"/>
      <c r="NNK142" s="821"/>
      <c r="NNL142" s="821"/>
      <c r="NNM142" s="821"/>
      <c r="NNN142" s="821"/>
      <c r="NNO142" s="821"/>
      <c r="NNP142" s="821"/>
      <c r="NNQ142" s="821"/>
      <c r="NNR142" s="821"/>
      <c r="NNS142" s="821"/>
      <c r="NNT142" s="821"/>
      <c r="NNU142" s="821"/>
      <c r="NNV142" s="821"/>
      <c r="NNW142" s="821"/>
      <c r="NNX142" s="821"/>
      <c r="NNY142" s="821"/>
      <c r="NNZ142" s="821"/>
      <c r="NOA142" s="821"/>
      <c r="NOB142" s="821"/>
      <c r="NOC142" s="821"/>
      <c r="NOD142" s="821"/>
      <c r="NOE142" s="821"/>
      <c r="NOF142" s="821"/>
      <c r="NOG142" s="821"/>
      <c r="NOH142" s="821"/>
      <c r="NOI142" s="821"/>
      <c r="NOJ142" s="821"/>
      <c r="NOK142" s="821"/>
      <c r="NOL142" s="821"/>
      <c r="NOM142" s="821"/>
      <c r="NON142" s="821"/>
      <c r="NOO142" s="821"/>
      <c r="NOP142" s="821"/>
      <c r="NOQ142" s="821"/>
      <c r="NOR142" s="821"/>
      <c r="NOS142" s="821"/>
      <c r="NOT142" s="821"/>
      <c r="NOU142" s="821"/>
      <c r="NOV142" s="821"/>
      <c r="NOW142" s="821"/>
      <c r="NOX142" s="821"/>
      <c r="NOY142" s="821"/>
      <c r="NOZ142" s="821"/>
      <c r="NPA142" s="821"/>
      <c r="NPB142" s="821"/>
      <c r="NPC142" s="821"/>
      <c r="NPD142" s="821"/>
      <c r="NPE142" s="821"/>
      <c r="NPF142" s="821"/>
      <c r="NPG142" s="821"/>
      <c r="NPH142" s="821"/>
      <c r="NPI142" s="821"/>
      <c r="NPJ142" s="821"/>
      <c r="NPK142" s="821"/>
      <c r="NPL142" s="821"/>
      <c r="NPM142" s="821"/>
      <c r="NPN142" s="821"/>
      <c r="NPO142" s="821"/>
      <c r="NPP142" s="821"/>
      <c r="NPQ142" s="821"/>
      <c r="NPR142" s="821"/>
      <c r="NPS142" s="821"/>
      <c r="NPT142" s="821"/>
      <c r="NPU142" s="821"/>
      <c r="NPV142" s="821"/>
      <c r="NPW142" s="821"/>
      <c r="NPX142" s="821"/>
      <c r="NPY142" s="821"/>
      <c r="NPZ142" s="821"/>
      <c r="NQA142" s="821"/>
      <c r="NQB142" s="821"/>
      <c r="NQC142" s="821"/>
      <c r="NQD142" s="821"/>
      <c r="NQE142" s="821"/>
      <c r="NQF142" s="821"/>
      <c r="NQG142" s="821"/>
      <c r="NQH142" s="821"/>
      <c r="NQI142" s="821"/>
      <c r="NQJ142" s="821"/>
      <c r="NQK142" s="821"/>
      <c r="NQL142" s="821"/>
      <c r="NQM142" s="821"/>
      <c r="NQN142" s="821"/>
      <c r="NQO142" s="821"/>
      <c r="NQP142" s="821"/>
      <c r="NQQ142" s="821"/>
      <c r="NQR142" s="821"/>
      <c r="NQS142" s="821"/>
      <c r="NQT142" s="821"/>
      <c r="NQU142" s="821"/>
      <c r="NQV142" s="821"/>
      <c r="NQW142" s="821"/>
      <c r="NQX142" s="821"/>
      <c r="NQY142" s="821"/>
      <c r="NQZ142" s="821"/>
      <c r="NRA142" s="821"/>
      <c r="NRB142" s="821"/>
      <c r="NRC142" s="821"/>
      <c r="NRD142" s="821"/>
      <c r="NRE142" s="821"/>
      <c r="NRF142" s="821"/>
      <c r="NRG142" s="821"/>
      <c r="NRH142" s="821"/>
      <c r="NRI142" s="821"/>
      <c r="NRJ142" s="821"/>
      <c r="NRK142" s="821"/>
      <c r="NRL142" s="821"/>
      <c r="NRM142" s="821"/>
      <c r="NRN142" s="821"/>
      <c r="NRO142" s="821"/>
      <c r="NRP142" s="821"/>
      <c r="NRQ142" s="821"/>
      <c r="NRR142" s="821"/>
      <c r="NRS142" s="821"/>
      <c r="NRT142" s="821"/>
      <c r="NRU142" s="821"/>
      <c r="NRV142" s="821"/>
      <c r="NRW142" s="821"/>
      <c r="NRX142" s="821"/>
      <c r="NRY142" s="821"/>
      <c r="NRZ142" s="821"/>
      <c r="NSA142" s="821"/>
      <c r="NSB142" s="821"/>
      <c r="NSC142" s="821"/>
      <c r="NSD142" s="821"/>
      <c r="NSE142" s="821"/>
      <c r="NSF142" s="821"/>
      <c r="NSG142" s="821"/>
      <c r="NSH142" s="821"/>
      <c r="NSI142" s="821"/>
      <c r="NSJ142" s="821"/>
      <c r="NSK142" s="821"/>
      <c r="NSL142" s="821"/>
      <c r="NSM142" s="821"/>
      <c r="NSN142" s="821"/>
      <c r="NSO142" s="821"/>
      <c r="NSP142" s="821"/>
      <c r="NSQ142" s="821"/>
      <c r="NSR142" s="821"/>
      <c r="NSS142" s="821"/>
      <c r="NST142" s="821"/>
      <c r="NSU142" s="821"/>
      <c r="NSV142" s="821"/>
      <c r="NSW142" s="821"/>
      <c r="NSX142" s="821"/>
      <c r="NSY142" s="821"/>
      <c r="NSZ142" s="821"/>
      <c r="NTA142" s="821"/>
      <c r="NTB142" s="821"/>
      <c r="NTC142" s="821"/>
      <c r="NTD142" s="821"/>
      <c r="NTE142" s="821"/>
      <c r="NTF142" s="821"/>
      <c r="NTG142" s="821"/>
      <c r="NTH142" s="821"/>
      <c r="NTI142" s="821"/>
      <c r="NTJ142" s="821"/>
      <c r="NTK142" s="821"/>
      <c r="NTL142" s="821"/>
      <c r="NTM142" s="821"/>
      <c r="NTN142" s="821"/>
      <c r="NTO142" s="821"/>
      <c r="NTP142" s="821"/>
      <c r="NTQ142" s="821"/>
      <c r="NTR142" s="821"/>
      <c r="NTS142" s="821"/>
      <c r="NTT142" s="821"/>
      <c r="NTU142" s="821"/>
      <c r="NTV142" s="821"/>
      <c r="NTW142" s="821"/>
      <c r="NTX142" s="821"/>
      <c r="NTY142" s="821"/>
      <c r="NTZ142" s="821"/>
      <c r="NUA142" s="821"/>
      <c r="NUB142" s="821"/>
      <c r="NUC142" s="821"/>
      <c r="NUD142" s="821"/>
      <c r="NUE142" s="821"/>
      <c r="NUF142" s="821"/>
      <c r="NUG142" s="821"/>
      <c r="NUH142" s="821"/>
      <c r="NUI142" s="821"/>
      <c r="NUJ142" s="821"/>
      <c r="NUK142" s="821"/>
      <c r="NUL142" s="821"/>
      <c r="NUM142" s="821"/>
      <c r="NUN142" s="821"/>
      <c r="NUO142" s="821"/>
      <c r="NUP142" s="821"/>
      <c r="NUQ142" s="821"/>
      <c r="NUR142" s="821"/>
      <c r="NUS142" s="821"/>
      <c r="NUT142" s="821"/>
      <c r="NUU142" s="821"/>
      <c r="NUV142" s="821"/>
      <c r="NUW142" s="821"/>
      <c r="NUX142" s="821"/>
      <c r="NUY142" s="821"/>
      <c r="NUZ142" s="821"/>
      <c r="NVA142" s="821"/>
      <c r="NVB142" s="821"/>
      <c r="NVC142" s="821"/>
      <c r="NVD142" s="821"/>
      <c r="NVE142" s="821"/>
      <c r="NVF142" s="821"/>
      <c r="NVG142" s="821"/>
      <c r="NVH142" s="821"/>
      <c r="NVI142" s="821"/>
      <c r="NVJ142" s="821"/>
      <c r="NVK142" s="821"/>
      <c r="NVL142" s="821"/>
      <c r="NVM142" s="821"/>
      <c r="NVN142" s="821"/>
      <c r="NVO142" s="821"/>
      <c r="NVP142" s="821"/>
      <c r="NVQ142" s="821"/>
      <c r="NVR142" s="821"/>
      <c r="NVS142" s="821"/>
      <c r="NVT142" s="821"/>
      <c r="NVU142" s="821"/>
      <c r="NVV142" s="821"/>
      <c r="NVW142" s="821"/>
      <c r="NVX142" s="821"/>
      <c r="NVY142" s="821"/>
      <c r="NVZ142" s="821"/>
      <c r="NWA142" s="821"/>
      <c r="NWB142" s="821"/>
      <c r="NWC142" s="821"/>
      <c r="NWD142" s="821"/>
      <c r="NWE142" s="821"/>
      <c r="NWF142" s="821"/>
      <c r="NWG142" s="821"/>
      <c r="NWH142" s="821"/>
      <c r="NWI142" s="821"/>
      <c r="NWJ142" s="821"/>
      <c r="NWK142" s="821"/>
      <c r="NWL142" s="821"/>
      <c r="NWM142" s="821"/>
      <c r="NWN142" s="821"/>
      <c r="NWO142" s="821"/>
      <c r="NWP142" s="821"/>
      <c r="NWQ142" s="821"/>
      <c r="NWR142" s="821"/>
      <c r="NWS142" s="821"/>
      <c r="NWT142" s="821"/>
      <c r="NWU142" s="821"/>
      <c r="NWV142" s="821"/>
      <c r="NWW142" s="821"/>
      <c r="NWX142" s="821"/>
      <c r="NWY142" s="821"/>
      <c r="NWZ142" s="821"/>
      <c r="NXA142" s="821"/>
      <c r="NXB142" s="821"/>
      <c r="NXC142" s="821"/>
      <c r="NXD142" s="821"/>
      <c r="NXE142" s="821"/>
      <c r="NXF142" s="821"/>
      <c r="NXG142" s="821"/>
      <c r="NXH142" s="821"/>
      <c r="NXI142" s="821"/>
      <c r="NXJ142" s="821"/>
      <c r="NXK142" s="821"/>
      <c r="NXL142" s="821"/>
      <c r="NXM142" s="821"/>
      <c r="NXN142" s="821"/>
      <c r="NXO142" s="821"/>
      <c r="NXP142" s="821"/>
      <c r="NXQ142" s="821"/>
      <c r="NXR142" s="821"/>
      <c r="NXS142" s="821"/>
      <c r="NXT142" s="821"/>
      <c r="NXU142" s="821"/>
      <c r="NXV142" s="821"/>
      <c r="NXW142" s="821"/>
      <c r="NXX142" s="821"/>
      <c r="NXY142" s="821"/>
      <c r="NXZ142" s="821"/>
      <c r="NYA142" s="821"/>
      <c r="NYB142" s="821"/>
      <c r="NYC142" s="821"/>
      <c r="NYD142" s="821"/>
      <c r="NYE142" s="821"/>
      <c r="NYF142" s="821"/>
      <c r="NYG142" s="821"/>
      <c r="NYH142" s="821"/>
      <c r="NYI142" s="821"/>
      <c r="NYJ142" s="821"/>
      <c r="NYK142" s="821"/>
      <c r="NYL142" s="821"/>
      <c r="NYM142" s="821"/>
      <c r="NYN142" s="821"/>
      <c r="NYO142" s="821"/>
      <c r="NYP142" s="821"/>
      <c r="NYQ142" s="821"/>
      <c r="NYR142" s="821"/>
      <c r="NYS142" s="821"/>
      <c r="NYT142" s="821"/>
      <c r="NYU142" s="821"/>
      <c r="NYV142" s="821"/>
      <c r="NYW142" s="821"/>
      <c r="NYX142" s="821"/>
      <c r="NYY142" s="821"/>
      <c r="NYZ142" s="821"/>
      <c r="NZA142" s="821"/>
      <c r="NZB142" s="821"/>
      <c r="NZC142" s="821"/>
      <c r="NZD142" s="821"/>
      <c r="NZE142" s="821"/>
      <c r="NZF142" s="821"/>
      <c r="NZG142" s="821"/>
      <c r="NZH142" s="821"/>
      <c r="NZI142" s="821"/>
      <c r="NZJ142" s="821"/>
      <c r="NZK142" s="821"/>
      <c r="NZL142" s="821"/>
      <c r="NZM142" s="821"/>
      <c r="NZN142" s="821"/>
      <c r="NZO142" s="821"/>
      <c r="NZP142" s="821"/>
      <c r="NZQ142" s="821"/>
      <c r="NZR142" s="821"/>
      <c r="NZS142" s="821"/>
      <c r="NZT142" s="821"/>
      <c r="NZU142" s="821"/>
      <c r="NZV142" s="821"/>
      <c r="NZW142" s="821"/>
      <c r="NZX142" s="821"/>
      <c r="NZY142" s="821"/>
      <c r="NZZ142" s="821"/>
      <c r="OAA142" s="821"/>
      <c r="OAB142" s="821"/>
      <c r="OAC142" s="821"/>
      <c r="OAD142" s="821"/>
      <c r="OAE142" s="821"/>
      <c r="OAF142" s="821"/>
      <c r="OAG142" s="821"/>
      <c r="OAH142" s="821"/>
      <c r="OAI142" s="821"/>
      <c r="OAJ142" s="821"/>
      <c r="OAK142" s="821"/>
      <c r="OAL142" s="821"/>
      <c r="OAM142" s="821"/>
      <c r="OAN142" s="821"/>
      <c r="OAO142" s="821"/>
      <c r="OAP142" s="821"/>
      <c r="OAQ142" s="821"/>
      <c r="OAR142" s="821"/>
      <c r="OAS142" s="821"/>
      <c r="OAT142" s="821"/>
      <c r="OAU142" s="821"/>
      <c r="OAV142" s="821"/>
      <c r="OAW142" s="821"/>
      <c r="OAX142" s="821"/>
      <c r="OAY142" s="821"/>
      <c r="OAZ142" s="821"/>
      <c r="OBA142" s="821"/>
      <c r="OBB142" s="821"/>
      <c r="OBC142" s="821"/>
      <c r="OBD142" s="821"/>
      <c r="OBE142" s="821"/>
      <c r="OBF142" s="821"/>
      <c r="OBG142" s="821"/>
      <c r="OBH142" s="821"/>
      <c r="OBI142" s="821"/>
      <c r="OBJ142" s="821"/>
      <c r="OBK142" s="821"/>
      <c r="OBL142" s="821"/>
      <c r="OBM142" s="821"/>
      <c r="OBN142" s="821"/>
      <c r="OBO142" s="821"/>
      <c r="OBP142" s="821"/>
      <c r="OBQ142" s="821"/>
      <c r="OBR142" s="821"/>
      <c r="OBS142" s="821"/>
      <c r="OBT142" s="821"/>
      <c r="OBU142" s="821"/>
      <c r="OBV142" s="821"/>
      <c r="OBW142" s="821"/>
      <c r="OBX142" s="821"/>
      <c r="OBY142" s="821"/>
      <c r="OBZ142" s="821"/>
      <c r="OCA142" s="821"/>
      <c r="OCB142" s="821"/>
      <c r="OCC142" s="821"/>
      <c r="OCD142" s="821"/>
      <c r="OCE142" s="821"/>
      <c r="OCF142" s="821"/>
      <c r="OCG142" s="821"/>
      <c r="OCH142" s="821"/>
      <c r="OCI142" s="821"/>
      <c r="OCJ142" s="821"/>
      <c r="OCK142" s="821"/>
      <c r="OCL142" s="821"/>
      <c r="OCM142" s="821"/>
      <c r="OCN142" s="821"/>
      <c r="OCO142" s="821"/>
      <c r="OCP142" s="821"/>
      <c r="OCQ142" s="821"/>
      <c r="OCR142" s="821"/>
      <c r="OCS142" s="821"/>
      <c r="OCT142" s="821"/>
      <c r="OCU142" s="821"/>
      <c r="OCV142" s="821"/>
      <c r="OCW142" s="821"/>
      <c r="OCX142" s="821"/>
      <c r="OCY142" s="821"/>
      <c r="OCZ142" s="821"/>
      <c r="ODA142" s="821"/>
      <c r="ODB142" s="821"/>
      <c r="ODC142" s="821"/>
      <c r="ODD142" s="821"/>
      <c r="ODE142" s="821"/>
      <c r="ODF142" s="821"/>
      <c r="ODG142" s="821"/>
      <c r="ODH142" s="821"/>
      <c r="ODI142" s="821"/>
      <c r="ODJ142" s="821"/>
      <c r="ODK142" s="821"/>
      <c r="ODL142" s="821"/>
      <c r="ODM142" s="821"/>
      <c r="ODN142" s="821"/>
      <c r="ODO142" s="821"/>
      <c r="ODP142" s="821"/>
      <c r="ODQ142" s="821"/>
      <c r="ODR142" s="821"/>
      <c r="ODS142" s="821"/>
      <c r="ODT142" s="821"/>
      <c r="ODU142" s="821"/>
      <c r="ODV142" s="821"/>
      <c r="ODW142" s="821"/>
      <c r="ODX142" s="821"/>
      <c r="ODY142" s="821"/>
      <c r="ODZ142" s="821"/>
      <c r="OEA142" s="821"/>
      <c r="OEB142" s="821"/>
      <c r="OEC142" s="821"/>
      <c r="OED142" s="821"/>
      <c r="OEE142" s="821"/>
      <c r="OEF142" s="821"/>
      <c r="OEG142" s="821"/>
      <c r="OEH142" s="821"/>
      <c r="OEI142" s="821"/>
      <c r="OEJ142" s="821"/>
      <c r="OEK142" s="821"/>
      <c r="OEL142" s="821"/>
      <c r="OEM142" s="821"/>
      <c r="OEN142" s="821"/>
      <c r="OEO142" s="821"/>
      <c r="OEP142" s="821"/>
      <c r="OEQ142" s="821"/>
      <c r="OER142" s="821"/>
      <c r="OES142" s="821"/>
      <c r="OET142" s="821"/>
      <c r="OEU142" s="821"/>
      <c r="OEV142" s="821"/>
      <c r="OEW142" s="821"/>
      <c r="OEX142" s="821"/>
      <c r="OEY142" s="821"/>
      <c r="OEZ142" s="821"/>
      <c r="OFA142" s="821"/>
      <c r="OFB142" s="821"/>
      <c r="OFC142" s="821"/>
      <c r="OFD142" s="821"/>
      <c r="OFE142" s="821"/>
      <c r="OFF142" s="821"/>
      <c r="OFG142" s="821"/>
      <c r="OFH142" s="821"/>
      <c r="OFI142" s="821"/>
      <c r="OFJ142" s="821"/>
      <c r="OFK142" s="821"/>
      <c r="OFL142" s="821"/>
      <c r="OFM142" s="821"/>
      <c r="OFN142" s="821"/>
      <c r="OFO142" s="821"/>
      <c r="OFP142" s="821"/>
      <c r="OFQ142" s="821"/>
      <c r="OFR142" s="821"/>
      <c r="OFS142" s="821"/>
      <c r="OFT142" s="821"/>
      <c r="OFU142" s="821"/>
      <c r="OFV142" s="821"/>
      <c r="OFW142" s="821"/>
      <c r="OFX142" s="821"/>
      <c r="OFY142" s="821"/>
      <c r="OFZ142" s="821"/>
      <c r="OGA142" s="821"/>
      <c r="OGB142" s="821"/>
      <c r="OGC142" s="821"/>
      <c r="OGD142" s="821"/>
      <c r="OGE142" s="821"/>
      <c r="OGF142" s="821"/>
      <c r="OGG142" s="821"/>
      <c r="OGH142" s="821"/>
      <c r="OGI142" s="821"/>
      <c r="OGJ142" s="821"/>
      <c r="OGK142" s="821"/>
      <c r="OGL142" s="821"/>
      <c r="OGM142" s="821"/>
      <c r="OGN142" s="821"/>
      <c r="OGO142" s="821"/>
      <c r="OGP142" s="821"/>
      <c r="OGQ142" s="821"/>
      <c r="OGR142" s="821"/>
      <c r="OGS142" s="821"/>
      <c r="OGT142" s="821"/>
      <c r="OGU142" s="821"/>
      <c r="OGV142" s="821"/>
      <c r="OGW142" s="821"/>
      <c r="OGX142" s="821"/>
      <c r="OGY142" s="821"/>
      <c r="OGZ142" s="821"/>
      <c r="OHA142" s="821"/>
      <c r="OHB142" s="821"/>
      <c r="OHC142" s="821"/>
      <c r="OHD142" s="821"/>
      <c r="OHE142" s="821"/>
      <c r="OHF142" s="821"/>
      <c r="OHG142" s="821"/>
      <c r="OHH142" s="821"/>
      <c r="OHI142" s="821"/>
      <c r="OHJ142" s="821"/>
      <c r="OHK142" s="821"/>
      <c r="OHL142" s="821"/>
      <c r="OHM142" s="821"/>
      <c r="OHN142" s="821"/>
      <c r="OHO142" s="821"/>
      <c r="OHP142" s="821"/>
      <c r="OHQ142" s="821"/>
      <c r="OHR142" s="821"/>
      <c r="OHS142" s="821"/>
      <c r="OHT142" s="821"/>
      <c r="OHU142" s="821"/>
      <c r="OHV142" s="821"/>
      <c r="OHW142" s="821"/>
      <c r="OHX142" s="821"/>
      <c r="OHY142" s="821"/>
      <c r="OHZ142" s="821"/>
      <c r="OIA142" s="821"/>
      <c r="OIB142" s="821"/>
      <c r="OIC142" s="821"/>
      <c r="OID142" s="821"/>
      <c r="OIE142" s="821"/>
      <c r="OIF142" s="821"/>
      <c r="OIG142" s="821"/>
      <c r="OIH142" s="821"/>
      <c r="OII142" s="821"/>
      <c r="OIJ142" s="821"/>
      <c r="OIK142" s="821"/>
      <c r="OIL142" s="821"/>
      <c r="OIM142" s="821"/>
      <c r="OIN142" s="821"/>
      <c r="OIO142" s="821"/>
      <c r="OIP142" s="821"/>
      <c r="OIQ142" s="821"/>
      <c r="OIR142" s="821"/>
      <c r="OIS142" s="821"/>
      <c r="OIT142" s="821"/>
      <c r="OIU142" s="821"/>
      <c r="OIV142" s="821"/>
      <c r="OIW142" s="821"/>
      <c r="OIX142" s="821"/>
      <c r="OIY142" s="821"/>
      <c r="OIZ142" s="821"/>
      <c r="OJA142" s="821"/>
      <c r="OJB142" s="821"/>
      <c r="OJC142" s="821"/>
      <c r="OJD142" s="821"/>
      <c r="OJE142" s="821"/>
      <c r="OJF142" s="821"/>
      <c r="OJG142" s="821"/>
      <c r="OJH142" s="821"/>
      <c r="OJI142" s="821"/>
      <c r="OJJ142" s="821"/>
      <c r="OJK142" s="821"/>
      <c r="OJL142" s="821"/>
      <c r="OJM142" s="821"/>
      <c r="OJN142" s="821"/>
      <c r="OJO142" s="821"/>
      <c r="OJP142" s="821"/>
      <c r="OJQ142" s="821"/>
      <c r="OJR142" s="821"/>
      <c r="OJS142" s="821"/>
      <c r="OJT142" s="821"/>
      <c r="OJU142" s="821"/>
      <c r="OJV142" s="821"/>
      <c r="OJW142" s="821"/>
      <c r="OJX142" s="821"/>
      <c r="OJY142" s="821"/>
      <c r="OJZ142" s="821"/>
      <c r="OKA142" s="821"/>
      <c r="OKB142" s="821"/>
      <c r="OKC142" s="821"/>
      <c r="OKD142" s="821"/>
      <c r="OKE142" s="821"/>
      <c r="OKF142" s="821"/>
      <c r="OKG142" s="821"/>
      <c r="OKH142" s="821"/>
      <c r="OKI142" s="821"/>
      <c r="OKJ142" s="821"/>
      <c r="OKK142" s="821"/>
      <c r="OKL142" s="821"/>
      <c r="OKM142" s="821"/>
      <c r="OKN142" s="821"/>
      <c r="OKO142" s="821"/>
      <c r="OKP142" s="821"/>
      <c r="OKQ142" s="821"/>
      <c r="OKR142" s="821"/>
      <c r="OKS142" s="821"/>
      <c r="OKT142" s="821"/>
      <c r="OKU142" s="821"/>
      <c r="OKV142" s="821"/>
      <c r="OKW142" s="821"/>
      <c r="OKX142" s="821"/>
      <c r="OKY142" s="821"/>
      <c r="OKZ142" s="821"/>
      <c r="OLA142" s="821"/>
      <c r="OLB142" s="821"/>
      <c r="OLC142" s="821"/>
      <c r="OLD142" s="821"/>
      <c r="OLE142" s="821"/>
      <c r="OLF142" s="821"/>
      <c r="OLG142" s="821"/>
      <c r="OLH142" s="821"/>
      <c r="OLI142" s="821"/>
      <c r="OLJ142" s="821"/>
      <c r="OLK142" s="821"/>
      <c r="OLL142" s="821"/>
      <c r="OLM142" s="821"/>
      <c r="OLN142" s="821"/>
      <c r="OLO142" s="821"/>
      <c r="OLP142" s="821"/>
      <c r="OLQ142" s="821"/>
      <c r="OLR142" s="821"/>
      <c r="OLS142" s="821"/>
      <c r="OLT142" s="821"/>
      <c r="OLU142" s="821"/>
      <c r="OLV142" s="821"/>
      <c r="OLW142" s="821"/>
      <c r="OLX142" s="821"/>
      <c r="OLY142" s="821"/>
      <c r="OLZ142" s="821"/>
      <c r="OMA142" s="821"/>
      <c r="OMB142" s="821"/>
      <c r="OMC142" s="821"/>
      <c r="OMD142" s="821"/>
      <c r="OME142" s="821"/>
      <c r="OMF142" s="821"/>
      <c r="OMG142" s="821"/>
      <c r="OMH142" s="821"/>
      <c r="OMI142" s="821"/>
      <c r="OMJ142" s="821"/>
      <c r="OMK142" s="821"/>
      <c r="OML142" s="821"/>
      <c r="OMM142" s="821"/>
      <c r="OMN142" s="821"/>
      <c r="OMO142" s="821"/>
      <c r="OMP142" s="821"/>
      <c r="OMQ142" s="821"/>
      <c r="OMR142" s="821"/>
      <c r="OMS142" s="821"/>
      <c r="OMT142" s="821"/>
      <c r="OMU142" s="821"/>
      <c r="OMV142" s="821"/>
      <c r="OMW142" s="821"/>
      <c r="OMX142" s="821"/>
      <c r="OMY142" s="821"/>
      <c r="OMZ142" s="821"/>
      <c r="ONA142" s="821"/>
      <c r="ONB142" s="821"/>
      <c r="ONC142" s="821"/>
      <c r="OND142" s="821"/>
      <c r="ONE142" s="821"/>
      <c r="ONF142" s="821"/>
      <c r="ONG142" s="821"/>
      <c r="ONH142" s="821"/>
      <c r="ONI142" s="821"/>
      <c r="ONJ142" s="821"/>
      <c r="ONK142" s="821"/>
      <c r="ONL142" s="821"/>
      <c r="ONM142" s="821"/>
      <c r="ONN142" s="821"/>
      <c r="ONO142" s="821"/>
      <c r="ONP142" s="821"/>
      <c r="ONQ142" s="821"/>
      <c r="ONR142" s="821"/>
      <c r="ONS142" s="821"/>
      <c r="ONT142" s="821"/>
      <c r="ONU142" s="821"/>
      <c r="ONV142" s="821"/>
      <c r="ONW142" s="821"/>
      <c r="ONX142" s="821"/>
      <c r="ONY142" s="821"/>
      <c r="ONZ142" s="821"/>
      <c r="OOA142" s="821"/>
      <c r="OOB142" s="821"/>
      <c r="OOC142" s="821"/>
      <c r="OOD142" s="821"/>
      <c r="OOE142" s="821"/>
      <c r="OOF142" s="821"/>
      <c r="OOG142" s="821"/>
      <c r="OOH142" s="821"/>
      <c r="OOI142" s="821"/>
      <c r="OOJ142" s="821"/>
      <c r="OOK142" s="821"/>
      <c r="OOL142" s="821"/>
      <c r="OOM142" s="821"/>
      <c r="OON142" s="821"/>
      <c r="OOO142" s="821"/>
      <c r="OOP142" s="821"/>
      <c r="OOQ142" s="821"/>
      <c r="OOR142" s="821"/>
      <c r="OOS142" s="821"/>
      <c r="OOT142" s="821"/>
      <c r="OOU142" s="821"/>
      <c r="OOV142" s="821"/>
      <c r="OOW142" s="821"/>
      <c r="OOX142" s="821"/>
      <c r="OOY142" s="821"/>
      <c r="OOZ142" s="821"/>
      <c r="OPA142" s="821"/>
      <c r="OPB142" s="821"/>
      <c r="OPC142" s="821"/>
      <c r="OPD142" s="821"/>
      <c r="OPE142" s="821"/>
      <c r="OPF142" s="821"/>
      <c r="OPG142" s="821"/>
      <c r="OPH142" s="821"/>
      <c r="OPI142" s="821"/>
      <c r="OPJ142" s="821"/>
      <c r="OPK142" s="821"/>
      <c r="OPL142" s="821"/>
      <c r="OPM142" s="821"/>
      <c r="OPN142" s="821"/>
      <c r="OPO142" s="821"/>
      <c r="OPP142" s="821"/>
      <c r="OPQ142" s="821"/>
      <c r="OPR142" s="821"/>
      <c r="OPS142" s="821"/>
      <c r="OPT142" s="821"/>
      <c r="OPU142" s="821"/>
      <c r="OPV142" s="821"/>
      <c r="OPW142" s="821"/>
      <c r="OPX142" s="821"/>
      <c r="OPY142" s="821"/>
      <c r="OPZ142" s="821"/>
      <c r="OQA142" s="821"/>
      <c r="OQB142" s="821"/>
      <c r="OQC142" s="821"/>
      <c r="OQD142" s="821"/>
      <c r="OQE142" s="821"/>
      <c r="OQF142" s="821"/>
      <c r="OQG142" s="821"/>
      <c r="OQH142" s="821"/>
      <c r="OQI142" s="821"/>
      <c r="OQJ142" s="821"/>
      <c r="OQK142" s="821"/>
      <c r="OQL142" s="821"/>
      <c r="OQM142" s="821"/>
      <c r="OQN142" s="821"/>
      <c r="OQO142" s="821"/>
      <c r="OQP142" s="821"/>
      <c r="OQQ142" s="821"/>
      <c r="OQR142" s="821"/>
      <c r="OQS142" s="821"/>
      <c r="OQT142" s="821"/>
      <c r="OQU142" s="821"/>
      <c r="OQV142" s="821"/>
      <c r="OQW142" s="821"/>
      <c r="OQX142" s="821"/>
      <c r="OQY142" s="821"/>
      <c r="OQZ142" s="821"/>
      <c r="ORA142" s="821"/>
      <c r="ORB142" s="821"/>
      <c r="ORC142" s="821"/>
      <c r="ORD142" s="821"/>
      <c r="ORE142" s="821"/>
      <c r="ORF142" s="821"/>
      <c r="ORG142" s="821"/>
      <c r="ORH142" s="821"/>
      <c r="ORI142" s="821"/>
      <c r="ORJ142" s="821"/>
      <c r="ORK142" s="821"/>
      <c r="ORL142" s="821"/>
      <c r="ORM142" s="821"/>
      <c r="ORN142" s="821"/>
      <c r="ORO142" s="821"/>
      <c r="ORP142" s="821"/>
      <c r="ORQ142" s="821"/>
      <c r="ORR142" s="821"/>
      <c r="ORS142" s="821"/>
      <c r="ORT142" s="821"/>
      <c r="ORU142" s="821"/>
      <c r="ORV142" s="821"/>
      <c r="ORW142" s="821"/>
      <c r="ORX142" s="821"/>
      <c r="ORY142" s="821"/>
      <c r="ORZ142" s="821"/>
      <c r="OSA142" s="821"/>
      <c r="OSB142" s="821"/>
      <c r="OSC142" s="821"/>
      <c r="OSD142" s="821"/>
      <c r="OSE142" s="821"/>
      <c r="OSF142" s="821"/>
      <c r="OSG142" s="821"/>
      <c r="OSH142" s="821"/>
      <c r="OSI142" s="821"/>
      <c r="OSJ142" s="821"/>
      <c r="OSK142" s="821"/>
      <c r="OSL142" s="821"/>
      <c r="OSM142" s="821"/>
      <c r="OSN142" s="821"/>
      <c r="OSO142" s="821"/>
      <c r="OSP142" s="821"/>
      <c r="OSQ142" s="821"/>
      <c r="OSR142" s="821"/>
      <c r="OSS142" s="821"/>
      <c r="OST142" s="821"/>
      <c r="OSU142" s="821"/>
      <c r="OSV142" s="821"/>
      <c r="OSW142" s="821"/>
      <c r="OSX142" s="821"/>
      <c r="OSY142" s="821"/>
      <c r="OSZ142" s="821"/>
      <c r="OTA142" s="821"/>
      <c r="OTB142" s="821"/>
      <c r="OTC142" s="821"/>
      <c r="OTD142" s="821"/>
      <c r="OTE142" s="821"/>
      <c r="OTF142" s="821"/>
      <c r="OTG142" s="821"/>
      <c r="OTH142" s="821"/>
      <c r="OTI142" s="821"/>
      <c r="OTJ142" s="821"/>
      <c r="OTK142" s="821"/>
      <c r="OTL142" s="821"/>
      <c r="OTM142" s="821"/>
      <c r="OTN142" s="821"/>
      <c r="OTO142" s="821"/>
      <c r="OTP142" s="821"/>
      <c r="OTQ142" s="821"/>
      <c r="OTR142" s="821"/>
      <c r="OTS142" s="821"/>
      <c r="OTT142" s="821"/>
      <c r="OTU142" s="821"/>
      <c r="OTV142" s="821"/>
      <c r="OTW142" s="821"/>
      <c r="OTX142" s="821"/>
      <c r="OTY142" s="821"/>
      <c r="OTZ142" s="821"/>
      <c r="OUA142" s="821"/>
      <c r="OUB142" s="821"/>
      <c r="OUC142" s="821"/>
      <c r="OUD142" s="821"/>
      <c r="OUE142" s="821"/>
      <c r="OUF142" s="821"/>
      <c r="OUG142" s="821"/>
      <c r="OUH142" s="821"/>
      <c r="OUI142" s="821"/>
      <c r="OUJ142" s="821"/>
      <c r="OUK142" s="821"/>
      <c r="OUL142" s="821"/>
      <c r="OUM142" s="821"/>
      <c r="OUN142" s="821"/>
      <c r="OUO142" s="821"/>
      <c r="OUP142" s="821"/>
      <c r="OUQ142" s="821"/>
      <c r="OUR142" s="821"/>
      <c r="OUS142" s="821"/>
      <c r="OUT142" s="821"/>
      <c r="OUU142" s="821"/>
      <c r="OUV142" s="821"/>
      <c r="OUW142" s="821"/>
      <c r="OUX142" s="821"/>
      <c r="OUY142" s="821"/>
      <c r="OUZ142" s="821"/>
      <c r="OVA142" s="821"/>
      <c r="OVB142" s="821"/>
      <c r="OVC142" s="821"/>
      <c r="OVD142" s="821"/>
      <c r="OVE142" s="821"/>
      <c r="OVF142" s="821"/>
      <c r="OVG142" s="821"/>
      <c r="OVH142" s="821"/>
      <c r="OVI142" s="821"/>
      <c r="OVJ142" s="821"/>
      <c r="OVK142" s="821"/>
      <c r="OVL142" s="821"/>
      <c r="OVM142" s="821"/>
      <c r="OVN142" s="821"/>
      <c r="OVO142" s="821"/>
      <c r="OVP142" s="821"/>
      <c r="OVQ142" s="821"/>
      <c r="OVR142" s="821"/>
      <c r="OVS142" s="821"/>
      <c r="OVT142" s="821"/>
      <c r="OVU142" s="821"/>
      <c r="OVV142" s="821"/>
      <c r="OVW142" s="821"/>
      <c r="OVX142" s="821"/>
      <c r="OVY142" s="821"/>
      <c r="OVZ142" s="821"/>
      <c r="OWA142" s="821"/>
      <c r="OWB142" s="821"/>
      <c r="OWC142" s="821"/>
      <c r="OWD142" s="821"/>
      <c r="OWE142" s="821"/>
      <c r="OWF142" s="821"/>
      <c r="OWG142" s="821"/>
      <c r="OWH142" s="821"/>
      <c r="OWI142" s="821"/>
      <c r="OWJ142" s="821"/>
      <c r="OWK142" s="821"/>
      <c r="OWL142" s="821"/>
      <c r="OWM142" s="821"/>
      <c r="OWN142" s="821"/>
      <c r="OWO142" s="821"/>
      <c r="OWP142" s="821"/>
      <c r="OWQ142" s="821"/>
      <c r="OWR142" s="821"/>
      <c r="OWS142" s="821"/>
      <c r="OWT142" s="821"/>
      <c r="OWU142" s="821"/>
      <c r="OWV142" s="821"/>
      <c r="OWW142" s="821"/>
      <c r="OWX142" s="821"/>
      <c r="OWY142" s="821"/>
      <c r="OWZ142" s="821"/>
      <c r="OXA142" s="821"/>
      <c r="OXB142" s="821"/>
      <c r="OXC142" s="821"/>
      <c r="OXD142" s="821"/>
      <c r="OXE142" s="821"/>
      <c r="OXF142" s="821"/>
      <c r="OXG142" s="821"/>
      <c r="OXH142" s="821"/>
      <c r="OXI142" s="821"/>
      <c r="OXJ142" s="821"/>
      <c r="OXK142" s="821"/>
      <c r="OXL142" s="821"/>
      <c r="OXM142" s="821"/>
      <c r="OXN142" s="821"/>
      <c r="OXO142" s="821"/>
      <c r="OXP142" s="821"/>
      <c r="OXQ142" s="821"/>
      <c r="OXR142" s="821"/>
      <c r="OXS142" s="821"/>
      <c r="OXT142" s="821"/>
      <c r="OXU142" s="821"/>
      <c r="OXV142" s="821"/>
      <c r="OXW142" s="821"/>
      <c r="OXX142" s="821"/>
      <c r="OXY142" s="821"/>
      <c r="OXZ142" s="821"/>
      <c r="OYA142" s="821"/>
      <c r="OYB142" s="821"/>
      <c r="OYC142" s="821"/>
      <c r="OYD142" s="821"/>
      <c r="OYE142" s="821"/>
      <c r="OYF142" s="821"/>
      <c r="OYG142" s="821"/>
      <c r="OYH142" s="821"/>
      <c r="OYI142" s="821"/>
      <c r="OYJ142" s="821"/>
      <c r="OYK142" s="821"/>
      <c r="OYL142" s="821"/>
      <c r="OYM142" s="821"/>
      <c r="OYN142" s="821"/>
      <c r="OYO142" s="821"/>
      <c r="OYP142" s="821"/>
      <c r="OYQ142" s="821"/>
      <c r="OYR142" s="821"/>
      <c r="OYS142" s="821"/>
      <c r="OYT142" s="821"/>
      <c r="OYU142" s="821"/>
      <c r="OYV142" s="821"/>
      <c r="OYW142" s="821"/>
      <c r="OYX142" s="821"/>
      <c r="OYY142" s="821"/>
      <c r="OYZ142" s="821"/>
      <c r="OZA142" s="821"/>
      <c r="OZB142" s="821"/>
      <c r="OZC142" s="821"/>
      <c r="OZD142" s="821"/>
      <c r="OZE142" s="821"/>
      <c r="OZF142" s="821"/>
      <c r="OZG142" s="821"/>
      <c r="OZH142" s="821"/>
      <c r="OZI142" s="821"/>
      <c r="OZJ142" s="821"/>
      <c r="OZK142" s="821"/>
      <c r="OZL142" s="821"/>
      <c r="OZM142" s="821"/>
      <c r="OZN142" s="821"/>
      <c r="OZO142" s="821"/>
      <c r="OZP142" s="821"/>
      <c r="OZQ142" s="821"/>
      <c r="OZR142" s="821"/>
      <c r="OZS142" s="821"/>
      <c r="OZT142" s="821"/>
      <c r="OZU142" s="821"/>
      <c r="OZV142" s="821"/>
      <c r="OZW142" s="821"/>
      <c r="OZX142" s="821"/>
      <c r="OZY142" s="821"/>
      <c r="OZZ142" s="821"/>
      <c r="PAA142" s="821"/>
      <c r="PAB142" s="821"/>
      <c r="PAC142" s="821"/>
      <c r="PAD142" s="821"/>
      <c r="PAE142" s="821"/>
      <c r="PAF142" s="821"/>
      <c r="PAG142" s="821"/>
      <c r="PAH142" s="821"/>
      <c r="PAI142" s="821"/>
      <c r="PAJ142" s="821"/>
      <c r="PAK142" s="821"/>
      <c r="PAL142" s="821"/>
      <c r="PAM142" s="821"/>
      <c r="PAN142" s="821"/>
      <c r="PAO142" s="821"/>
      <c r="PAP142" s="821"/>
      <c r="PAQ142" s="821"/>
      <c r="PAR142" s="821"/>
      <c r="PAS142" s="821"/>
      <c r="PAT142" s="821"/>
      <c r="PAU142" s="821"/>
      <c r="PAV142" s="821"/>
      <c r="PAW142" s="821"/>
      <c r="PAX142" s="821"/>
      <c r="PAY142" s="821"/>
      <c r="PAZ142" s="821"/>
      <c r="PBA142" s="821"/>
      <c r="PBB142" s="821"/>
      <c r="PBC142" s="821"/>
      <c r="PBD142" s="821"/>
      <c r="PBE142" s="821"/>
      <c r="PBF142" s="821"/>
      <c r="PBG142" s="821"/>
      <c r="PBH142" s="821"/>
      <c r="PBI142" s="821"/>
      <c r="PBJ142" s="821"/>
      <c r="PBK142" s="821"/>
      <c r="PBL142" s="821"/>
      <c r="PBM142" s="821"/>
      <c r="PBN142" s="821"/>
      <c r="PBO142" s="821"/>
      <c r="PBP142" s="821"/>
      <c r="PBQ142" s="821"/>
      <c r="PBR142" s="821"/>
      <c r="PBS142" s="821"/>
      <c r="PBT142" s="821"/>
      <c r="PBU142" s="821"/>
      <c r="PBV142" s="821"/>
      <c r="PBW142" s="821"/>
      <c r="PBX142" s="821"/>
      <c r="PBY142" s="821"/>
      <c r="PBZ142" s="821"/>
      <c r="PCA142" s="821"/>
      <c r="PCB142" s="821"/>
      <c r="PCC142" s="821"/>
      <c r="PCD142" s="821"/>
      <c r="PCE142" s="821"/>
      <c r="PCF142" s="821"/>
      <c r="PCG142" s="821"/>
      <c r="PCH142" s="821"/>
      <c r="PCI142" s="821"/>
      <c r="PCJ142" s="821"/>
      <c r="PCK142" s="821"/>
      <c r="PCL142" s="821"/>
      <c r="PCM142" s="821"/>
      <c r="PCN142" s="821"/>
      <c r="PCO142" s="821"/>
      <c r="PCP142" s="821"/>
      <c r="PCQ142" s="821"/>
      <c r="PCR142" s="821"/>
      <c r="PCS142" s="821"/>
      <c r="PCT142" s="821"/>
      <c r="PCU142" s="821"/>
      <c r="PCV142" s="821"/>
      <c r="PCW142" s="821"/>
      <c r="PCX142" s="821"/>
      <c r="PCY142" s="821"/>
      <c r="PCZ142" s="821"/>
      <c r="PDA142" s="821"/>
      <c r="PDB142" s="821"/>
      <c r="PDC142" s="821"/>
      <c r="PDD142" s="821"/>
      <c r="PDE142" s="821"/>
      <c r="PDF142" s="821"/>
      <c r="PDG142" s="821"/>
      <c r="PDH142" s="821"/>
      <c r="PDI142" s="821"/>
      <c r="PDJ142" s="821"/>
      <c r="PDK142" s="821"/>
      <c r="PDL142" s="821"/>
      <c r="PDM142" s="821"/>
      <c r="PDN142" s="821"/>
      <c r="PDO142" s="821"/>
      <c r="PDP142" s="821"/>
      <c r="PDQ142" s="821"/>
      <c r="PDR142" s="821"/>
      <c r="PDS142" s="821"/>
      <c r="PDT142" s="821"/>
      <c r="PDU142" s="821"/>
      <c r="PDV142" s="821"/>
      <c r="PDW142" s="821"/>
      <c r="PDX142" s="821"/>
      <c r="PDY142" s="821"/>
      <c r="PDZ142" s="821"/>
      <c r="PEA142" s="821"/>
      <c r="PEB142" s="821"/>
      <c r="PEC142" s="821"/>
      <c r="PED142" s="821"/>
      <c r="PEE142" s="821"/>
      <c r="PEF142" s="821"/>
      <c r="PEG142" s="821"/>
      <c r="PEH142" s="821"/>
      <c r="PEI142" s="821"/>
      <c r="PEJ142" s="821"/>
      <c r="PEK142" s="821"/>
      <c r="PEL142" s="821"/>
      <c r="PEM142" s="821"/>
      <c r="PEN142" s="821"/>
      <c r="PEO142" s="821"/>
      <c r="PEP142" s="821"/>
      <c r="PEQ142" s="821"/>
      <c r="PER142" s="821"/>
      <c r="PES142" s="821"/>
      <c r="PET142" s="821"/>
      <c r="PEU142" s="821"/>
      <c r="PEV142" s="821"/>
      <c r="PEW142" s="821"/>
      <c r="PEX142" s="821"/>
      <c r="PEY142" s="821"/>
      <c r="PEZ142" s="821"/>
      <c r="PFA142" s="821"/>
      <c r="PFB142" s="821"/>
      <c r="PFC142" s="821"/>
      <c r="PFD142" s="821"/>
      <c r="PFE142" s="821"/>
      <c r="PFF142" s="821"/>
      <c r="PFG142" s="821"/>
      <c r="PFH142" s="821"/>
      <c r="PFI142" s="821"/>
      <c r="PFJ142" s="821"/>
      <c r="PFK142" s="821"/>
      <c r="PFL142" s="821"/>
      <c r="PFM142" s="821"/>
      <c r="PFN142" s="821"/>
      <c r="PFO142" s="821"/>
      <c r="PFP142" s="821"/>
      <c r="PFQ142" s="821"/>
      <c r="PFR142" s="821"/>
      <c r="PFS142" s="821"/>
      <c r="PFT142" s="821"/>
      <c r="PFU142" s="821"/>
      <c r="PFV142" s="821"/>
      <c r="PFW142" s="821"/>
      <c r="PFX142" s="821"/>
      <c r="PFY142" s="821"/>
      <c r="PFZ142" s="821"/>
      <c r="PGA142" s="821"/>
      <c r="PGB142" s="821"/>
      <c r="PGC142" s="821"/>
      <c r="PGD142" s="821"/>
      <c r="PGE142" s="821"/>
      <c r="PGF142" s="821"/>
      <c r="PGG142" s="821"/>
      <c r="PGH142" s="821"/>
      <c r="PGI142" s="821"/>
      <c r="PGJ142" s="821"/>
      <c r="PGK142" s="821"/>
      <c r="PGL142" s="821"/>
      <c r="PGM142" s="821"/>
      <c r="PGN142" s="821"/>
      <c r="PGO142" s="821"/>
      <c r="PGP142" s="821"/>
      <c r="PGQ142" s="821"/>
      <c r="PGR142" s="821"/>
      <c r="PGS142" s="821"/>
      <c r="PGT142" s="821"/>
      <c r="PGU142" s="821"/>
      <c r="PGV142" s="821"/>
      <c r="PGW142" s="821"/>
      <c r="PGX142" s="821"/>
      <c r="PGY142" s="821"/>
      <c r="PGZ142" s="821"/>
      <c r="PHA142" s="821"/>
      <c r="PHB142" s="821"/>
      <c r="PHC142" s="821"/>
      <c r="PHD142" s="821"/>
      <c r="PHE142" s="821"/>
      <c r="PHF142" s="821"/>
      <c r="PHG142" s="821"/>
      <c r="PHH142" s="821"/>
      <c r="PHI142" s="821"/>
      <c r="PHJ142" s="821"/>
      <c r="PHK142" s="821"/>
      <c r="PHL142" s="821"/>
      <c r="PHM142" s="821"/>
      <c r="PHN142" s="821"/>
      <c r="PHO142" s="821"/>
      <c r="PHP142" s="821"/>
      <c r="PHQ142" s="821"/>
      <c r="PHR142" s="821"/>
      <c r="PHS142" s="821"/>
      <c r="PHT142" s="821"/>
      <c r="PHU142" s="821"/>
      <c r="PHV142" s="821"/>
      <c r="PHW142" s="821"/>
      <c r="PHX142" s="821"/>
      <c r="PHY142" s="821"/>
      <c r="PHZ142" s="821"/>
      <c r="PIA142" s="821"/>
      <c r="PIB142" s="821"/>
      <c r="PIC142" s="821"/>
      <c r="PID142" s="821"/>
      <c r="PIE142" s="821"/>
      <c r="PIF142" s="821"/>
      <c r="PIG142" s="821"/>
      <c r="PIH142" s="821"/>
      <c r="PII142" s="821"/>
      <c r="PIJ142" s="821"/>
      <c r="PIK142" s="821"/>
      <c r="PIL142" s="821"/>
      <c r="PIM142" s="821"/>
      <c r="PIN142" s="821"/>
      <c r="PIO142" s="821"/>
      <c r="PIP142" s="821"/>
      <c r="PIQ142" s="821"/>
      <c r="PIR142" s="821"/>
      <c r="PIS142" s="821"/>
      <c r="PIT142" s="821"/>
      <c r="PIU142" s="821"/>
      <c r="PIV142" s="821"/>
      <c r="PIW142" s="821"/>
      <c r="PIX142" s="821"/>
      <c r="PIY142" s="821"/>
      <c r="PIZ142" s="821"/>
      <c r="PJA142" s="821"/>
      <c r="PJB142" s="821"/>
      <c r="PJC142" s="821"/>
      <c r="PJD142" s="821"/>
      <c r="PJE142" s="821"/>
      <c r="PJF142" s="821"/>
      <c r="PJG142" s="821"/>
      <c r="PJH142" s="821"/>
      <c r="PJI142" s="821"/>
      <c r="PJJ142" s="821"/>
      <c r="PJK142" s="821"/>
      <c r="PJL142" s="821"/>
      <c r="PJM142" s="821"/>
      <c r="PJN142" s="821"/>
      <c r="PJO142" s="821"/>
      <c r="PJP142" s="821"/>
      <c r="PJQ142" s="821"/>
      <c r="PJR142" s="821"/>
      <c r="PJS142" s="821"/>
      <c r="PJT142" s="821"/>
      <c r="PJU142" s="821"/>
      <c r="PJV142" s="821"/>
      <c r="PJW142" s="821"/>
      <c r="PJX142" s="821"/>
      <c r="PJY142" s="821"/>
      <c r="PJZ142" s="821"/>
      <c r="PKA142" s="821"/>
      <c r="PKB142" s="821"/>
      <c r="PKC142" s="821"/>
      <c r="PKD142" s="821"/>
      <c r="PKE142" s="821"/>
      <c r="PKF142" s="821"/>
      <c r="PKG142" s="821"/>
      <c r="PKH142" s="821"/>
      <c r="PKI142" s="821"/>
      <c r="PKJ142" s="821"/>
      <c r="PKK142" s="821"/>
      <c r="PKL142" s="821"/>
      <c r="PKM142" s="821"/>
      <c r="PKN142" s="821"/>
      <c r="PKO142" s="821"/>
      <c r="PKP142" s="821"/>
      <c r="PKQ142" s="821"/>
      <c r="PKR142" s="821"/>
      <c r="PKS142" s="821"/>
      <c r="PKT142" s="821"/>
      <c r="PKU142" s="821"/>
      <c r="PKV142" s="821"/>
      <c r="PKW142" s="821"/>
      <c r="PKX142" s="821"/>
      <c r="PKY142" s="821"/>
      <c r="PKZ142" s="821"/>
      <c r="PLA142" s="821"/>
      <c r="PLB142" s="821"/>
      <c r="PLC142" s="821"/>
      <c r="PLD142" s="821"/>
      <c r="PLE142" s="821"/>
      <c r="PLF142" s="821"/>
      <c r="PLG142" s="821"/>
      <c r="PLH142" s="821"/>
      <c r="PLI142" s="821"/>
      <c r="PLJ142" s="821"/>
      <c r="PLK142" s="821"/>
      <c r="PLL142" s="821"/>
      <c r="PLM142" s="821"/>
      <c r="PLN142" s="821"/>
      <c r="PLO142" s="821"/>
      <c r="PLP142" s="821"/>
      <c r="PLQ142" s="821"/>
      <c r="PLR142" s="821"/>
      <c r="PLS142" s="821"/>
      <c r="PLT142" s="821"/>
      <c r="PLU142" s="821"/>
      <c r="PLV142" s="821"/>
      <c r="PLW142" s="821"/>
      <c r="PLX142" s="821"/>
      <c r="PLY142" s="821"/>
      <c r="PLZ142" s="821"/>
      <c r="PMA142" s="821"/>
      <c r="PMB142" s="821"/>
      <c r="PMC142" s="821"/>
      <c r="PMD142" s="821"/>
      <c r="PME142" s="821"/>
      <c r="PMF142" s="821"/>
      <c r="PMG142" s="821"/>
      <c r="PMH142" s="821"/>
      <c r="PMI142" s="821"/>
      <c r="PMJ142" s="821"/>
      <c r="PMK142" s="821"/>
      <c r="PML142" s="821"/>
      <c r="PMM142" s="821"/>
      <c r="PMN142" s="821"/>
      <c r="PMO142" s="821"/>
      <c r="PMP142" s="821"/>
      <c r="PMQ142" s="821"/>
      <c r="PMR142" s="821"/>
      <c r="PMS142" s="821"/>
      <c r="PMT142" s="821"/>
      <c r="PMU142" s="821"/>
      <c r="PMV142" s="821"/>
      <c r="PMW142" s="821"/>
      <c r="PMX142" s="821"/>
      <c r="PMY142" s="821"/>
      <c r="PMZ142" s="821"/>
      <c r="PNA142" s="821"/>
      <c r="PNB142" s="821"/>
      <c r="PNC142" s="821"/>
      <c r="PND142" s="821"/>
      <c r="PNE142" s="821"/>
      <c r="PNF142" s="821"/>
      <c r="PNG142" s="821"/>
      <c r="PNH142" s="821"/>
      <c r="PNI142" s="821"/>
      <c r="PNJ142" s="821"/>
      <c r="PNK142" s="821"/>
      <c r="PNL142" s="821"/>
      <c r="PNM142" s="821"/>
      <c r="PNN142" s="821"/>
      <c r="PNO142" s="821"/>
      <c r="PNP142" s="821"/>
      <c r="PNQ142" s="821"/>
      <c r="PNR142" s="821"/>
      <c r="PNS142" s="821"/>
      <c r="PNT142" s="821"/>
      <c r="PNU142" s="821"/>
      <c r="PNV142" s="821"/>
      <c r="PNW142" s="821"/>
      <c r="PNX142" s="821"/>
      <c r="PNY142" s="821"/>
      <c r="PNZ142" s="821"/>
      <c r="POA142" s="821"/>
      <c r="POB142" s="821"/>
      <c r="POC142" s="821"/>
      <c r="POD142" s="821"/>
      <c r="POE142" s="821"/>
      <c r="POF142" s="821"/>
      <c r="POG142" s="821"/>
      <c r="POH142" s="821"/>
      <c r="POI142" s="821"/>
      <c r="POJ142" s="821"/>
      <c r="POK142" s="821"/>
      <c r="POL142" s="821"/>
      <c r="POM142" s="821"/>
      <c r="PON142" s="821"/>
      <c r="POO142" s="821"/>
      <c r="POP142" s="821"/>
      <c r="POQ142" s="821"/>
      <c r="POR142" s="821"/>
      <c r="POS142" s="821"/>
      <c r="POT142" s="821"/>
      <c r="POU142" s="821"/>
      <c r="POV142" s="821"/>
      <c r="POW142" s="821"/>
      <c r="POX142" s="821"/>
      <c r="POY142" s="821"/>
      <c r="POZ142" s="821"/>
      <c r="PPA142" s="821"/>
      <c r="PPB142" s="821"/>
      <c r="PPC142" s="821"/>
      <c r="PPD142" s="821"/>
      <c r="PPE142" s="821"/>
      <c r="PPF142" s="821"/>
      <c r="PPG142" s="821"/>
      <c r="PPH142" s="821"/>
      <c r="PPI142" s="821"/>
      <c r="PPJ142" s="821"/>
      <c r="PPK142" s="821"/>
      <c r="PPL142" s="821"/>
      <c r="PPM142" s="821"/>
      <c r="PPN142" s="821"/>
      <c r="PPO142" s="821"/>
      <c r="PPP142" s="821"/>
      <c r="PPQ142" s="821"/>
      <c r="PPR142" s="821"/>
      <c r="PPS142" s="821"/>
      <c r="PPT142" s="821"/>
      <c r="PPU142" s="821"/>
      <c r="PPV142" s="821"/>
      <c r="PPW142" s="821"/>
      <c r="PPX142" s="821"/>
      <c r="PPY142" s="821"/>
      <c r="PPZ142" s="821"/>
      <c r="PQA142" s="821"/>
      <c r="PQB142" s="821"/>
      <c r="PQC142" s="821"/>
      <c r="PQD142" s="821"/>
      <c r="PQE142" s="821"/>
      <c r="PQF142" s="821"/>
      <c r="PQG142" s="821"/>
      <c r="PQH142" s="821"/>
      <c r="PQI142" s="821"/>
      <c r="PQJ142" s="821"/>
      <c r="PQK142" s="821"/>
      <c r="PQL142" s="821"/>
      <c r="PQM142" s="821"/>
      <c r="PQN142" s="821"/>
      <c r="PQO142" s="821"/>
      <c r="PQP142" s="821"/>
      <c r="PQQ142" s="821"/>
      <c r="PQR142" s="821"/>
      <c r="PQS142" s="821"/>
      <c r="PQT142" s="821"/>
      <c r="PQU142" s="821"/>
      <c r="PQV142" s="821"/>
      <c r="PQW142" s="821"/>
      <c r="PQX142" s="821"/>
      <c r="PQY142" s="821"/>
      <c r="PQZ142" s="821"/>
      <c r="PRA142" s="821"/>
      <c r="PRB142" s="821"/>
      <c r="PRC142" s="821"/>
      <c r="PRD142" s="821"/>
      <c r="PRE142" s="821"/>
      <c r="PRF142" s="821"/>
      <c r="PRG142" s="821"/>
      <c r="PRH142" s="821"/>
      <c r="PRI142" s="821"/>
      <c r="PRJ142" s="821"/>
      <c r="PRK142" s="821"/>
      <c r="PRL142" s="821"/>
      <c r="PRM142" s="821"/>
      <c r="PRN142" s="821"/>
      <c r="PRO142" s="821"/>
      <c r="PRP142" s="821"/>
      <c r="PRQ142" s="821"/>
      <c r="PRR142" s="821"/>
      <c r="PRS142" s="821"/>
      <c r="PRT142" s="821"/>
      <c r="PRU142" s="821"/>
      <c r="PRV142" s="821"/>
      <c r="PRW142" s="821"/>
      <c r="PRX142" s="821"/>
      <c r="PRY142" s="821"/>
      <c r="PRZ142" s="821"/>
      <c r="PSA142" s="821"/>
      <c r="PSB142" s="821"/>
      <c r="PSC142" s="821"/>
      <c r="PSD142" s="821"/>
      <c r="PSE142" s="821"/>
      <c r="PSF142" s="821"/>
      <c r="PSG142" s="821"/>
      <c r="PSH142" s="821"/>
      <c r="PSI142" s="821"/>
      <c r="PSJ142" s="821"/>
      <c r="PSK142" s="821"/>
      <c r="PSL142" s="821"/>
      <c r="PSM142" s="821"/>
      <c r="PSN142" s="821"/>
      <c r="PSO142" s="821"/>
      <c r="PSP142" s="821"/>
      <c r="PSQ142" s="821"/>
      <c r="PSR142" s="821"/>
      <c r="PSS142" s="821"/>
      <c r="PST142" s="821"/>
      <c r="PSU142" s="821"/>
      <c r="PSV142" s="821"/>
      <c r="PSW142" s="821"/>
      <c r="PSX142" s="821"/>
      <c r="PSY142" s="821"/>
      <c r="PSZ142" s="821"/>
      <c r="PTA142" s="821"/>
      <c r="PTB142" s="821"/>
      <c r="PTC142" s="821"/>
      <c r="PTD142" s="821"/>
      <c r="PTE142" s="821"/>
      <c r="PTF142" s="821"/>
      <c r="PTG142" s="821"/>
      <c r="PTH142" s="821"/>
      <c r="PTI142" s="821"/>
      <c r="PTJ142" s="821"/>
      <c r="PTK142" s="821"/>
      <c r="PTL142" s="821"/>
      <c r="PTM142" s="821"/>
      <c r="PTN142" s="821"/>
      <c r="PTO142" s="821"/>
      <c r="PTP142" s="821"/>
      <c r="PTQ142" s="821"/>
      <c r="PTR142" s="821"/>
      <c r="PTS142" s="821"/>
      <c r="PTT142" s="821"/>
      <c r="PTU142" s="821"/>
      <c r="PTV142" s="821"/>
      <c r="PTW142" s="821"/>
      <c r="PTX142" s="821"/>
      <c r="PTY142" s="821"/>
      <c r="PTZ142" s="821"/>
      <c r="PUA142" s="821"/>
      <c r="PUB142" s="821"/>
      <c r="PUC142" s="821"/>
      <c r="PUD142" s="821"/>
      <c r="PUE142" s="821"/>
      <c r="PUF142" s="821"/>
      <c r="PUG142" s="821"/>
      <c r="PUH142" s="821"/>
      <c r="PUI142" s="821"/>
      <c r="PUJ142" s="821"/>
      <c r="PUK142" s="821"/>
      <c r="PUL142" s="821"/>
      <c r="PUM142" s="821"/>
      <c r="PUN142" s="821"/>
      <c r="PUO142" s="821"/>
      <c r="PUP142" s="821"/>
      <c r="PUQ142" s="821"/>
      <c r="PUR142" s="821"/>
      <c r="PUS142" s="821"/>
      <c r="PUT142" s="821"/>
      <c r="PUU142" s="821"/>
      <c r="PUV142" s="821"/>
      <c r="PUW142" s="821"/>
      <c r="PUX142" s="821"/>
      <c r="PUY142" s="821"/>
      <c r="PUZ142" s="821"/>
      <c r="PVA142" s="821"/>
      <c r="PVB142" s="821"/>
      <c r="PVC142" s="821"/>
      <c r="PVD142" s="821"/>
      <c r="PVE142" s="821"/>
      <c r="PVF142" s="821"/>
      <c r="PVG142" s="821"/>
      <c r="PVH142" s="821"/>
      <c r="PVI142" s="821"/>
      <c r="PVJ142" s="821"/>
      <c r="PVK142" s="821"/>
      <c r="PVL142" s="821"/>
      <c r="PVM142" s="821"/>
      <c r="PVN142" s="821"/>
      <c r="PVO142" s="821"/>
      <c r="PVP142" s="821"/>
      <c r="PVQ142" s="821"/>
      <c r="PVR142" s="821"/>
      <c r="PVS142" s="821"/>
      <c r="PVT142" s="821"/>
      <c r="PVU142" s="821"/>
      <c r="PVV142" s="821"/>
      <c r="PVW142" s="821"/>
      <c r="PVX142" s="821"/>
      <c r="PVY142" s="821"/>
      <c r="PVZ142" s="821"/>
      <c r="PWA142" s="821"/>
      <c r="PWB142" s="821"/>
      <c r="PWC142" s="821"/>
      <c r="PWD142" s="821"/>
      <c r="PWE142" s="821"/>
      <c r="PWF142" s="821"/>
      <c r="PWG142" s="821"/>
      <c r="PWH142" s="821"/>
      <c r="PWI142" s="821"/>
      <c r="PWJ142" s="821"/>
      <c r="PWK142" s="821"/>
      <c r="PWL142" s="821"/>
      <c r="PWM142" s="821"/>
      <c r="PWN142" s="821"/>
      <c r="PWO142" s="821"/>
      <c r="PWP142" s="821"/>
      <c r="PWQ142" s="821"/>
      <c r="PWR142" s="821"/>
      <c r="PWS142" s="821"/>
      <c r="PWT142" s="821"/>
      <c r="PWU142" s="821"/>
      <c r="PWV142" s="821"/>
      <c r="PWW142" s="821"/>
      <c r="PWX142" s="821"/>
      <c r="PWY142" s="821"/>
      <c r="PWZ142" s="821"/>
      <c r="PXA142" s="821"/>
      <c r="PXB142" s="821"/>
      <c r="PXC142" s="821"/>
      <c r="PXD142" s="821"/>
      <c r="PXE142" s="821"/>
      <c r="PXF142" s="821"/>
      <c r="PXG142" s="821"/>
      <c r="PXH142" s="821"/>
      <c r="PXI142" s="821"/>
      <c r="PXJ142" s="821"/>
      <c r="PXK142" s="821"/>
      <c r="PXL142" s="821"/>
      <c r="PXM142" s="821"/>
      <c r="PXN142" s="821"/>
      <c r="PXO142" s="821"/>
      <c r="PXP142" s="821"/>
      <c r="PXQ142" s="821"/>
      <c r="PXR142" s="821"/>
      <c r="PXS142" s="821"/>
      <c r="PXT142" s="821"/>
      <c r="PXU142" s="821"/>
      <c r="PXV142" s="821"/>
      <c r="PXW142" s="821"/>
      <c r="PXX142" s="821"/>
      <c r="PXY142" s="821"/>
      <c r="PXZ142" s="821"/>
      <c r="PYA142" s="821"/>
      <c r="PYB142" s="821"/>
      <c r="PYC142" s="821"/>
      <c r="PYD142" s="821"/>
      <c r="PYE142" s="821"/>
      <c r="PYF142" s="821"/>
      <c r="PYG142" s="821"/>
      <c r="PYH142" s="821"/>
      <c r="PYI142" s="821"/>
      <c r="PYJ142" s="821"/>
      <c r="PYK142" s="821"/>
      <c r="PYL142" s="821"/>
      <c r="PYM142" s="821"/>
      <c r="PYN142" s="821"/>
      <c r="PYO142" s="821"/>
      <c r="PYP142" s="821"/>
      <c r="PYQ142" s="821"/>
      <c r="PYR142" s="821"/>
      <c r="PYS142" s="821"/>
      <c r="PYT142" s="821"/>
      <c r="PYU142" s="821"/>
      <c r="PYV142" s="821"/>
      <c r="PYW142" s="821"/>
      <c r="PYX142" s="821"/>
      <c r="PYY142" s="821"/>
      <c r="PYZ142" s="821"/>
      <c r="PZA142" s="821"/>
      <c r="PZB142" s="821"/>
      <c r="PZC142" s="821"/>
      <c r="PZD142" s="821"/>
      <c r="PZE142" s="821"/>
      <c r="PZF142" s="821"/>
      <c r="PZG142" s="821"/>
      <c r="PZH142" s="821"/>
      <c r="PZI142" s="821"/>
      <c r="PZJ142" s="821"/>
      <c r="PZK142" s="821"/>
      <c r="PZL142" s="821"/>
      <c r="PZM142" s="821"/>
      <c r="PZN142" s="821"/>
      <c r="PZO142" s="821"/>
      <c r="PZP142" s="821"/>
      <c r="PZQ142" s="821"/>
      <c r="PZR142" s="821"/>
      <c r="PZS142" s="821"/>
      <c r="PZT142" s="821"/>
      <c r="PZU142" s="821"/>
      <c r="PZV142" s="821"/>
      <c r="PZW142" s="821"/>
      <c r="PZX142" s="821"/>
      <c r="PZY142" s="821"/>
      <c r="PZZ142" s="821"/>
      <c r="QAA142" s="821"/>
      <c r="QAB142" s="821"/>
      <c r="QAC142" s="821"/>
      <c r="QAD142" s="821"/>
      <c r="QAE142" s="821"/>
      <c r="QAF142" s="821"/>
      <c r="QAG142" s="821"/>
      <c r="QAH142" s="821"/>
      <c r="QAI142" s="821"/>
      <c r="QAJ142" s="821"/>
      <c r="QAK142" s="821"/>
      <c r="QAL142" s="821"/>
      <c r="QAM142" s="821"/>
      <c r="QAN142" s="821"/>
      <c r="QAO142" s="821"/>
      <c r="QAP142" s="821"/>
      <c r="QAQ142" s="821"/>
      <c r="QAR142" s="821"/>
      <c r="QAS142" s="821"/>
      <c r="QAT142" s="821"/>
      <c r="QAU142" s="821"/>
      <c r="QAV142" s="821"/>
      <c r="QAW142" s="821"/>
      <c r="QAX142" s="821"/>
      <c r="QAY142" s="821"/>
      <c r="QAZ142" s="821"/>
      <c r="QBA142" s="821"/>
      <c r="QBB142" s="821"/>
      <c r="QBC142" s="821"/>
      <c r="QBD142" s="821"/>
      <c r="QBE142" s="821"/>
      <c r="QBF142" s="821"/>
      <c r="QBG142" s="821"/>
      <c r="QBH142" s="821"/>
      <c r="QBI142" s="821"/>
      <c r="QBJ142" s="821"/>
      <c r="QBK142" s="821"/>
      <c r="QBL142" s="821"/>
      <c r="QBM142" s="821"/>
      <c r="QBN142" s="821"/>
      <c r="QBO142" s="821"/>
      <c r="QBP142" s="821"/>
      <c r="QBQ142" s="821"/>
      <c r="QBR142" s="821"/>
      <c r="QBS142" s="821"/>
      <c r="QBT142" s="821"/>
      <c r="QBU142" s="821"/>
      <c r="QBV142" s="821"/>
      <c r="QBW142" s="821"/>
      <c r="QBX142" s="821"/>
      <c r="QBY142" s="821"/>
      <c r="QBZ142" s="821"/>
      <c r="QCA142" s="821"/>
      <c r="QCB142" s="821"/>
      <c r="QCC142" s="821"/>
      <c r="QCD142" s="821"/>
      <c r="QCE142" s="821"/>
      <c r="QCF142" s="821"/>
      <c r="QCG142" s="821"/>
      <c r="QCH142" s="821"/>
      <c r="QCI142" s="821"/>
      <c r="QCJ142" s="821"/>
      <c r="QCK142" s="821"/>
      <c r="QCL142" s="821"/>
      <c r="QCM142" s="821"/>
      <c r="QCN142" s="821"/>
      <c r="QCO142" s="821"/>
      <c r="QCP142" s="821"/>
      <c r="QCQ142" s="821"/>
      <c r="QCR142" s="821"/>
      <c r="QCS142" s="821"/>
      <c r="QCT142" s="821"/>
      <c r="QCU142" s="821"/>
      <c r="QCV142" s="821"/>
      <c r="QCW142" s="821"/>
      <c r="QCX142" s="821"/>
      <c r="QCY142" s="821"/>
      <c r="QCZ142" s="821"/>
      <c r="QDA142" s="821"/>
      <c r="QDB142" s="821"/>
      <c r="QDC142" s="821"/>
      <c r="QDD142" s="821"/>
      <c r="QDE142" s="821"/>
      <c r="QDF142" s="821"/>
      <c r="QDG142" s="821"/>
      <c r="QDH142" s="821"/>
      <c r="QDI142" s="821"/>
      <c r="QDJ142" s="821"/>
      <c r="QDK142" s="821"/>
      <c r="QDL142" s="821"/>
      <c r="QDM142" s="821"/>
      <c r="QDN142" s="821"/>
      <c r="QDO142" s="821"/>
      <c r="QDP142" s="821"/>
      <c r="QDQ142" s="821"/>
      <c r="QDR142" s="821"/>
      <c r="QDS142" s="821"/>
      <c r="QDT142" s="821"/>
      <c r="QDU142" s="821"/>
      <c r="QDV142" s="821"/>
      <c r="QDW142" s="821"/>
      <c r="QDX142" s="821"/>
      <c r="QDY142" s="821"/>
      <c r="QDZ142" s="821"/>
      <c r="QEA142" s="821"/>
      <c r="QEB142" s="821"/>
      <c r="QEC142" s="821"/>
      <c r="QED142" s="821"/>
      <c r="QEE142" s="821"/>
      <c r="QEF142" s="821"/>
      <c r="QEG142" s="821"/>
      <c r="QEH142" s="821"/>
      <c r="QEI142" s="821"/>
      <c r="QEJ142" s="821"/>
      <c r="QEK142" s="821"/>
      <c r="QEL142" s="821"/>
      <c r="QEM142" s="821"/>
      <c r="QEN142" s="821"/>
      <c r="QEO142" s="821"/>
      <c r="QEP142" s="821"/>
      <c r="QEQ142" s="821"/>
      <c r="QER142" s="821"/>
      <c r="QES142" s="821"/>
      <c r="QET142" s="821"/>
      <c r="QEU142" s="821"/>
      <c r="QEV142" s="821"/>
      <c r="QEW142" s="821"/>
      <c r="QEX142" s="821"/>
      <c r="QEY142" s="821"/>
      <c r="QEZ142" s="821"/>
      <c r="QFA142" s="821"/>
      <c r="QFB142" s="821"/>
      <c r="QFC142" s="821"/>
      <c r="QFD142" s="821"/>
      <c r="QFE142" s="821"/>
      <c r="QFF142" s="821"/>
      <c r="QFG142" s="821"/>
      <c r="QFH142" s="821"/>
      <c r="QFI142" s="821"/>
      <c r="QFJ142" s="821"/>
      <c r="QFK142" s="821"/>
      <c r="QFL142" s="821"/>
      <c r="QFM142" s="821"/>
      <c r="QFN142" s="821"/>
      <c r="QFO142" s="821"/>
      <c r="QFP142" s="821"/>
      <c r="QFQ142" s="821"/>
      <c r="QFR142" s="821"/>
      <c r="QFS142" s="821"/>
      <c r="QFT142" s="821"/>
      <c r="QFU142" s="821"/>
      <c r="QFV142" s="821"/>
      <c r="QFW142" s="821"/>
      <c r="QFX142" s="821"/>
      <c r="QFY142" s="821"/>
      <c r="QFZ142" s="821"/>
      <c r="QGA142" s="821"/>
      <c r="QGB142" s="821"/>
      <c r="QGC142" s="821"/>
      <c r="QGD142" s="821"/>
      <c r="QGE142" s="821"/>
      <c r="QGF142" s="821"/>
      <c r="QGG142" s="821"/>
      <c r="QGH142" s="821"/>
      <c r="QGI142" s="821"/>
      <c r="QGJ142" s="821"/>
      <c r="QGK142" s="821"/>
      <c r="QGL142" s="821"/>
      <c r="QGM142" s="821"/>
      <c r="QGN142" s="821"/>
      <c r="QGO142" s="821"/>
      <c r="QGP142" s="821"/>
      <c r="QGQ142" s="821"/>
      <c r="QGR142" s="821"/>
      <c r="QGS142" s="821"/>
      <c r="QGT142" s="821"/>
      <c r="QGU142" s="821"/>
      <c r="QGV142" s="821"/>
      <c r="QGW142" s="821"/>
      <c r="QGX142" s="821"/>
      <c r="QGY142" s="821"/>
      <c r="QGZ142" s="821"/>
      <c r="QHA142" s="821"/>
      <c r="QHB142" s="821"/>
      <c r="QHC142" s="821"/>
      <c r="QHD142" s="821"/>
      <c r="QHE142" s="821"/>
      <c r="QHF142" s="821"/>
      <c r="QHG142" s="821"/>
      <c r="QHH142" s="821"/>
      <c r="QHI142" s="821"/>
      <c r="QHJ142" s="821"/>
      <c r="QHK142" s="821"/>
      <c r="QHL142" s="821"/>
      <c r="QHM142" s="821"/>
      <c r="QHN142" s="821"/>
      <c r="QHO142" s="821"/>
      <c r="QHP142" s="821"/>
      <c r="QHQ142" s="821"/>
      <c r="QHR142" s="821"/>
      <c r="QHS142" s="821"/>
      <c r="QHT142" s="821"/>
      <c r="QHU142" s="821"/>
      <c r="QHV142" s="821"/>
      <c r="QHW142" s="821"/>
      <c r="QHX142" s="821"/>
      <c r="QHY142" s="821"/>
      <c r="QHZ142" s="821"/>
      <c r="QIA142" s="821"/>
      <c r="QIB142" s="821"/>
      <c r="QIC142" s="821"/>
      <c r="QID142" s="821"/>
      <c r="QIE142" s="821"/>
      <c r="QIF142" s="821"/>
      <c r="QIG142" s="821"/>
      <c r="QIH142" s="821"/>
      <c r="QII142" s="821"/>
      <c r="QIJ142" s="821"/>
      <c r="QIK142" s="821"/>
      <c r="QIL142" s="821"/>
      <c r="QIM142" s="821"/>
      <c r="QIN142" s="821"/>
      <c r="QIO142" s="821"/>
      <c r="QIP142" s="821"/>
      <c r="QIQ142" s="821"/>
      <c r="QIR142" s="821"/>
      <c r="QIS142" s="821"/>
      <c r="QIT142" s="821"/>
      <c r="QIU142" s="821"/>
      <c r="QIV142" s="821"/>
      <c r="QIW142" s="821"/>
      <c r="QIX142" s="821"/>
      <c r="QIY142" s="821"/>
      <c r="QIZ142" s="821"/>
      <c r="QJA142" s="821"/>
      <c r="QJB142" s="821"/>
      <c r="QJC142" s="821"/>
      <c r="QJD142" s="821"/>
      <c r="QJE142" s="821"/>
      <c r="QJF142" s="821"/>
      <c r="QJG142" s="821"/>
      <c r="QJH142" s="821"/>
      <c r="QJI142" s="821"/>
      <c r="QJJ142" s="821"/>
      <c r="QJK142" s="821"/>
      <c r="QJL142" s="821"/>
      <c r="QJM142" s="821"/>
      <c r="QJN142" s="821"/>
      <c r="QJO142" s="821"/>
      <c r="QJP142" s="821"/>
      <c r="QJQ142" s="821"/>
      <c r="QJR142" s="821"/>
      <c r="QJS142" s="821"/>
      <c r="QJT142" s="821"/>
      <c r="QJU142" s="821"/>
      <c r="QJV142" s="821"/>
      <c r="QJW142" s="821"/>
      <c r="QJX142" s="821"/>
      <c r="QJY142" s="821"/>
      <c r="QJZ142" s="821"/>
      <c r="QKA142" s="821"/>
      <c r="QKB142" s="821"/>
      <c r="QKC142" s="821"/>
      <c r="QKD142" s="821"/>
      <c r="QKE142" s="821"/>
      <c r="QKF142" s="821"/>
      <c r="QKG142" s="821"/>
      <c r="QKH142" s="821"/>
      <c r="QKI142" s="821"/>
      <c r="QKJ142" s="821"/>
      <c r="QKK142" s="821"/>
      <c r="QKL142" s="821"/>
      <c r="QKM142" s="821"/>
      <c r="QKN142" s="821"/>
      <c r="QKO142" s="821"/>
      <c r="QKP142" s="821"/>
      <c r="QKQ142" s="821"/>
      <c r="QKR142" s="821"/>
      <c r="QKS142" s="821"/>
      <c r="QKT142" s="821"/>
      <c r="QKU142" s="821"/>
      <c r="QKV142" s="821"/>
      <c r="QKW142" s="821"/>
      <c r="QKX142" s="821"/>
      <c r="QKY142" s="821"/>
      <c r="QKZ142" s="821"/>
      <c r="QLA142" s="821"/>
      <c r="QLB142" s="821"/>
      <c r="QLC142" s="821"/>
      <c r="QLD142" s="821"/>
      <c r="QLE142" s="821"/>
      <c r="QLF142" s="821"/>
      <c r="QLG142" s="821"/>
      <c r="QLH142" s="821"/>
      <c r="QLI142" s="821"/>
      <c r="QLJ142" s="821"/>
      <c r="QLK142" s="821"/>
      <c r="QLL142" s="821"/>
      <c r="QLM142" s="821"/>
      <c r="QLN142" s="821"/>
      <c r="QLO142" s="821"/>
      <c r="QLP142" s="821"/>
      <c r="QLQ142" s="821"/>
      <c r="QLR142" s="821"/>
      <c r="QLS142" s="821"/>
      <c r="QLT142" s="821"/>
      <c r="QLU142" s="821"/>
      <c r="QLV142" s="821"/>
      <c r="QLW142" s="821"/>
      <c r="QLX142" s="821"/>
      <c r="QLY142" s="821"/>
      <c r="QLZ142" s="821"/>
      <c r="QMA142" s="821"/>
      <c r="QMB142" s="821"/>
      <c r="QMC142" s="821"/>
      <c r="QMD142" s="821"/>
      <c r="QME142" s="821"/>
      <c r="QMF142" s="821"/>
      <c r="QMG142" s="821"/>
      <c r="QMH142" s="821"/>
      <c r="QMI142" s="821"/>
      <c r="QMJ142" s="821"/>
      <c r="QMK142" s="821"/>
      <c r="QML142" s="821"/>
      <c r="QMM142" s="821"/>
      <c r="QMN142" s="821"/>
      <c r="QMO142" s="821"/>
      <c r="QMP142" s="821"/>
      <c r="QMQ142" s="821"/>
      <c r="QMR142" s="821"/>
      <c r="QMS142" s="821"/>
      <c r="QMT142" s="821"/>
      <c r="QMU142" s="821"/>
      <c r="QMV142" s="821"/>
      <c r="QMW142" s="821"/>
      <c r="QMX142" s="821"/>
      <c r="QMY142" s="821"/>
      <c r="QMZ142" s="821"/>
      <c r="QNA142" s="821"/>
      <c r="QNB142" s="821"/>
      <c r="QNC142" s="821"/>
      <c r="QND142" s="821"/>
      <c r="QNE142" s="821"/>
      <c r="QNF142" s="821"/>
      <c r="QNG142" s="821"/>
      <c r="QNH142" s="821"/>
      <c r="QNI142" s="821"/>
      <c r="QNJ142" s="821"/>
      <c r="QNK142" s="821"/>
      <c r="QNL142" s="821"/>
      <c r="QNM142" s="821"/>
      <c r="QNN142" s="821"/>
      <c r="QNO142" s="821"/>
      <c r="QNP142" s="821"/>
      <c r="QNQ142" s="821"/>
      <c r="QNR142" s="821"/>
      <c r="QNS142" s="821"/>
      <c r="QNT142" s="821"/>
      <c r="QNU142" s="821"/>
      <c r="QNV142" s="821"/>
      <c r="QNW142" s="821"/>
      <c r="QNX142" s="821"/>
      <c r="QNY142" s="821"/>
      <c r="QNZ142" s="821"/>
      <c r="QOA142" s="821"/>
      <c r="QOB142" s="821"/>
      <c r="QOC142" s="821"/>
      <c r="QOD142" s="821"/>
      <c r="QOE142" s="821"/>
      <c r="QOF142" s="821"/>
      <c r="QOG142" s="821"/>
      <c r="QOH142" s="821"/>
      <c r="QOI142" s="821"/>
      <c r="QOJ142" s="821"/>
      <c r="QOK142" s="821"/>
      <c r="QOL142" s="821"/>
      <c r="QOM142" s="821"/>
      <c r="QON142" s="821"/>
      <c r="QOO142" s="821"/>
      <c r="QOP142" s="821"/>
      <c r="QOQ142" s="821"/>
      <c r="QOR142" s="821"/>
      <c r="QOS142" s="821"/>
      <c r="QOT142" s="821"/>
      <c r="QOU142" s="821"/>
      <c r="QOV142" s="821"/>
      <c r="QOW142" s="821"/>
      <c r="QOX142" s="821"/>
      <c r="QOY142" s="821"/>
      <c r="QOZ142" s="821"/>
      <c r="QPA142" s="821"/>
      <c r="QPB142" s="821"/>
      <c r="QPC142" s="821"/>
      <c r="QPD142" s="821"/>
      <c r="QPE142" s="821"/>
      <c r="QPF142" s="821"/>
      <c r="QPG142" s="821"/>
      <c r="QPH142" s="821"/>
      <c r="QPI142" s="821"/>
      <c r="QPJ142" s="821"/>
      <c r="QPK142" s="821"/>
      <c r="QPL142" s="821"/>
      <c r="QPM142" s="821"/>
      <c r="QPN142" s="821"/>
      <c r="QPO142" s="821"/>
      <c r="QPP142" s="821"/>
      <c r="QPQ142" s="821"/>
      <c r="QPR142" s="821"/>
      <c r="QPS142" s="821"/>
      <c r="QPT142" s="821"/>
      <c r="QPU142" s="821"/>
      <c r="QPV142" s="821"/>
      <c r="QPW142" s="821"/>
      <c r="QPX142" s="821"/>
      <c r="QPY142" s="821"/>
      <c r="QPZ142" s="821"/>
      <c r="QQA142" s="821"/>
      <c r="QQB142" s="821"/>
      <c r="QQC142" s="821"/>
      <c r="QQD142" s="821"/>
      <c r="QQE142" s="821"/>
      <c r="QQF142" s="821"/>
      <c r="QQG142" s="821"/>
      <c r="QQH142" s="821"/>
      <c r="QQI142" s="821"/>
      <c r="QQJ142" s="821"/>
      <c r="QQK142" s="821"/>
      <c r="QQL142" s="821"/>
      <c r="QQM142" s="821"/>
      <c r="QQN142" s="821"/>
      <c r="QQO142" s="821"/>
      <c r="QQP142" s="821"/>
      <c r="QQQ142" s="821"/>
      <c r="QQR142" s="821"/>
      <c r="QQS142" s="821"/>
      <c r="QQT142" s="821"/>
      <c r="QQU142" s="821"/>
      <c r="QQV142" s="821"/>
      <c r="QQW142" s="821"/>
      <c r="QQX142" s="821"/>
      <c r="QQY142" s="821"/>
      <c r="QQZ142" s="821"/>
      <c r="QRA142" s="821"/>
      <c r="QRB142" s="821"/>
      <c r="QRC142" s="821"/>
      <c r="QRD142" s="821"/>
      <c r="QRE142" s="821"/>
      <c r="QRF142" s="821"/>
      <c r="QRG142" s="821"/>
      <c r="QRH142" s="821"/>
      <c r="QRI142" s="821"/>
      <c r="QRJ142" s="821"/>
      <c r="QRK142" s="821"/>
      <c r="QRL142" s="821"/>
      <c r="QRM142" s="821"/>
      <c r="QRN142" s="821"/>
      <c r="QRO142" s="821"/>
      <c r="QRP142" s="821"/>
      <c r="QRQ142" s="821"/>
      <c r="QRR142" s="821"/>
      <c r="QRS142" s="821"/>
      <c r="QRT142" s="821"/>
      <c r="QRU142" s="821"/>
      <c r="QRV142" s="821"/>
      <c r="QRW142" s="821"/>
      <c r="QRX142" s="821"/>
      <c r="QRY142" s="821"/>
      <c r="QRZ142" s="821"/>
      <c r="QSA142" s="821"/>
      <c r="QSB142" s="821"/>
      <c r="QSC142" s="821"/>
      <c r="QSD142" s="821"/>
      <c r="QSE142" s="821"/>
      <c r="QSF142" s="821"/>
      <c r="QSG142" s="821"/>
      <c r="QSH142" s="821"/>
      <c r="QSI142" s="821"/>
      <c r="QSJ142" s="821"/>
      <c r="QSK142" s="821"/>
      <c r="QSL142" s="821"/>
      <c r="QSM142" s="821"/>
      <c r="QSN142" s="821"/>
      <c r="QSO142" s="821"/>
      <c r="QSP142" s="821"/>
      <c r="QSQ142" s="821"/>
      <c r="QSR142" s="821"/>
      <c r="QSS142" s="821"/>
      <c r="QST142" s="821"/>
      <c r="QSU142" s="821"/>
      <c r="QSV142" s="821"/>
      <c r="QSW142" s="821"/>
      <c r="QSX142" s="821"/>
      <c r="QSY142" s="821"/>
      <c r="QSZ142" s="821"/>
      <c r="QTA142" s="821"/>
      <c r="QTB142" s="821"/>
      <c r="QTC142" s="821"/>
      <c r="QTD142" s="821"/>
      <c r="QTE142" s="821"/>
      <c r="QTF142" s="821"/>
      <c r="QTG142" s="821"/>
      <c r="QTH142" s="821"/>
      <c r="QTI142" s="821"/>
      <c r="QTJ142" s="821"/>
      <c r="QTK142" s="821"/>
      <c r="QTL142" s="821"/>
      <c r="QTM142" s="821"/>
      <c r="QTN142" s="821"/>
      <c r="QTO142" s="821"/>
      <c r="QTP142" s="821"/>
      <c r="QTQ142" s="821"/>
      <c r="QTR142" s="821"/>
      <c r="QTS142" s="821"/>
      <c r="QTT142" s="821"/>
      <c r="QTU142" s="821"/>
      <c r="QTV142" s="821"/>
      <c r="QTW142" s="821"/>
      <c r="QTX142" s="821"/>
      <c r="QTY142" s="821"/>
      <c r="QTZ142" s="821"/>
      <c r="QUA142" s="821"/>
      <c r="QUB142" s="821"/>
      <c r="QUC142" s="821"/>
      <c r="QUD142" s="821"/>
      <c r="QUE142" s="821"/>
      <c r="QUF142" s="821"/>
      <c r="QUG142" s="821"/>
      <c r="QUH142" s="821"/>
      <c r="QUI142" s="821"/>
      <c r="QUJ142" s="821"/>
      <c r="QUK142" s="821"/>
      <c r="QUL142" s="821"/>
      <c r="QUM142" s="821"/>
      <c r="QUN142" s="821"/>
      <c r="QUO142" s="821"/>
      <c r="QUP142" s="821"/>
      <c r="QUQ142" s="821"/>
      <c r="QUR142" s="821"/>
      <c r="QUS142" s="821"/>
      <c r="QUT142" s="821"/>
      <c r="QUU142" s="821"/>
      <c r="QUV142" s="821"/>
      <c r="QUW142" s="821"/>
      <c r="QUX142" s="821"/>
      <c r="QUY142" s="821"/>
      <c r="QUZ142" s="821"/>
      <c r="QVA142" s="821"/>
      <c r="QVB142" s="821"/>
      <c r="QVC142" s="821"/>
      <c r="QVD142" s="821"/>
      <c r="QVE142" s="821"/>
      <c r="QVF142" s="821"/>
      <c r="QVG142" s="821"/>
      <c r="QVH142" s="821"/>
      <c r="QVI142" s="821"/>
      <c r="QVJ142" s="821"/>
      <c r="QVK142" s="821"/>
      <c r="QVL142" s="821"/>
      <c r="QVM142" s="821"/>
      <c r="QVN142" s="821"/>
      <c r="QVO142" s="821"/>
      <c r="QVP142" s="821"/>
      <c r="QVQ142" s="821"/>
      <c r="QVR142" s="821"/>
      <c r="QVS142" s="821"/>
      <c r="QVT142" s="821"/>
      <c r="QVU142" s="821"/>
      <c r="QVV142" s="821"/>
      <c r="QVW142" s="821"/>
      <c r="QVX142" s="821"/>
      <c r="QVY142" s="821"/>
      <c r="QVZ142" s="821"/>
      <c r="QWA142" s="821"/>
      <c r="QWB142" s="821"/>
      <c r="QWC142" s="821"/>
      <c r="QWD142" s="821"/>
      <c r="QWE142" s="821"/>
      <c r="QWF142" s="821"/>
      <c r="QWG142" s="821"/>
      <c r="QWH142" s="821"/>
      <c r="QWI142" s="821"/>
      <c r="QWJ142" s="821"/>
      <c r="QWK142" s="821"/>
      <c r="QWL142" s="821"/>
      <c r="QWM142" s="821"/>
      <c r="QWN142" s="821"/>
      <c r="QWO142" s="821"/>
      <c r="QWP142" s="821"/>
      <c r="QWQ142" s="821"/>
      <c r="QWR142" s="821"/>
      <c r="QWS142" s="821"/>
      <c r="QWT142" s="821"/>
      <c r="QWU142" s="821"/>
      <c r="QWV142" s="821"/>
      <c r="QWW142" s="821"/>
      <c r="QWX142" s="821"/>
      <c r="QWY142" s="821"/>
      <c r="QWZ142" s="821"/>
      <c r="QXA142" s="821"/>
      <c r="QXB142" s="821"/>
      <c r="QXC142" s="821"/>
      <c r="QXD142" s="821"/>
      <c r="QXE142" s="821"/>
      <c r="QXF142" s="821"/>
      <c r="QXG142" s="821"/>
      <c r="QXH142" s="821"/>
      <c r="QXI142" s="821"/>
      <c r="QXJ142" s="821"/>
      <c r="QXK142" s="821"/>
      <c r="QXL142" s="821"/>
      <c r="QXM142" s="821"/>
      <c r="QXN142" s="821"/>
      <c r="QXO142" s="821"/>
      <c r="QXP142" s="821"/>
      <c r="QXQ142" s="821"/>
      <c r="QXR142" s="821"/>
      <c r="QXS142" s="821"/>
      <c r="QXT142" s="821"/>
      <c r="QXU142" s="821"/>
      <c r="QXV142" s="821"/>
      <c r="QXW142" s="821"/>
      <c r="QXX142" s="821"/>
      <c r="QXY142" s="821"/>
      <c r="QXZ142" s="821"/>
      <c r="QYA142" s="821"/>
      <c r="QYB142" s="821"/>
      <c r="QYC142" s="821"/>
      <c r="QYD142" s="821"/>
      <c r="QYE142" s="821"/>
      <c r="QYF142" s="821"/>
      <c r="QYG142" s="821"/>
      <c r="QYH142" s="821"/>
      <c r="QYI142" s="821"/>
      <c r="QYJ142" s="821"/>
      <c r="QYK142" s="821"/>
      <c r="QYL142" s="821"/>
      <c r="QYM142" s="821"/>
      <c r="QYN142" s="821"/>
      <c r="QYO142" s="821"/>
      <c r="QYP142" s="821"/>
      <c r="QYQ142" s="821"/>
      <c r="QYR142" s="821"/>
      <c r="QYS142" s="821"/>
      <c r="QYT142" s="821"/>
      <c r="QYU142" s="821"/>
      <c r="QYV142" s="821"/>
      <c r="QYW142" s="821"/>
      <c r="QYX142" s="821"/>
      <c r="QYY142" s="821"/>
      <c r="QYZ142" s="821"/>
      <c r="QZA142" s="821"/>
      <c r="QZB142" s="821"/>
      <c r="QZC142" s="821"/>
      <c r="QZD142" s="821"/>
      <c r="QZE142" s="821"/>
      <c r="QZF142" s="821"/>
      <c r="QZG142" s="821"/>
      <c r="QZH142" s="821"/>
      <c r="QZI142" s="821"/>
      <c r="QZJ142" s="821"/>
      <c r="QZK142" s="821"/>
      <c r="QZL142" s="821"/>
      <c r="QZM142" s="821"/>
      <c r="QZN142" s="821"/>
      <c r="QZO142" s="821"/>
      <c r="QZP142" s="821"/>
      <c r="QZQ142" s="821"/>
      <c r="QZR142" s="821"/>
      <c r="QZS142" s="821"/>
      <c r="QZT142" s="821"/>
      <c r="QZU142" s="821"/>
      <c r="QZV142" s="821"/>
      <c r="QZW142" s="821"/>
      <c r="QZX142" s="821"/>
      <c r="QZY142" s="821"/>
      <c r="QZZ142" s="821"/>
      <c r="RAA142" s="821"/>
      <c r="RAB142" s="821"/>
      <c r="RAC142" s="821"/>
      <c r="RAD142" s="821"/>
      <c r="RAE142" s="821"/>
      <c r="RAF142" s="821"/>
      <c r="RAG142" s="821"/>
      <c r="RAH142" s="821"/>
      <c r="RAI142" s="821"/>
      <c r="RAJ142" s="821"/>
      <c r="RAK142" s="821"/>
      <c r="RAL142" s="821"/>
      <c r="RAM142" s="821"/>
      <c r="RAN142" s="821"/>
      <c r="RAO142" s="821"/>
      <c r="RAP142" s="821"/>
      <c r="RAQ142" s="821"/>
      <c r="RAR142" s="821"/>
      <c r="RAS142" s="821"/>
      <c r="RAT142" s="821"/>
      <c r="RAU142" s="821"/>
      <c r="RAV142" s="821"/>
      <c r="RAW142" s="821"/>
      <c r="RAX142" s="821"/>
      <c r="RAY142" s="821"/>
      <c r="RAZ142" s="821"/>
      <c r="RBA142" s="821"/>
      <c r="RBB142" s="821"/>
      <c r="RBC142" s="821"/>
      <c r="RBD142" s="821"/>
      <c r="RBE142" s="821"/>
      <c r="RBF142" s="821"/>
      <c r="RBG142" s="821"/>
      <c r="RBH142" s="821"/>
      <c r="RBI142" s="821"/>
      <c r="RBJ142" s="821"/>
      <c r="RBK142" s="821"/>
      <c r="RBL142" s="821"/>
      <c r="RBM142" s="821"/>
      <c r="RBN142" s="821"/>
      <c r="RBO142" s="821"/>
      <c r="RBP142" s="821"/>
      <c r="RBQ142" s="821"/>
      <c r="RBR142" s="821"/>
      <c r="RBS142" s="821"/>
      <c r="RBT142" s="821"/>
      <c r="RBU142" s="821"/>
      <c r="RBV142" s="821"/>
      <c r="RBW142" s="821"/>
      <c r="RBX142" s="821"/>
      <c r="RBY142" s="821"/>
      <c r="RBZ142" s="821"/>
      <c r="RCA142" s="821"/>
      <c r="RCB142" s="821"/>
      <c r="RCC142" s="821"/>
      <c r="RCD142" s="821"/>
      <c r="RCE142" s="821"/>
      <c r="RCF142" s="821"/>
      <c r="RCG142" s="821"/>
      <c r="RCH142" s="821"/>
      <c r="RCI142" s="821"/>
      <c r="RCJ142" s="821"/>
      <c r="RCK142" s="821"/>
      <c r="RCL142" s="821"/>
      <c r="RCM142" s="821"/>
      <c r="RCN142" s="821"/>
      <c r="RCO142" s="821"/>
      <c r="RCP142" s="821"/>
      <c r="RCQ142" s="821"/>
      <c r="RCR142" s="821"/>
      <c r="RCS142" s="821"/>
      <c r="RCT142" s="821"/>
      <c r="RCU142" s="821"/>
      <c r="RCV142" s="821"/>
      <c r="RCW142" s="821"/>
      <c r="RCX142" s="821"/>
      <c r="RCY142" s="821"/>
      <c r="RCZ142" s="821"/>
      <c r="RDA142" s="821"/>
      <c r="RDB142" s="821"/>
      <c r="RDC142" s="821"/>
      <c r="RDD142" s="821"/>
      <c r="RDE142" s="821"/>
      <c r="RDF142" s="821"/>
      <c r="RDG142" s="821"/>
      <c r="RDH142" s="821"/>
      <c r="RDI142" s="821"/>
      <c r="RDJ142" s="821"/>
      <c r="RDK142" s="821"/>
      <c r="RDL142" s="821"/>
      <c r="RDM142" s="821"/>
      <c r="RDN142" s="821"/>
      <c r="RDO142" s="821"/>
      <c r="RDP142" s="821"/>
      <c r="RDQ142" s="821"/>
      <c r="RDR142" s="821"/>
      <c r="RDS142" s="821"/>
      <c r="RDT142" s="821"/>
      <c r="RDU142" s="821"/>
      <c r="RDV142" s="821"/>
      <c r="RDW142" s="821"/>
      <c r="RDX142" s="821"/>
      <c r="RDY142" s="821"/>
      <c r="RDZ142" s="821"/>
      <c r="REA142" s="821"/>
      <c r="REB142" s="821"/>
      <c r="REC142" s="821"/>
      <c r="RED142" s="821"/>
      <c r="REE142" s="821"/>
      <c r="REF142" s="821"/>
      <c r="REG142" s="821"/>
      <c r="REH142" s="821"/>
      <c r="REI142" s="821"/>
      <c r="REJ142" s="821"/>
      <c r="REK142" s="821"/>
      <c r="REL142" s="821"/>
      <c r="REM142" s="821"/>
      <c r="REN142" s="821"/>
      <c r="REO142" s="821"/>
      <c r="REP142" s="821"/>
      <c r="REQ142" s="821"/>
      <c r="RER142" s="821"/>
      <c r="RES142" s="821"/>
      <c r="RET142" s="821"/>
      <c r="REU142" s="821"/>
      <c r="REV142" s="821"/>
      <c r="REW142" s="821"/>
      <c r="REX142" s="821"/>
      <c r="REY142" s="821"/>
      <c r="REZ142" s="821"/>
      <c r="RFA142" s="821"/>
      <c r="RFB142" s="821"/>
      <c r="RFC142" s="821"/>
      <c r="RFD142" s="821"/>
      <c r="RFE142" s="821"/>
      <c r="RFF142" s="821"/>
      <c r="RFG142" s="821"/>
      <c r="RFH142" s="821"/>
      <c r="RFI142" s="821"/>
      <c r="RFJ142" s="821"/>
      <c r="RFK142" s="821"/>
      <c r="RFL142" s="821"/>
      <c r="RFM142" s="821"/>
      <c r="RFN142" s="821"/>
      <c r="RFO142" s="821"/>
      <c r="RFP142" s="821"/>
      <c r="RFQ142" s="821"/>
      <c r="RFR142" s="821"/>
      <c r="RFS142" s="821"/>
      <c r="RFT142" s="821"/>
      <c r="RFU142" s="821"/>
      <c r="RFV142" s="821"/>
      <c r="RFW142" s="821"/>
      <c r="RFX142" s="821"/>
      <c r="RFY142" s="821"/>
      <c r="RFZ142" s="821"/>
      <c r="RGA142" s="821"/>
      <c r="RGB142" s="821"/>
      <c r="RGC142" s="821"/>
      <c r="RGD142" s="821"/>
      <c r="RGE142" s="821"/>
      <c r="RGF142" s="821"/>
      <c r="RGG142" s="821"/>
      <c r="RGH142" s="821"/>
      <c r="RGI142" s="821"/>
      <c r="RGJ142" s="821"/>
      <c r="RGK142" s="821"/>
      <c r="RGL142" s="821"/>
      <c r="RGM142" s="821"/>
      <c r="RGN142" s="821"/>
      <c r="RGO142" s="821"/>
      <c r="RGP142" s="821"/>
      <c r="RGQ142" s="821"/>
      <c r="RGR142" s="821"/>
      <c r="RGS142" s="821"/>
      <c r="RGT142" s="821"/>
      <c r="RGU142" s="821"/>
      <c r="RGV142" s="821"/>
      <c r="RGW142" s="821"/>
      <c r="RGX142" s="821"/>
      <c r="RGY142" s="821"/>
      <c r="RGZ142" s="821"/>
      <c r="RHA142" s="821"/>
      <c r="RHB142" s="821"/>
      <c r="RHC142" s="821"/>
      <c r="RHD142" s="821"/>
      <c r="RHE142" s="821"/>
      <c r="RHF142" s="821"/>
      <c r="RHG142" s="821"/>
      <c r="RHH142" s="821"/>
      <c r="RHI142" s="821"/>
      <c r="RHJ142" s="821"/>
      <c r="RHK142" s="821"/>
      <c r="RHL142" s="821"/>
      <c r="RHM142" s="821"/>
      <c r="RHN142" s="821"/>
      <c r="RHO142" s="821"/>
      <c r="RHP142" s="821"/>
      <c r="RHQ142" s="821"/>
      <c r="RHR142" s="821"/>
      <c r="RHS142" s="821"/>
      <c r="RHT142" s="821"/>
      <c r="RHU142" s="821"/>
      <c r="RHV142" s="821"/>
      <c r="RHW142" s="821"/>
      <c r="RHX142" s="821"/>
      <c r="RHY142" s="821"/>
      <c r="RHZ142" s="821"/>
      <c r="RIA142" s="821"/>
      <c r="RIB142" s="821"/>
      <c r="RIC142" s="821"/>
      <c r="RID142" s="821"/>
      <c r="RIE142" s="821"/>
      <c r="RIF142" s="821"/>
      <c r="RIG142" s="821"/>
      <c r="RIH142" s="821"/>
      <c r="RII142" s="821"/>
      <c r="RIJ142" s="821"/>
      <c r="RIK142" s="821"/>
      <c r="RIL142" s="821"/>
      <c r="RIM142" s="821"/>
      <c r="RIN142" s="821"/>
      <c r="RIO142" s="821"/>
      <c r="RIP142" s="821"/>
      <c r="RIQ142" s="821"/>
      <c r="RIR142" s="821"/>
      <c r="RIS142" s="821"/>
      <c r="RIT142" s="821"/>
      <c r="RIU142" s="821"/>
      <c r="RIV142" s="821"/>
      <c r="RIW142" s="821"/>
      <c r="RIX142" s="821"/>
      <c r="RIY142" s="821"/>
      <c r="RIZ142" s="821"/>
      <c r="RJA142" s="821"/>
      <c r="RJB142" s="821"/>
      <c r="RJC142" s="821"/>
      <c r="RJD142" s="821"/>
      <c r="RJE142" s="821"/>
      <c r="RJF142" s="821"/>
      <c r="RJG142" s="821"/>
      <c r="RJH142" s="821"/>
      <c r="RJI142" s="821"/>
      <c r="RJJ142" s="821"/>
      <c r="RJK142" s="821"/>
      <c r="RJL142" s="821"/>
      <c r="RJM142" s="821"/>
      <c r="RJN142" s="821"/>
      <c r="RJO142" s="821"/>
      <c r="RJP142" s="821"/>
      <c r="RJQ142" s="821"/>
      <c r="RJR142" s="821"/>
      <c r="RJS142" s="821"/>
      <c r="RJT142" s="821"/>
      <c r="RJU142" s="821"/>
      <c r="RJV142" s="821"/>
      <c r="RJW142" s="821"/>
      <c r="RJX142" s="821"/>
      <c r="RJY142" s="821"/>
      <c r="RJZ142" s="821"/>
      <c r="RKA142" s="821"/>
      <c r="RKB142" s="821"/>
      <c r="RKC142" s="821"/>
      <c r="RKD142" s="821"/>
      <c r="RKE142" s="821"/>
      <c r="RKF142" s="821"/>
      <c r="RKG142" s="821"/>
      <c r="RKH142" s="821"/>
      <c r="RKI142" s="821"/>
      <c r="RKJ142" s="821"/>
      <c r="RKK142" s="821"/>
      <c r="RKL142" s="821"/>
      <c r="RKM142" s="821"/>
      <c r="RKN142" s="821"/>
      <c r="RKO142" s="821"/>
      <c r="RKP142" s="821"/>
      <c r="RKQ142" s="821"/>
      <c r="RKR142" s="821"/>
      <c r="RKS142" s="821"/>
      <c r="RKT142" s="821"/>
      <c r="RKU142" s="821"/>
      <c r="RKV142" s="821"/>
      <c r="RKW142" s="821"/>
      <c r="RKX142" s="821"/>
      <c r="RKY142" s="821"/>
      <c r="RKZ142" s="821"/>
      <c r="RLA142" s="821"/>
      <c r="RLB142" s="821"/>
      <c r="RLC142" s="821"/>
      <c r="RLD142" s="821"/>
      <c r="RLE142" s="821"/>
      <c r="RLF142" s="821"/>
      <c r="RLG142" s="821"/>
      <c r="RLH142" s="821"/>
      <c r="RLI142" s="821"/>
      <c r="RLJ142" s="821"/>
      <c r="RLK142" s="821"/>
      <c r="RLL142" s="821"/>
      <c r="RLM142" s="821"/>
      <c r="RLN142" s="821"/>
      <c r="RLO142" s="821"/>
      <c r="RLP142" s="821"/>
      <c r="RLQ142" s="821"/>
      <c r="RLR142" s="821"/>
      <c r="RLS142" s="821"/>
      <c r="RLT142" s="821"/>
      <c r="RLU142" s="821"/>
      <c r="RLV142" s="821"/>
      <c r="RLW142" s="821"/>
      <c r="RLX142" s="821"/>
      <c r="RLY142" s="821"/>
      <c r="RLZ142" s="821"/>
      <c r="RMA142" s="821"/>
      <c r="RMB142" s="821"/>
      <c r="RMC142" s="821"/>
      <c r="RMD142" s="821"/>
      <c r="RME142" s="821"/>
      <c r="RMF142" s="821"/>
      <c r="RMG142" s="821"/>
      <c r="RMH142" s="821"/>
      <c r="RMI142" s="821"/>
      <c r="RMJ142" s="821"/>
      <c r="RMK142" s="821"/>
      <c r="RML142" s="821"/>
      <c r="RMM142" s="821"/>
      <c r="RMN142" s="821"/>
      <c r="RMO142" s="821"/>
      <c r="RMP142" s="821"/>
      <c r="RMQ142" s="821"/>
      <c r="RMR142" s="821"/>
      <c r="RMS142" s="821"/>
      <c r="RMT142" s="821"/>
      <c r="RMU142" s="821"/>
      <c r="RMV142" s="821"/>
      <c r="RMW142" s="821"/>
      <c r="RMX142" s="821"/>
      <c r="RMY142" s="821"/>
      <c r="RMZ142" s="821"/>
      <c r="RNA142" s="821"/>
      <c r="RNB142" s="821"/>
      <c r="RNC142" s="821"/>
      <c r="RND142" s="821"/>
      <c r="RNE142" s="821"/>
      <c r="RNF142" s="821"/>
      <c r="RNG142" s="821"/>
      <c r="RNH142" s="821"/>
      <c r="RNI142" s="821"/>
      <c r="RNJ142" s="821"/>
      <c r="RNK142" s="821"/>
      <c r="RNL142" s="821"/>
      <c r="RNM142" s="821"/>
      <c r="RNN142" s="821"/>
      <c r="RNO142" s="821"/>
      <c r="RNP142" s="821"/>
      <c r="RNQ142" s="821"/>
      <c r="RNR142" s="821"/>
      <c r="RNS142" s="821"/>
      <c r="RNT142" s="821"/>
      <c r="RNU142" s="821"/>
      <c r="RNV142" s="821"/>
      <c r="RNW142" s="821"/>
      <c r="RNX142" s="821"/>
      <c r="RNY142" s="821"/>
      <c r="RNZ142" s="821"/>
      <c r="ROA142" s="821"/>
      <c r="ROB142" s="821"/>
      <c r="ROC142" s="821"/>
      <c r="ROD142" s="821"/>
      <c r="ROE142" s="821"/>
      <c r="ROF142" s="821"/>
      <c r="ROG142" s="821"/>
      <c r="ROH142" s="821"/>
      <c r="ROI142" s="821"/>
      <c r="ROJ142" s="821"/>
      <c r="ROK142" s="821"/>
      <c r="ROL142" s="821"/>
      <c r="ROM142" s="821"/>
      <c r="RON142" s="821"/>
      <c r="ROO142" s="821"/>
      <c r="ROP142" s="821"/>
      <c r="ROQ142" s="821"/>
      <c r="ROR142" s="821"/>
      <c r="ROS142" s="821"/>
      <c r="ROT142" s="821"/>
      <c r="ROU142" s="821"/>
      <c r="ROV142" s="821"/>
      <c r="ROW142" s="821"/>
      <c r="ROX142" s="821"/>
      <c r="ROY142" s="821"/>
      <c r="ROZ142" s="821"/>
      <c r="RPA142" s="821"/>
      <c r="RPB142" s="821"/>
      <c r="RPC142" s="821"/>
      <c r="RPD142" s="821"/>
      <c r="RPE142" s="821"/>
      <c r="RPF142" s="821"/>
      <c r="RPG142" s="821"/>
      <c r="RPH142" s="821"/>
      <c r="RPI142" s="821"/>
      <c r="RPJ142" s="821"/>
      <c r="RPK142" s="821"/>
      <c r="RPL142" s="821"/>
      <c r="RPM142" s="821"/>
      <c r="RPN142" s="821"/>
      <c r="RPO142" s="821"/>
      <c r="RPP142" s="821"/>
      <c r="RPQ142" s="821"/>
      <c r="RPR142" s="821"/>
      <c r="RPS142" s="821"/>
      <c r="RPT142" s="821"/>
      <c r="RPU142" s="821"/>
      <c r="RPV142" s="821"/>
      <c r="RPW142" s="821"/>
      <c r="RPX142" s="821"/>
      <c r="RPY142" s="821"/>
      <c r="RPZ142" s="821"/>
      <c r="RQA142" s="821"/>
      <c r="RQB142" s="821"/>
      <c r="RQC142" s="821"/>
      <c r="RQD142" s="821"/>
      <c r="RQE142" s="821"/>
      <c r="RQF142" s="821"/>
      <c r="RQG142" s="821"/>
      <c r="RQH142" s="821"/>
      <c r="RQI142" s="821"/>
      <c r="RQJ142" s="821"/>
      <c r="RQK142" s="821"/>
      <c r="RQL142" s="821"/>
      <c r="RQM142" s="821"/>
      <c r="RQN142" s="821"/>
      <c r="RQO142" s="821"/>
      <c r="RQP142" s="821"/>
      <c r="RQQ142" s="821"/>
      <c r="RQR142" s="821"/>
      <c r="RQS142" s="821"/>
      <c r="RQT142" s="821"/>
      <c r="RQU142" s="821"/>
      <c r="RQV142" s="821"/>
      <c r="RQW142" s="821"/>
      <c r="RQX142" s="821"/>
      <c r="RQY142" s="821"/>
      <c r="RQZ142" s="821"/>
      <c r="RRA142" s="821"/>
      <c r="RRB142" s="821"/>
      <c r="RRC142" s="821"/>
      <c r="RRD142" s="821"/>
      <c r="RRE142" s="821"/>
      <c r="RRF142" s="821"/>
      <c r="RRG142" s="821"/>
      <c r="RRH142" s="821"/>
      <c r="RRI142" s="821"/>
      <c r="RRJ142" s="821"/>
      <c r="RRK142" s="821"/>
      <c r="RRL142" s="821"/>
      <c r="RRM142" s="821"/>
      <c r="RRN142" s="821"/>
      <c r="RRO142" s="821"/>
      <c r="RRP142" s="821"/>
      <c r="RRQ142" s="821"/>
      <c r="RRR142" s="821"/>
      <c r="RRS142" s="821"/>
      <c r="RRT142" s="821"/>
      <c r="RRU142" s="821"/>
      <c r="RRV142" s="821"/>
      <c r="RRW142" s="821"/>
      <c r="RRX142" s="821"/>
      <c r="RRY142" s="821"/>
      <c r="RRZ142" s="821"/>
      <c r="RSA142" s="821"/>
      <c r="RSB142" s="821"/>
      <c r="RSC142" s="821"/>
      <c r="RSD142" s="821"/>
      <c r="RSE142" s="821"/>
      <c r="RSF142" s="821"/>
      <c r="RSG142" s="821"/>
      <c r="RSH142" s="821"/>
      <c r="RSI142" s="821"/>
      <c r="RSJ142" s="821"/>
      <c r="RSK142" s="821"/>
      <c r="RSL142" s="821"/>
      <c r="RSM142" s="821"/>
      <c r="RSN142" s="821"/>
      <c r="RSO142" s="821"/>
      <c r="RSP142" s="821"/>
      <c r="RSQ142" s="821"/>
      <c r="RSR142" s="821"/>
      <c r="RSS142" s="821"/>
      <c r="RST142" s="821"/>
      <c r="RSU142" s="821"/>
      <c r="RSV142" s="821"/>
      <c r="RSW142" s="821"/>
      <c r="RSX142" s="821"/>
      <c r="RSY142" s="821"/>
      <c r="RSZ142" s="821"/>
      <c r="RTA142" s="821"/>
      <c r="RTB142" s="821"/>
      <c r="RTC142" s="821"/>
      <c r="RTD142" s="821"/>
      <c r="RTE142" s="821"/>
      <c r="RTF142" s="821"/>
      <c r="RTG142" s="821"/>
      <c r="RTH142" s="821"/>
      <c r="RTI142" s="821"/>
      <c r="RTJ142" s="821"/>
      <c r="RTK142" s="821"/>
      <c r="RTL142" s="821"/>
      <c r="RTM142" s="821"/>
      <c r="RTN142" s="821"/>
      <c r="RTO142" s="821"/>
      <c r="RTP142" s="821"/>
      <c r="RTQ142" s="821"/>
      <c r="RTR142" s="821"/>
      <c r="RTS142" s="821"/>
      <c r="RTT142" s="821"/>
      <c r="RTU142" s="821"/>
      <c r="RTV142" s="821"/>
      <c r="RTW142" s="821"/>
      <c r="RTX142" s="821"/>
      <c r="RTY142" s="821"/>
      <c r="RTZ142" s="821"/>
      <c r="RUA142" s="821"/>
      <c r="RUB142" s="821"/>
      <c r="RUC142" s="821"/>
      <c r="RUD142" s="821"/>
      <c r="RUE142" s="821"/>
      <c r="RUF142" s="821"/>
      <c r="RUG142" s="821"/>
      <c r="RUH142" s="821"/>
      <c r="RUI142" s="821"/>
      <c r="RUJ142" s="821"/>
      <c r="RUK142" s="821"/>
      <c r="RUL142" s="821"/>
      <c r="RUM142" s="821"/>
      <c r="RUN142" s="821"/>
      <c r="RUO142" s="821"/>
      <c r="RUP142" s="821"/>
      <c r="RUQ142" s="821"/>
      <c r="RUR142" s="821"/>
      <c r="RUS142" s="821"/>
      <c r="RUT142" s="821"/>
      <c r="RUU142" s="821"/>
      <c r="RUV142" s="821"/>
      <c r="RUW142" s="821"/>
      <c r="RUX142" s="821"/>
      <c r="RUY142" s="821"/>
      <c r="RUZ142" s="821"/>
      <c r="RVA142" s="821"/>
      <c r="RVB142" s="821"/>
      <c r="RVC142" s="821"/>
      <c r="RVD142" s="821"/>
      <c r="RVE142" s="821"/>
      <c r="RVF142" s="821"/>
      <c r="RVG142" s="821"/>
      <c r="RVH142" s="821"/>
      <c r="RVI142" s="821"/>
      <c r="RVJ142" s="821"/>
      <c r="RVK142" s="821"/>
      <c r="RVL142" s="821"/>
      <c r="RVM142" s="821"/>
      <c r="RVN142" s="821"/>
      <c r="RVO142" s="821"/>
      <c r="RVP142" s="821"/>
      <c r="RVQ142" s="821"/>
      <c r="RVR142" s="821"/>
      <c r="RVS142" s="821"/>
      <c r="RVT142" s="821"/>
      <c r="RVU142" s="821"/>
      <c r="RVV142" s="821"/>
      <c r="RVW142" s="821"/>
      <c r="RVX142" s="821"/>
      <c r="RVY142" s="821"/>
      <c r="RVZ142" s="821"/>
      <c r="RWA142" s="821"/>
      <c r="RWB142" s="821"/>
      <c r="RWC142" s="821"/>
      <c r="RWD142" s="821"/>
      <c r="RWE142" s="821"/>
      <c r="RWF142" s="821"/>
      <c r="RWG142" s="821"/>
      <c r="RWH142" s="821"/>
      <c r="RWI142" s="821"/>
      <c r="RWJ142" s="821"/>
      <c r="RWK142" s="821"/>
      <c r="RWL142" s="821"/>
      <c r="RWM142" s="821"/>
      <c r="RWN142" s="821"/>
      <c r="RWO142" s="821"/>
      <c r="RWP142" s="821"/>
      <c r="RWQ142" s="821"/>
      <c r="RWR142" s="821"/>
      <c r="RWS142" s="821"/>
      <c r="RWT142" s="821"/>
      <c r="RWU142" s="821"/>
      <c r="RWV142" s="821"/>
      <c r="RWW142" s="821"/>
      <c r="RWX142" s="821"/>
      <c r="RWY142" s="821"/>
      <c r="RWZ142" s="821"/>
      <c r="RXA142" s="821"/>
      <c r="RXB142" s="821"/>
      <c r="RXC142" s="821"/>
      <c r="RXD142" s="821"/>
      <c r="RXE142" s="821"/>
      <c r="RXF142" s="821"/>
      <c r="RXG142" s="821"/>
      <c r="RXH142" s="821"/>
      <c r="RXI142" s="821"/>
      <c r="RXJ142" s="821"/>
      <c r="RXK142" s="821"/>
      <c r="RXL142" s="821"/>
      <c r="RXM142" s="821"/>
      <c r="RXN142" s="821"/>
      <c r="RXO142" s="821"/>
      <c r="RXP142" s="821"/>
      <c r="RXQ142" s="821"/>
      <c r="RXR142" s="821"/>
      <c r="RXS142" s="821"/>
      <c r="RXT142" s="821"/>
      <c r="RXU142" s="821"/>
      <c r="RXV142" s="821"/>
      <c r="RXW142" s="821"/>
      <c r="RXX142" s="821"/>
      <c r="RXY142" s="821"/>
      <c r="RXZ142" s="821"/>
      <c r="RYA142" s="821"/>
      <c r="RYB142" s="821"/>
      <c r="RYC142" s="821"/>
      <c r="RYD142" s="821"/>
      <c r="RYE142" s="821"/>
      <c r="RYF142" s="821"/>
      <c r="RYG142" s="821"/>
      <c r="RYH142" s="821"/>
      <c r="RYI142" s="821"/>
      <c r="RYJ142" s="821"/>
      <c r="RYK142" s="821"/>
      <c r="RYL142" s="821"/>
      <c r="RYM142" s="821"/>
      <c r="RYN142" s="821"/>
      <c r="RYO142" s="821"/>
      <c r="RYP142" s="821"/>
      <c r="RYQ142" s="821"/>
      <c r="RYR142" s="821"/>
      <c r="RYS142" s="821"/>
      <c r="RYT142" s="821"/>
      <c r="RYU142" s="821"/>
      <c r="RYV142" s="821"/>
      <c r="RYW142" s="821"/>
      <c r="RYX142" s="821"/>
      <c r="RYY142" s="821"/>
      <c r="RYZ142" s="821"/>
      <c r="RZA142" s="821"/>
      <c r="RZB142" s="821"/>
      <c r="RZC142" s="821"/>
      <c r="RZD142" s="821"/>
      <c r="RZE142" s="821"/>
      <c r="RZF142" s="821"/>
      <c r="RZG142" s="821"/>
      <c r="RZH142" s="821"/>
      <c r="RZI142" s="821"/>
      <c r="RZJ142" s="821"/>
      <c r="RZK142" s="821"/>
      <c r="RZL142" s="821"/>
      <c r="RZM142" s="821"/>
      <c r="RZN142" s="821"/>
      <c r="RZO142" s="821"/>
      <c r="RZP142" s="821"/>
      <c r="RZQ142" s="821"/>
      <c r="RZR142" s="821"/>
      <c r="RZS142" s="821"/>
      <c r="RZT142" s="821"/>
      <c r="RZU142" s="821"/>
      <c r="RZV142" s="821"/>
      <c r="RZW142" s="821"/>
      <c r="RZX142" s="821"/>
      <c r="RZY142" s="821"/>
      <c r="RZZ142" s="821"/>
      <c r="SAA142" s="821"/>
      <c r="SAB142" s="821"/>
      <c r="SAC142" s="821"/>
      <c r="SAD142" s="821"/>
      <c r="SAE142" s="821"/>
      <c r="SAF142" s="821"/>
      <c r="SAG142" s="821"/>
      <c r="SAH142" s="821"/>
      <c r="SAI142" s="821"/>
      <c r="SAJ142" s="821"/>
      <c r="SAK142" s="821"/>
      <c r="SAL142" s="821"/>
      <c r="SAM142" s="821"/>
      <c r="SAN142" s="821"/>
      <c r="SAO142" s="821"/>
      <c r="SAP142" s="821"/>
      <c r="SAQ142" s="821"/>
      <c r="SAR142" s="821"/>
      <c r="SAS142" s="821"/>
      <c r="SAT142" s="821"/>
      <c r="SAU142" s="821"/>
      <c r="SAV142" s="821"/>
      <c r="SAW142" s="821"/>
      <c r="SAX142" s="821"/>
      <c r="SAY142" s="821"/>
      <c r="SAZ142" s="821"/>
      <c r="SBA142" s="821"/>
      <c r="SBB142" s="821"/>
      <c r="SBC142" s="821"/>
      <c r="SBD142" s="821"/>
      <c r="SBE142" s="821"/>
      <c r="SBF142" s="821"/>
      <c r="SBG142" s="821"/>
      <c r="SBH142" s="821"/>
      <c r="SBI142" s="821"/>
      <c r="SBJ142" s="821"/>
      <c r="SBK142" s="821"/>
      <c r="SBL142" s="821"/>
      <c r="SBM142" s="821"/>
      <c r="SBN142" s="821"/>
      <c r="SBO142" s="821"/>
      <c r="SBP142" s="821"/>
      <c r="SBQ142" s="821"/>
      <c r="SBR142" s="821"/>
      <c r="SBS142" s="821"/>
      <c r="SBT142" s="821"/>
      <c r="SBU142" s="821"/>
      <c r="SBV142" s="821"/>
      <c r="SBW142" s="821"/>
      <c r="SBX142" s="821"/>
      <c r="SBY142" s="821"/>
      <c r="SBZ142" s="821"/>
      <c r="SCA142" s="821"/>
      <c r="SCB142" s="821"/>
      <c r="SCC142" s="821"/>
      <c r="SCD142" s="821"/>
      <c r="SCE142" s="821"/>
      <c r="SCF142" s="821"/>
      <c r="SCG142" s="821"/>
      <c r="SCH142" s="821"/>
      <c r="SCI142" s="821"/>
      <c r="SCJ142" s="821"/>
      <c r="SCK142" s="821"/>
      <c r="SCL142" s="821"/>
      <c r="SCM142" s="821"/>
      <c r="SCN142" s="821"/>
      <c r="SCO142" s="821"/>
      <c r="SCP142" s="821"/>
      <c r="SCQ142" s="821"/>
      <c r="SCR142" s="821"/>
      <c r="SCS142" s="821"/>
      <c r="SCT142" s="821"/>
      <c r="SCU142" s="821"/>
      <c r="SCV142" s="821"/>
      <c r="SCW142" s="821"/>
      <c r="SCX142" s="821"/>
      <c r="SCY142" s="821"/>
      <c r="SCZ142" s="821"/>
      <c r="SDA142" s="821"/>
      <c r="SDB142" s="821"/>
      <c r="SDC142" s="821"/>
      <c r="SDD142" s="821"/>
      <c r="SDE142" s="821"/>
      <c r="SDF142" s="821"/>
      <c r="SDG142" s="821"/>
      <c r="SDH142" s="821"/>
      <c r="SDI142" s="821"/>
      <c r="SDJ142" s="821"/>
      <c r="SDK142" s="821"/>
      <c r="SDL142" s="821"/>
      <c r="SDM142" s="821"/>
      <c r="SDN142" s="821"/>
      <c r="SDO142" s="821"/>
      <c r="SDP142" s="821"/>
      <c r="SDQ142" s="821"/>
      <c r="SDR142" s="821"/>
      <c r="SDS142" s="821"/>
      <c r="SDT142" s="821"/>
      <c r="SDU142" s="821"/>
      <c r="SDV142" s="821"/>
      <c r="SDW142" s="821"/>
      <c r="SDX142" s="821"/>
      <c r="SDY142" s="821"/>
      <c r="SDZ142" s="821"/>
      <c r="SEA142" s="821"/>
      <c r="SEB142" s="821"/>
      <c r="SEC142" s="821"/>
      <c r="SED142" s="821"/>
      <c r="SEE142" s="821"/>
      <c r="SEF142" s="821"/>
      <c r="SEG142" s="821"/>
      <c r="SEH142" s="821"/>
      <c r="SEI142" s="821"/>
      <c r="SEJ142" s="821"/>
      <c r="SEK142" s="821"/>
      <c r="SEL142" s="821"/>
      <c r="SEM142" s="821"/>
      <c r="SEN142" s="821"/>
      <c r="SEO142" s="821"/>
      <c r="SEP142" s="821"/>
      <c r="SEQ142" s="821"/>
      <c r="SER142" s="821"/>
      <c r="SES142" s="821"/>
      <c r="SET142" s="821"/>
      <c r="SEU142" s="821"/>
      <c r="SEV142" s="821"/>
      <c r="SEW142" s="821"/>
      <c r="SEX142" s="821"/>
      <c r="SEY142" s="821"/>
      <c r="SEZ142" s="821"/>
      <c r="SFA142" s="821"/>
      <c r="SFB142" s="821"/>
      <c r="SFC142" s="821"/>
      <c r="SFD142" s="821"/>
      <c r="SFE142" s="821"/>
      <c r="SFF142" s="821"/>
      <c r="SFG142" s="821"/>
      <c r="SFH142" s="821"/>
      <c r="SFI142" s="821"/>
      <c r="SFJ142" s="821"/>
      <c r="SFK142" s="821"/>
      <c r="SFL142" s="821"/>
      <c r="SFM142" s="821"/>
      <c r="SFN142" s="821"/>
      <c r="SFO142" s="821"/>
      <c r="SFP142" s="821"/>
      <c r="SFQ142" s="821"/>
      <c r="SFR142" s="821"/>
      <c r="SFS142" s="821"/>
      <c r="SFT142" s="821"/>
      <c r="SFU142" s="821"/>
      <c r="SFV142" s="821"/>
      <c r="SFW142" s="821"/>
      <c r="SFX142" s="821"/>
      <c r="SFY142" s="821"/>
      <c r="SFZ142" s="821"/>
      <c r="SGA142" s="821"/>
      <c r="SGB142" s="821"/>
      <c r="SGC142" s="821"/>
      <c r="SGD142" s="821"/>
      <c r="SGE142" s="821"/>
      <c r="SGF142" s="821"/>
      <c r="SGG142" s="821"/>
      <c r="SGH142" s="821"/>
      <c r="SGI142" s="821"/>
      <c r="SGJ142" s="821"/>
      <c r="SGK142" s="821"/>
      <c r="SGL142" s="821"/>
      <c r="SGM142" s="821"/>
      <c r="SGN142" s="821"/>
      <c r="SGO142" s="821"/>
      <c r="SGP142" s="821"/>
      <c r="SGQ142" s="821"/>
      <c r="SGR142" s="821"/>
      <c r="SGS142" s="821"/>
      <c r="SGT142" s="821"/>
      <c r="SGU142" s="821"/>
      <c r="SGV142" s="821"/>
      <c r="SGW142" s="821"/>
      <c r="SGX142" s="821"/>
      <c r="SGY142" s="821"/>
      <c r="SGZ142" s="821"/>
      <c r="SHA142" s="821"/>
      <c r="SHB142" s="821"/>
      <c r="SHC142" s="821"/>
      <c r="SHD142" s="821"/>
      <c r="SHE142" s="821"/>
      <c r="SHF142" s="821"/>
      <c r="SHG142" s="821"/>
      <c r="SHH142" s="821"/>
      <c r="SHI142" s="821"/>
      <c r="SHJ142" s="821"/>
      <c r="SHK142" s="821"/>
      <c r="SHL142" s="821"/>
      <c r="SHM142" s="821"/>
      <c r="SHN142" s="821"/>
      <c r="SHO142" s="821"/>
      <c r="SHP142" s="821"/>
      <c r="SHQ142" s="821"/>
      <c r="SHR142" s="821"/>
      <c r="SHS142" s="821"/>
      <c r="SHT142" s="821"/>
      <c r="SHU142" s="821"/>
      <c r="SHV142" s="821"/>
      <c r="SHW142" s="821"/>
      <c r="SHX142" s="821"/>
      <c r="SHY142" s="821"/>
      <c r="SHZ142" s="821"/>
      <c r="SIA142" s="821"/>
      <c r="SIB142" s="821"/>
      <c r="SIC142" s="821"/>
      <c r="SID142" s="821"/>
      <c r="SIE142" s="821"/>
      <c r="SIF142" s="821"/>
      <c r="SIG142" s="821"/>
      <c r="SIH142" s="821"/>
      <c r="SII142" s="821"/>
      <c r="SIJ142" s="821"/>
      <c r="SIK142" s="821"/>
      <c r="SIL142" s="821"/>
      <c r="SIM142" s="821"/>
      <c r="SIN142" s="821"/>
      <c r="SIO142" s="821"/>
      <c r="SIP142" s="821"/>
      <c r="SIQ142" s="821"/>
      <c r="SIR142" s="821"/>
      <c r="SIS142" s="821"/>
      <c r="SIT142" s="821"/>
      <c r="SIU142" s="821"/>
      <c r="SIV142" s="821"/>
      <c r="SIW142" s="821"/>
      <c r="SIX142" s="821"/>
      <c r="SIY142" s="821"/>
      <c r="SIZ142" s="821"/>
      <c r="SJA142" s="821"/>
      <c r="SJB142" s="821"/>
      <c r="SJC142" s="821"/>
      <c r="SJD142" s="821"/>
      <c r="SJE142" s="821"/>
      <c r="SJF142" s="821"/>
      <c r="SJG142" s="821"/>
      <c r="SJH142" s="821"/>
      <c r="SJI142" s="821"/>
      <c r="SJJ142" s="821"/>
      <c r="SJK142" s="821"/>
      <c r="SJL142" s="821"/>
      <c r="SJM142" s="821"/>
      <c r="SJN142" s="821"/>
      <c r="SJO142" s="821"/>
      <c r="SJP142" s="821"/>
      <c r="SJQ142" s="821"/>
      <c r="SJR142" s="821"/>
      <c r="SJS142" s="821"/>
      <c r="SJT142" s="821"/>
      <c r="SJU142" s="821"/>
      <c r="SJV142" s="821"/>
      <c r="SJW142" s="821"/>
      <c r="SJX142" s="821"/>
      <c r="SJY142" s="821"/>
      <c r="SJZ142" s="821"/>
      <c r="SKA142" s="821"/>
      <c r="SKB142" s="821"/>
      <c r="SKC142" s="821"/>
      <c r="SKD142" s="821"/>
      <c r="SKE142" s="821"/>
      <c r="SKF142" s="821"/>
      <c r="SKG142" s="821"/>
      <c r="SKH142" s="821"/>
      <c r="SKI142" s="821"/>
      <c r="SKJ142" s="821"/>
      <c r="SKK142" s="821"/>
      <c r="SKL142" s="821"/>
      <c r="SKM142" s="821"/>
      <c r="SKN142" s="821"/>
      <c r="SKO142" s="821"/>
      <c r="SKP142" s="821"/>
      <c r="SKQ142" s="821"/>
      <c r="SKR142" s="821"/>
      <c r="SKS142" s="821"/>
      <c r="SKT142" s="821"/>
      <c r="SKU142" s="821"/>
      <c r="SKV142" s="821"/>
      <c r="SKW142" s="821"/>
      <c r="SKX142" s="821"/>
      <c r="SKY142" s="821"/>
      <c r="SKZ142" s="821"/>
      <c r="SLA142" s="821"/>
      <c r="SLB142" s="821"/>
      <c r="SLC142" s="821"/>
      <c r="SLD142" s="821"/>
      <c r="SLE142" s="821"/>
      <c r="SLF142" s="821"/>
      <c r="SLG142" s="821"/>
      <c r="SLH142" s="821"/>
      <c r="SLI142" s="821"/>
      <c r="SLJ142" s="821"/>
      <c r="SLK142" s="821"/>
      <c r="SLL142" s="821"/>
      <c r="SLM142" s="821"/>
      <c r="SLN142" s="821"/>
      <c r="SLO142" s="821"/>
      <c r="SLP142" s="821"/>
      <c r="SLQ142" s="821"/>
      <c r="SLR142" s="821"/>
      <c r="SLS142" s="821"/>
      <c r="SLT142" s="821"/>
      <c r="SLU142" s="821"/>
      <c r="SLV142" s="821"/>
      <c r="SLW142" s="821"/>
      <c r="SLX142" s="821"/>
      <c r="SLY142" s="821"/>
      <c r="SLZ142" s="821"/>
      <c r="SMA142" s="821"/>
      <c r="SMB142" s="821"/>
      <c r="SMC142" s="821"/>
      <c r="SMD142" s="821"/>
      <c r="SME142" s="821"/>
      <c r="SMF142" s="821"/>
      <c r="SMG142" s="821"/>
      <c r="SMH142" s="821"/>
      <c r="SMI142" s="821"/>
      <c r="SMJ142" s="821"/>
      <c r="SMK142" s="821"/>
      <c r="SML142" s="821"/>
      <c r="SMM142" s="821"/>
      <c r="SMN142" s="821"/>
      <c r="SMO142" s="821"/>
      <c r="SMP142" s="821"/>
      <c r="SMQ142" s="821"/>
      <c r="SMR142" s="821"/>
      <c r="SMS142" s="821"/>
      <c r="SMT142" s="821"/>
      <c r="SMU142" s="821"/>
      <c r="SMV142" s="821"/>
      <c r="SMW142" s="821"/>
      <c r="SMX142" s="821"/>
      <c r="SMY142" s="821"/>
      <c r="SMZ142" s="821"/>
      <c r="SNA142" s="821"/>
      <c r="SNB142" s="821"/>
      <c r="SNC142" s="821"/>
      <c r="SND142" s="821"/>
      <c r="SNE142" s="821"/>
      <c r="SNF142" s="821"/>
      <c r="SNG142" s="821"/>
      <c r="SNH142" s="821"/>
      <c r="SNI142" s="821"/>
      <c r="SNJ142" s="821"/>
      <c r="SNK142" s="821"/>
      <c r="SNL142" s="821"/>
      <c r="SNM142" s="821"/>
      <c r="SNN142" s="821"/>
      <c r="SNO142" s="821"/>
      <c r="SNP142" s="821"/>
      <c r="SNQ142" s="821"/>
      <c r="SNR142" s="821"/>
      <c r="SNS142" s="821"/>
      <c r="SNT142" s="821"/>
      <c r="SNU142" s="821"/>
      <c r="SNV142" s="821"/>
      <c r="SNW142" s="821"/>
      <c r="SNX142" s="821"/>
      <c r="SNY142" s="821"/>
      <c r="SNZ142" s="821"/>
      <c r="SOA142" s="821"/>
      <c r="SOB142" s="821"/>
      <c r="SOC142" s="821"/>
      <c r="SOD142" s="821"/>
      <c r="SOE142" s="821"/>
      <c r="SOF142" s="821"/>
      <c r="SOG142" s="821"/>
      <c r="SOH142" s="821"/>
      <c r="SOI142" s="821"/>
      <c r="SOJ142" s="821"/>
      <c r="SOK142" s="821"/>
      <c r="SOL142" s="821"/>
      <c r="SOM142" s="821"/>
      <c r="SON142" s="821"/>
      <c r="SOO142" s="821"/>
      <c r="SOP142" s="821"/>
      <c r="SOQ142" s="821"/>
      <c r="SOR142" s="821"/>
      <c r="SOS142" s="821"/>
      <c r="SOT142" s="821"/>
      <c r="SOU142" s="821"/>
      <c r="SOV142" s="821"/>
      <c r="SOW142" s="821"/>
      <c r="SOX142" s="821"/>
      <c r="SOY142" s="821"/>
      <c r="SOZ142" s="821"/>
      <c r="SPA142" s="821"/>
      <c r="SPB142" s="821"/>
      <c r="SPC142" s="821"/>
      <c r="SPD142" s="821"/>
      <c r="SPE142" s="821"/>
      <c r="SPF142" s="821"/>
      <c r="SPG142" s="821"/>
      <c r="SPH142" s="821"/>
      <c r="SPI142" s="821"/>
      <c r="SPJ142" s="821"/>
      <c r="SPK142" s="821"/>
      <c r="SPL142" s="821"/>
      <c r="SPM142" s="821"/>
      <c r="SPN142" s="821"/>
      <c r="SPO142" s="821"/>
      <c r="SPP142" s="821"/>
      <c r="SPQ142" s="821"/>
      <c r="SPR142" s="821"/>
      <c r="SPS142" s="821"/>
      <c r="SPT142" s="821"/>
      <c r="SPU142" s="821"/>
      <c r="SPV142" s="821"/>
      <c r="SPW142" s="821"/>
      <c r="SPX142" s="821"/>
      <c r="SPY142" s="821"/>
      <c r="SPZ142" s="821"/>
      <c r="SQA142" s="821"/>
      <c r="SQB142" s="821"/>
      <c r="SQC142" s="821"/>
      <c r="SQD142" s="821"/>
      <c r="SQE142" s="821"/>
      <c r="SQF142" s="821"/>
      <c r="SQG142" s="821"/>
      <c r="SQH142" s="821"/>
      <c r="SQI142" s="821"/>
      <c r="SQJ142" s="821"/>
      <c r="SQK142" s="821"/>
      <c r="SQL142" s="821"/>
      <c r="SQM142" s="821"/>
      <c r="SQN142" s="821"/>
      <c r="SQO142" s="821"/>
      <c r="SQP142" s="821"/>
      <c r="SQQ142" s="821"/>
      <c r="SQR142" s="821"/>
      <c r="SQS142" s="821"/>
      <c r="SQT142" s="821"/>
      <c r="SQU142" s="821"/>
      <c r="SQV142" s="821"/>
      <c r="SQW142" s="821"/>
      <c r="SQX142" s="821"/>
      <c r="SQY142" s="821"/>
      <c r="SQZ142" s="821"/>
      <c r="SRA142" s="821"/>
      <c r="SRB142" s="821"/>
      <c r="SRC142" s="821"/>
      <c r="SRD142" s="821"/>
      <c r="SRE142" s="821"/>
      <c r="SRF142" s="821"/>
      <c r="SRG142" s="821"/>
      <c r="SRH142" s="821"/>
      <c r="SRI142" s="821"/>
      <c r="SRJ142" s="821"/>
      <c r="SRK142" s="821"/>
      <c r="SRL142" s="821"/>
      <c r="SRM142" s="821"/>
      <c r="SRN142" s="821"/>
      <c r="SRO142" s="821"/>
      <c r="SRP142" s="821"/>
      <c r="SRQ142" s="821"/>
      <c r="SRR142" s="821"/>
      <c r="SRS142" s="821"/>
      <c r="SRT142" s="821"/>
      <c r="SRU142" s="821"/>
      <c r="SRV142" s="821"/>
      <c r="SRW142" s="821"/>
      <c r="SRX142" s="821"/>
      <c r="SRY142" s="821"/>
      <c r="SRZ142" s="821"/>
      <c r="SSA142" s="821"/>
      <c r="SSB142" s="821"/>
      <c r="SSC142" s="821"/>
      <c r="SSD142" s="821"/>
      <c r="SSE142" s="821"/>
      <c r="SSF142" s="821"/>
      <c r="SSG142" s="821"/>
      <c r="SSH142" s="821"/>
      <c r="SSI142" s="821"/>
      <c r="SSJ142" s="821"/>
      <c r="SSK142" s="821"/>
      <c r="SSL142" s="821"/>
      <c r="SSM142" s="821"/>
      <c r="SSN142" s="821"/>
      <c r="SSO142" s="821"/>
      <c r="SSP142" s="821"/>
      <c r="SSQ142" s="821"/>
      <c r="SSR142" s="821"/>
      <c r="SSS142" s="821"/>
      <c r="SST142" s="821"/>
      <c r="SSU142" s="821"/>
      <c r="SSV142" s="821"/>
      <c r="SSW142" s="821"/>
      <c r="SSX142" s="821"/>
      <c r="SSY142" s="821"/>
      <c r="SSZ142" s="821"/>
      <c r="STA142" s="821"/>
      <c r="STB142" s="821"/>
      <c r="STC142" s="821"/>
      <c r="STD142" s="821"/>
      <c r="STE142" s="821"/>
      <c r="STF142" s="821"/>
      <c r="STG142" s="821"/>
      <c r="STH142" s="821"/>
      <c r="STI142" s="821"/>
      <c r="STJ142" s="821"/>
      <c r="STK142" s="821"/>
      <c r="STL142" s="821"/>
      <c r="STM142" s="821"/>
      <c r="STN142" s="821"/>
      <c r="STO142" s="821"/>
      <c r="STP142" s="821"/>
      <c r="STQ142" s="821"/>
      <c r="STR142" s="821"/>
      <c r="STS142" s="821"/>
      <c r="STT142" s="821"/>
      <c r="STU142" s="821"/>
      <c r="STV142" s="821"/>
      <c r="STW142" s="821"/>
      <c r="STX142" s="821"/>
      <c r="STY142" s="821"/>
      <c r="STZ142" s="821"/>
      <c r="SUA142" s="821"/>
      <c r="SUB142" s="821"/>
      <c r="SUC142" s="821"/>
      <c r="SUD142" s="821"/>
      <c r="SUE142" s="821"/>
      <c r="SUF142" s="821"/>
      <c r="SUG142" s="821"/>
      <c r="SUH142" s="821"/>
      <c r="SUI142" s="821"/>
      <c r="SUJ142" s="821"/>
      <c r="SUK142" s="821"/>
      <c r="SUL142" s="821"/>
      <c r="SUM142" s="821"/>
      <c r="SUN142" s="821"/>
      <c r="SUO142" s="821"/>
      <c r="SUP142" s="821"/>
      <c r="SUQ142" s="821"/>
      <c r="SUR142" s="821"/>
      <c r="SUS142" s="821"/>
      <c r="SUT142" s="821"/>
      <c r="SUU142" s="821"/>
      <c r="SUV142" s="821"/>
      <c r="SUW142" s="821"/>
      <c r="SUX142" s="821"/>
      <c r="SUY142" s="821"/>
      <c r="SUZ142" s="821"/>
      <c r="SVA142" s="821"/>
      <c r="SVB142" s="821"/>
      <c r="SVC142" s="821"/>
      <c r="SVD142" s="821"/>
      <c r="SVE142" s="821"/>
      <c r="SVF142" s="821"/>
      <c r="SVG142" s="821"/>
      <c r="SVH142" s="821"/>
      <c r="SVI142" s="821"/>
      <c r="SVJ142" s="821"/>
      <c r="SVK142" s="821"/>
      <c r="SVL142" s="821"/>
      <c r="SVM142" s="821"/>
      <c r="SVN142" s="821"/>
      <c r="SVO142" s="821"/>
      <c r="SVP142" s="821"/>
      <c r="SVQ142" s="821"/>
      <c r="SVR142" s="821"/>
      <c r="SVS142" s="821"/>
      <c r="SVT142" s="821"/>
      <c r="SVU142" s="821"/>
      <c r="SVV142" s="821"/>
      <c r="SVW142" s="821"/>
      <c r="SVX142" s="821"/>
      <c r="SVY142" s="821"/>
      <c r="SVZ142" s="821"/>
      <c r="SWA142" s="821"/>
      <c r="SWB142" s="821"/>
      <c r="SWC142" s="821"/>
      <c r="SWD142" s="821"/>
      <c r="SWE142" s="821"/>
      <c r="SWF142" s="821"/>
      <c r="SWG142" s="821"/>
      <c r="SWH142" s="821"/>
      <c r="SWI142" s="821"/>
      <c r="SWJ142" s="821"/>
      <c r="SWK142" s="821"/>
      <c r="SWL142" s="821"/>
      <c r="SWM142" s="821"/>
      <c r="SWN142" s="821"/>
      <c r="SWO142" s="821"/>
      <c r="SWP142" s="821"/>
      <c r="SWQ142" s="821"/>
      <c r="SWR142" s="821"/>
      <c r="SWS142" s="821"/>
      <c r="SWT142" s="821"/>
      <c r="SWU142" s="821"/>
      <c r="SWV142" s="821"/>
      <c r="SWW142" s="821"/>
      <c r="SWX142" s="821"/>
      <c r="SWY142" s="821"/>
      <c r="SWZ142" s="821"/>
      <c r="SXA142" s="821"/>
      <c r="SXB142" s="821"/>
      <c r="SXC142" s="821"/>
      <c r="SXD142" s="821"/>
      <c r="SXE142" s="821"/>
      <c r="SXF142" s="821"/>
      <c r="SXG142" s="821"/>
      <c r="SXH142" s="821"/>
      <c r="SXI142" s="821"/>
      <c r="SXJ142" s="821"/>
      <c r="SXK142" s="821"/>
      <c r="SXL142" s="821"/>
      <c r="SXM142" s="821"/>
      <c r="SXN142" s="821"/>
      <c r="SXO142" s="821"/>
      <c r="SXP142" s="821"/>
      <c r="SXQ142" s="821"/>
      <c r="SXR142" s="821"/>
      <c r="SXS142" s="821"/>
      <c r="SXT142" s="821"/>
      <c r="SXU142" s="821"/>
      <c r="SXV142" s="821"/>
      <c r="SXW142" s="821"/>
      <c r="SXX142" s="821"/>
      <c r="SXY142" s="821"/>
      <c r="SXZ142" s="821"/>
      <c r="SYA142" s="821"/>
      <c r="SYB142" s="821"/>
      <c r="SYC142" s="821"/>
      <c r="SYD142" s="821"/>
      <c r="SYE142" s="821"/>
      <c r="SYF142" s="821"/>
      <c r="SYG142" s="821"/>
      <c r="SYH142" s="821"/>
      <c r="SYI142" s="821"/>
      <c r="SYJ142" s="821"/>
      <c r="SYK142" s="821"/>
      <c r="SYL142" s="821"/>
      <c r="SYM142" s="821"/>
      <c r="SYN142" s="821"/>
      <c r="SYO142" s="821"/>
      <c r="SYP142" s="821"/>
      <c r="SYQ142" s="821"/>
      <c r="SYR142" s="821"/>
      <c r="SYS142" s="821"/>
      <c r="SYT142" s="821"/>
      <c r="SYU142" s="821"/>
      <c r="SYV142" s="821"/>
      <c r="SYW142" s="821"/>
      <c r="SYX142" s="821"/>
      <c r="SYY142" s="821"/>
      <c r="SYZ142" s="821"/>
      <c r="SZA142" s="821"/>
      <c r="SZB142" s="821"/>
      <c r="SZC142" s="821"/>
      <c r="SZD142" s="821"/>
      <c r="SZE142" s="821"/>
      <c r="SZF142" s="821"/>
      <c r="SZG142" s="821"/>
      <c r="SZH142" s="821"/>
      <c r="SZI142" s="821"/>
      <c r="SZJ142" s="821"/>
      <c r="SZK142" s="821"/>
      <c r="SZL142" s="821"/>
      <c r="SZM142" s="821"/>
      <c r="SZN142" s="821"/>
      <c r="SZO142" s="821"/>
      <c r="SZP142" s="821"/>
      <c r="SZQ142" s="821"/>
      <c r="SZR142" s="821"/>
      <c r="SZS142" s="821"/>
      <c r="SZT142" s="821"/>
      <c r="SZU142" s="821"/>
      <c r="SZV142" s="821"/>
      <c r="SZW142" s="821"/>
      <c r="SZX142" s="821"/>
      <c r="SZY142" s="821"/>
      <c r="SZZ142" s="821"/>
      <c r="TAA142" s="821"/>
      <c r="TAB142" s="821"/>
      <c r="TAC142" s="821"/>
      <c r="TAD142" s="821"/>
      <c r="TAE142" s="821"/>
      <c r="TAF142" s="821"/>
      <c r="TAG142" s="821"/>
      <c r="TAH142" s="821"/>
      <c r="TAI142" s="821"/>
      <c r="TAJ142" s="821"/>
      <c r="TAK142" s="821"/>
      <c r="TAL142" s="821"/>
      <c r="TAM142" s="821"/>
      <c r="TAN142" s="821"/>
      <c r="TAO142" s="821"/>
      <c r="TAP142" s="821"/>
      <c r="TAQ142" s="821"/>
      <c r="TAR142" s="821"/>
      <c r="TAS142" s="821"/>
      <c r="TAT142" s="821"/>
      <c r="TAU142" s="821"/>
      <c r="TAV142" s="821"/>
      <c r="TAW142" s="821"/>
      <c r="TAX142" s="821"/>
      <c r="TAY142" s="821"/>
      <c r="TAZ142" s="821"/>
      <c r="TBA142" s="821"/>
      <c r="TBB142" s="821"/>
      <c r="TBC142" s="821"/>
      <c r="TBD142" s="821"/>
      <c r="TBE142" s="821"/>
      <c r="TBF142" s="821"/>
      <c r="TBG142" s="821"/>
      <c r="TBH142" s="821"/>
      <c r="TBI142" s="821"/>
      <c r="TBJ142" s="821"/>
      <c r="TBK142" s="821"/>
      <c r="TBL142" s="821"/>
      <c r="TBM142" s="821"/>
      <c r="TBN142" s="821"/>
      <c r="TBO142" s="821"/>
      <c r="TBP142" s="821"/>
      <c r="TBQ142" s="821"/>
      <c r="TBR142" s="821"/>
      <c r="TBS142" s="821"/>
      <c r="TBT142" s="821"/>
      <c r="TBU142" s="821"/>
      <c r="TBV142" s="821"/>
      <c r="TBW142" s="821"/>
      <c r="TBX142" s="821"/>
      <c r="TBY142" s="821"/>
      <c r="TBZ142" s="821"/>
      <c r="TCA142" s="821"/>
      <c r="TCB142" s="821"/>
      <c r="TCC142" s="821"/>
      <c r="TCD142" s="821"/>
      <c r="TCE142" s="821"/>
      <c r="TCF142" s="821"/>
      <c r="TCG142" s="821"/>
      <c r="TCH142" s="821"/>
      <c r="TCI142" s="821"/>
      <c r="TCJ142" s="821"/>
      <c r="TCK142" s="821"/>
      <c r="TCL142" s="821"/>
      <c r="TCM142" s="821"/>
      <c r="TCN142" s="821"/>
      <c r="TCO142" s="821"/>
      <c r="TCP142" s="821"/>
      <c r="TCQ142" s="821"/>
      <c r="TCR142" s="821"/>
      <c r="TCS142" s="821"/>
      <c r="TCT142" s="821"/>
      <c r="TCU142" s="821"/>
      <c r="TCV142" s="821"/>
      <c r="TCW142" s="821"/>
      <c r="TCX142" s="821"/>
      <c r="TCY142" s="821"/>
      <c r="TCZ142" s="821"/>
      <c r="TDA142" s="821"/>
      <c r="TDB142" s="821"/>
      <c r="TDC142" s="821"/>
      <c r="TDD142" s="821"/>
      <c r="TDE142" s="821"/>
      <c r="TDF142" s="821"/>
      <c r="TDG142" s="821"/>
      <c r="TDH142" s="821"/>
      <c r="TDI142" s="821"/>
      <c r="TDJ142" s="821"/>
      <c r="TDK142" s="821"/>
      <c r="TDL142" s="821"/>
      <c r="TDM142" s="821"/>
      <c r="TDN142" s="821"/>
      <c r="TDO142" s="821"/>
      <c r="TDP142" s="821"/>
      <c r="TDQ142" s="821"/>
      <c r="TDR142" s="821"/>
      <c r="TDS142" s="821"/>
      <c r="TDT142" s="821"/>
      <c r="TDU142" s="821"/>
      <c r="TDV142" s="821"/>
      <c r="TDW142" s="821"/>
      <c r="TDX142" s="821"/>
      <c r="TDY142" s="821"/>
      <c r="TDZ142" s="821"/>
      <c r="TEA142" s="821"/>
      <c r="TEB142" s="821"/>
      <c r="TEC142" s="821"/>
      <c r="TED142" s="821"/>
      <c r="TEE142" s="821"/>
      <c r="TEF142" s="821"/>
      <c r="TEG142" s="821"/>
      <c r="TEH142" s="821"/>
      <c r="TEI142" s="821"/>
      <c r="TEJ142" s="821"/>
      <c r="TEK142" s="821"/>
      <c r="TEL142" s="821"/>
      <c r="TEM142" s="821"/>
      <c r="TEN142" s="821"/>
      <c r="TEO142" s="821"/>
      <c r="TEP142" s="821"/>
      <c r="TEQ142" s="821"/>
      <c r="TER142" s="821"/>
      <c r="TES142" s="821"/>
      <c r="TET142" s="821"/>
      <c r="TEU142" s="821"/>
      <c r="TEV142" s="821"/>
      <c r="TEW142" s="821"/>
      <c r="TEX142" s="821"/>
      <c r="TEY142" s="821"/>
      <c r="TEZ142" s="821"/>
      <c r="TFA142" s="821"/>
      <c r="TFB142" s="821"/>
      <c r="TFC142" s="821"/>
      <c r="TFD142" s="821"/>
      <c r="TFE142" s="821"/>
      <c r="TFF142" s="821"/>
      <c r="TFG142" s="821"/>
      <c r="TFH142" s="821"/>
      <c r="TFI142" s="821"/>
      <c r="TFJ142" s="821"/>
      <c r="TFK142" s="821"/>
      <c r="TFL142" s="821"/>
      <c r="TFM142" s="821"/>
      <c r="TFN142" s="821"/>
      <c r="TFO142" s="821"/>
      <c r="TFP142" s="821"/>
      <c r="TFQ142" s="821"/>
      <c r="TFR142" s="821"/>
      <c r="TFS142" s="821"/>
      <c r="TFT142" s="821"/>
      <c r="TFU142" s="821"/>
      <c r="TFV142" s="821"/>
      <c r="TFW142" s="821"/>
      <c r="TFX142" s="821"/>
      <c r="TFY142" s="821"/>
      <c r="TFZ142" s="821"/>
      <c r="TGA142" s="821"/>
      <c r="TGB142" s="821"/>
      <c r="TGC142" s="821"/>
      <c r="TGD142" s="821"/>
      <c r="TGE142" s="821"/>
      <c r="TGF142" s="821"/>
      <c r="TGG142" s="821"/>
      <c r="TGH142" s="821"/>
      <c r="TGI142" s="821"/>
      <c r="TGJ142" s="821"/>
      <c r="TGK142" s="821"/>
      <c r="TGL142" s="821"/>
      <c r="TGM142" s="821"/>
      <c r="TGN142" s="821"/>
      <c r="TGO142" s="821"/>
      <c r="TGP142" s="821"/>
      <c r="TGQ142" s="821"/>
      <c r="TGR142" s="821"/>
      <c r="TGS142" s="821"/>
      <c r="TGT142" s="821"/>
      <c r="TGU142" s="821"/>
      <c r="TGV142" s="821"/>
      <c r="TGW142" s="821"/>
      <c r="TGX142" s="821"/>
      <c r="TGY142" s="821"/>
      <c r="TGZ142" s="821"/>
      <c r="THA142" s="821"/>
      <c r="THB142" s="821"/>
      <c r="THC142" s="821"/>
      <c r="THD142" s="821"/>
      <c r="THE142" s="821"/>
      <c r="THF142" s="821"/>
      <c r="THG142" s="821"/>
      <c r="THH142" s="821"/>
      <c r="THI142" s="821"/>
      <c r="THJ142" s="821"/>
      <c r="THK142" s="821"/>
      <c r="THL142" s="821"/>
      <c r="THM142" s="821"/>
      <c r="THN142" s="821"/>
      <c r="THO142" s="821"/>
      <c r="THP142" s="821"/>
      <c r="THQ142" s="821"/>
      <c r="THR142" s="821"/>
      <c r="THS142" s="821"/>
      <c r="THT142" s="821"/>
      <c r="THU142" s="821"/>
      <c r="THV142" s="821"/>
      <c r="THW142" s="821"/>
      <c r="THX142" s="821"/>
      <c r="THY142" s="821"/>
      <c r="THZ142" s="821"/>
      <c r="TIA142" s="821"/>
      <c r="TIB142" s="821"/>
      <c r="TIC142" s="821"/>
      <c r="TID142" s="821"/>
      <c r="TIE142" s="821"/>
      <c r="TIF142" s="821"/>
      <c r="TIG142" s="821"/>
      <c r="TIH142" s="821"/>
      <c r="TII142" s="821"/>
      <c r="TIJ142" s="821"/>
      <c r="TIK142" s="821"/>
      <c r="TIL142" s="821"/>
      <c r="TIM142" s="821"/>
      <c r="TIN142" s="821"/>
      <c r="TIO142" s="821"/>
      <c r="TIP142" s="821"/>
      <c r="TIQ142" s="821"/>
      <c r="TIR142" s="821"/>
      <c r="TIS142" s="821"/>
      <c r="TIT142" s="821"/>
      <c r="TIU142" s="821"/>
      <c r="TIV142" s="821"/>
      <c r="TIW142" s="821"/>
      <c r="TIX142" s="821"/>
      <c r="TIY142" s="821"/>
      <c r="TIZ142" s="821"/>
      <c r="TJA142" s="821"/>
      <c r="TJB142" s="821"/>
      <c r="TJC142" s="821"/>
      <c r="TJD142" s="821"/>
      <c r="TJE142" s="821"/>
      <c r="TJF142" s="821"/>
      <c r="TJG142" s="821"/>
      <c r="TJH142" s="821"/>
      <c r="TJI142" s="821"/>
      <c r="TJJ142" s="821"/>
      <c r="TJK142" s="821"/>
      <c r="TJL142" s="821"/>
      <c r="TJM142" s="821"/>
      <c r="TJN142" s="821"/>
      <c r="TJO142" s="821"/>
      <c r="TJP142" s="821"/>
      <c r="TJQ142" s="821"/>
      <c r="TJR142" s="821"/>
      <c r="TJS142" s="821"/>
      <c r="TJT142" s="821"/>
      <c r="TJU142" s="821"/>
      <c r="TJV142" s="821"/>
      <c r="TJW142" s="821"/>
      <c r="TJX142" s="821"/>
      <c r="TJY142" s="821"/>
      <c r="TJZ142" s="821"/>
      <c r="TKA142" s="821"/>
      <c r="TKB142" s="821"/>
      <c r="TKC142" s="821"/>
      <c r="TKD142" s="821"/>
      <c r="TKE142" s="821"/>
      <c r="TKF142" s="821"/>
      <c r="TKG142" s="821"/>
      <c r="TKH142" s="821"/>
      <c r="TKI142" s="821"/>
      <c r="TKJ142" s="821"/>
      <c r="TKK142" s="821"/>
      <c r="TKL142" s="821"/>
      <c r="TKM142" s="821"/>
      <c r="TKN142" s="821"/>
      <c r="TKO142" s="821"/>
      <c r="TKP142" s="821"/>
      <c r="TKQ142" s="821"/>
      <c r="TKR142" s="821"/>
      <c r="TKS142" s="821"/>
      <c r="TKT142" s="821"/>
      <c r="TKU142" s="821"/>
      <c r="TKV142" s="821"/>
      <c r="TKW142" s="821"/>
      <c r="TKX142" s="821"/>
      <c r="TKY142" s="821"/>
      <c r="TKZ142" s="821"/>
      <c r="TLA142" s="821"/>
      <c r="TLB142" s="821"/>
      <c r="TLC142" s="821"/>
      <c r="TLD142" s="821"/>
      <c r="TLE142" s="821"/>
      <c r="TLF142" s="821"/>
      <c r="TLG142" s="821"/>
      <c r="TLH142" s="821"/>
      <c r="TLI142" s="821"/>
      <c r="TLJ142" s="821"/>
      <c r="TLK142" s="821"/>
      <c r="TLL142" s="821"/>
      <c r="TLM142" s="821"/>
      <c r="TLN142" s="821"/>
      <c r="TLO142" s="821"/>
      <c r="TLP142" s="821"/>
      <c r="TLQ142" s="821"/>
      <c r="TLR142" s="821"/>
      <c r="TLS142" s="821"/>
      <c r="TLT142" s="821"/>
      <c r="TLU142" s="821"/>
      <c r="TLV142" s="821"/>
      <c r="TLW142" s="821"/>
      <c r="TLX142" s="821"/>
      <c r="TLY142" s="821"/>
      <c r="TLZ142" s="821"/>
      <c r="TMA142" s="821"/>
      <c r="TMB142" s="821"/>
      <c r="TMC142" s="821"/>
      <c r="TMD142" s="821"/>
      <c r="TME142" s="821"/>
      <c r="TMF142" s="821"/>
      <c r="TMG142" s="821"/>
      <c r="TMH142" s="821"/>
      <c r="TMI142" s="821"/>
      <c r="TMJ142" s="821"/>
      <c r="TMK142" s="821"/>
      <c r="TML142" s="821"/>
      <c r="TMM142" s="821"/>
      <c r="TMN142" s="821"/>
      <c r="TMO142" s="821"/>
      <c r="TMP142" s="821"/>
      <c r="TMQ142" s="821"/>
      <c r="TMR142" s="821"/>
      <c r="TMS142" s="821"/>
      <c r="TMT142" s="821"/>
      <c r="TMU142" s="821"/>
      <c r="TMV142" s="821"/>
      <c r="TMW142" s="821"/>
      <c r="TMX142" s="821"/>
      <c r="TMY142" s="821"/>
      <c r="TMZ142" s="821"/>
      <c r="TNA142" s="821"/>
      <c r="TNB142" s="821"/>
      <c r="TNC142" s="821"/>
      <c r="TND142" s="821"/>
      <c r="TNE142" s="821"/>
      <c r="TNF142" s="821"/>
      <c r="TNG142" s="821"/>
      <c r="TNH142" s="821"/>
      <c r="TNI142" s="821"/>
      <c r="TNJ142" s="821"/>
      <c r="TNK142" s="821"/>
      <c r="TNL142" s="821"/>
      <c r="TNM142" s="821"/>
      <c r="TNN142" s="821"/>
      <c r="TNO142" s="821"/>
      <c r="TNP142" s="821"/>
      <c r="TNQ142" s="821"/>
      <c r="TNR142" s="821"/>
      <c r="TNS142" s="821"/>
      <c r="TNT142" s="821"/>
      <c r="TNU142" s="821"/>
      <c r="TNV142" s="821"/>
      <c r="TNW142" s="821"/>
      <c r="TNX142" s="821"/>
      <c r="TNY142" s="821"/>
      <c r="TNZ142" s="821"/>
      <c r="TOA142" s="821"/>
      <c r="TOB142" s="821"/>
      <c r="TOC142" s="821"/>
      <c r="TOD142" s="821"/>
      <c r="TOE142" s="821"/>
      <c r="TOF142" s="821"/>
      <c r="TOG142" s="821"/>
      <c r="TOH142" s="821"/>
      <c r="TOI142" s="821"/>
      <c r="TOJ142" s="821"/>
      <c r="TOK142" s="821"/>
      <c r="TOL142" s="821"/>
      <c r="TOM142" s="821"/>
      <c r="TON142" s="821"/>
      <c r="TOO142" s="821"/>
      <c r="TOP142" s="821"/>
      <c r="TOQ142" s="821"/>
      <c r="TOR142" s="821"/>
      <c r="TOS142" s="821"/>
      <c r="TOT142" s="821"/>
      <c r="TOU142" s="821"/>
      <c r="TOV142" s="821"/>
      <c r="TOW142" s="821"/>
      <c r="TOX142" s="821"/>
      <c r="TOY142" s="821"/>
      <c r="TOZ142" s="821"/>
      <c r="TPA142" s="821"/>
      <c r="TPB142" s="821"/>
      <c r="TPC142" s="821"/>
      <c r="TPD142" s="821"/>
      <c r="TPE142" s="821"/>
      <c r="TPF142" s="821"/>
      <c r="TPG142" s="821"/>
      <c r="TPH142" s="821"/>
      <c r="TPI142" s="821"/>
      <c r="TPJ142" s="821"/>
      <c r="TPK142" s="821"/>
      <c r="TPL142" s="821"/>
      <c r="TPM142" s="821"/>
      <c r="TPN142" s="821"/>
      <c r="TPO142" s="821"/>
      <c r="TPP142" s="821"/>
      <c r="TPQ142" s="821"/>
      <c r="TPR142" s="821"/>
      <c r="TPS142" s="821"/>
      <c r="TPT142" s="821"/>
      <c r="TPU142" s="821"/>
      <c r="TPV142" s="821"/>
      <c r="TPW142" s="821"/>
      <c r="TPX142" s="821"/>
      <c r="TPY142" s="821"/>
      <c r="TPZ142" s="821"/>
      <c r="TQA142" s="821"/>
      <c r="TQB142" s="821"/>
      <c r="TQC142" s="821"/>
      <c r="TQD142" s="821"/>
      <c r="TQE142" s="821"/>
      <c r="TQF142" s="821"/>
      <c r="TQG142" s="821"/>
      <c r="TQH142" s="821"/>
      <c r="TQI142" s="821"/>
      <c r="TQJ142" s="821"/>
      <c r="TQK142" s="821"/>
      <c r="TQL142" s="821"/>
      <c r="TQM142" s="821"/>
      <c r="TQN142" s="821"/>
      <c r="TQO142" s="821"/>
      <c r="TQP142" s="821"/>
      <c r="TQQ142" s="821"/>
      <c r="TQR142" s="821"/>
      <c r="TQS142" s="821"/>
      <c r="TQT142" s="821"/>
      <c r="TQU142" s="821"/>
      <c r="TQV142" s="821"/>
      <c r="TQW142" s="821"/>
      <c r="TQX142" s="821"/>
      <c r="TQY142" s="821"/>
      <c r="TQZ142" s="821"/>
      <c r="TRA142" s="821"/>
      <c r="TRB142" s="821"/>
      <c r="TRC142" s="821"/>
      <c r="TRD142" s="821"/>
      <c r="TRE142" s="821"/>
      <c r="TRF142" s="821"/>
      <c r="TRG142" s="821"/>
      <c r="TRH142" s="821"/>
      <c r="TRI142" s="821"/>
      <c r="TRJ142" s="821"/>
      <c r="TRK142" s="821"/>
      <c r="TRL142" s="821"/>
      <c r="TRM142" s="821"/>
      <c r="TRN142" s="821"/>
      <c r="TRO142" s="821"/>
      <c r="TRP142" s="821"/>
      <c r="TRQ142" s="821"/>
      <c r="TRR142" s="821"/>
      <c r="TRS142" s="821"/>
      <c r="TRT142" s="821"/>
      <c r="TRU142" s="821"/>
      <c r="TRV142" s="821"/>
      <c r="TRW142" s="821"/>
      <c r="TRX142" s="821"/>
      <c r="TRY142" s="821"/>
      <c r="TRZ142" s="821"/>
      <c r="TSA142" s="821"/>
      <c r="TSB142" s="821"/>
      <c r="TSC142" s="821"/>
      <c r="TSD142" s="821"/>
      <c r="TSE142" s="821"/>
      <c r="TSF142" s="821"/>
      <c r="TSG142" s="821"/>
      <c r="TSH142" s="821"/>
      <c r="TSI142" s="821"/>
      <c r="TSJ142" s="821"/>
      <c r="TSK142" s="821"/>
      <c r="TSL142" s="821"/>
      <c r="TSM142" s="821"/>
      <c r="TSN142" s="821"/>
      <c r="TSO142" s="821"/>
      <c r="TSP142" s="821"/>
      <c r="TSQ142" s="821"/>
      <c r="TSR142" s="821"/>
      <c r="TSS142" s="821"/>
      <c r="TST142" s="821"/>
      <c r="TSU142" s="821"/>
      <c r="TSV142" s="821"/>
      <c r="TSW142" s="821"/>
      <c r="TSX142" s="821"/>
      <c r="TSY142" s="821"/>
      <c r="TSZ142" s="821"/>
      <c r="TTA142" s="821"/>
      <c r="TTB142" s="821"/>
      <c r="TTC142" s="821"/>
      <c r="TTD142" s="821"/>
      <c r="TTE142" s="821"/>
      <c r="TTF142" s="821"/>
      <c r="TTG142" s="821"/>
      <c r="TTH142" s="821"/>
      <c r="TTI142" s="821"/>
      <c r="TTJ142" s="821"/>
      <c r="TTK142" s="821"/>
      <c r="TTL142" s="821"/>
      <c r="TTM142" s="821"/>
      <c r="TTN142" s="821"/>
      <c r="TTO142" s="821"/>
      <c r="TTP142" s="821"/>
      <c r="TTQ142" s="821"/>
      <c r="TTR142" s="821"/>
      <c r="TTS142" s="821"/>
      <c r="TTT142" s="821"/>
      <c r="TTU142" s="821"/>
      <c r="TTV142" s="821"/>
      <c r="TTW142" s="821"/>
      <c r="TTX142" s="821"/>
      <c r="TTY142" s="821"/>
      <c r="TTZ142" s="821"/>
      <c r="TUA142" s="821"/>
      <c r="TUB142" s="821"/>
      <c r="TUC142" s="821"/>
      <c r="TUD142" s="821"/>
      <c r="TUE142" s="821"/>
      <c r="TUF142" s="821"/>
      <c r="TUG142" s="821"/>
      <c r="TUH142" s="821"/>
      <c r="TUI142" s="821"/>
      <c r="TUJ142" s="821"/>
      <c r="TUK142" s="821"/>
      <c r="TUL142" s="821"/>
      <c r="TUM142" s="821"/>
      <c r="TUN142" s="821"/>
      <c r="TUO142" s="821"/>
      <c r="TUP142" s="821"/>
      <c r="TUQ142" s="821"/>
      <c r="TUR142" s="821"/>
      <c r="TUS142" s="821"/>
      <c r="TUT142" s="821"/>
      <c r="TUU142" s="821"/>
      <c r="TUV142" s="821"/>
      <c r="TUW142" s="821"/>
      <c r="TUX142" s="821"/>
      <c r="TUY142" s="821"/>
      <c r="TUZ142" s="821"/>
      <c r="TVA142" s="821"/>
      <c r="TVB142" s="821"/>
      <c r="TVC142" s="821"/>
      <c r="TVD142" s="821"/>
      <c r="TVE142" s="821"/>
      <c r="TVF142" s="821"/>
      <c r="TVG142" s="821"/>
      <c r="TVH142" s="821"/>
      <c r="TVI142" s="821"/>
      <c r="TVJ142" s="821"/>
      <c r="TVK142" s="821"/>
      <c r="TVL142" s="821"/>
      <c r="TVM142" s="821"/>
      <c r="TVN142" s="821"/>
      <c r="TVO142" s="821"/>
      <c r="TVP142" s="821"/>
      <c r="TVQ142" s="821"/>
      <c r="TVR142" s="821"/>
      <c r="TVS142" s="821"/>
      <c r="TVT142" s="821"/>
      <c r="TVU142" s="821"/>
      <c r="TVV142" s="821"/>
      <c r="TVW142" s="821"/>
      <c r="TVX142" s="821"/>
      <c r="TVY142" s="821"/>
      <c r="TVZ142" s="821"/>
      <c r="TWA142" s="821"/>
      <c r="TWB142" s="821"/>
      <c r="TWC142" s="821"/>
      <c r="TWD142" s="821"/>
      <c r="TWE142" s="821"/>
      <c r="TWF142" s="821"/>
      <c r="TWG142" s="821"/>
      <c r="TWH142" s="821"/>
      <c r="TWI142" s="821"/>
      <c r="TWJ142" s="821"/>
      <c r="TWK142" s="821"/>
      <c r="TWL142" s="821"/>
      <c r="TWM142" s="821"/>
      <c r="TWN142" s="821"/>
      <c r="TWO142" s="821"/>
      <c r="TWP142" s="821"/>
      <c r="TWQ142" s="821"/>
      <c r="TWR142" s="821"/>
      <c r="TWS142" s="821"/>
      <c r="TWT142" s="821"/>
      <c r="TWU142" s="821"/>
      <c r="TWV142" s="821"/>
      <c r="TWW142" s="821"/>
      <c r="TWX142" s="821"/>
      <c r="TWY142" s="821"/>
      <c r="TWZ142" s="821"/>
      <c r="TXA142" s="821"/>
      <c r="TXB142" s="821"/>
      <c r="TXC142" s="821"/>
      <c r="TXD142" s="821"/>
      <c r="TXE142" s="821"/>
      <c r="TXF142" s="821"/>
      <c r="TXG142" s="821"/>
      <c r="TXH142" s="821"/>
      <c r="TXI142" s="821"/>
      <c r="TXJ142" s="821"/>
      <c r="TXK142" s="821"/>
      <c r="TXL142" s="821"/>
      <c r="TXM142" s="821"/>
      <c r="TXN142" s="821"/>
      <c r="TXO142" s="821"/>
      <c r="TXP142" s="821"/>
      <c r="TXQ142" s="821"/>
      <c r="TXR142" s="821"/>
      <c r="TXS142" s="821"/>
      <c r="TXT142" s="821"/>
      <c r="TXU142" s="821"/>
      <c r="TXV142" s="821"/>
      <c r="TXW142" s="821"/>
      <c r="TXX142" s="821"/>
      <c r="TXY142" s="821"/>
      <c r="TXZ142" s="821"/>
      <c r="TYA142" s="821"/>
      <c r="TYB142" s="821"/>
      <c r="TYC142" s="821"/>
      <c r="TYD142" s="821"/>
      <c r="TYE142" s="821"/>
      <c r="TYF142" s="821"/>
      <c r="TYG142" s="821"/>
      <c r="TYH142" s="821"/>
      <c r="TYI142" s="821"/>
      <c r="TYJ142" s="821"/>
      <c r="TYK142" s="821"/>
      <c r="TYL142" s="821"/>
      <c r="TYM142" s="821"/>
      <c r="TYN142" s="821"/>
      <c r="TYO142" s="821"/>
      <c r="TYP142" s="821"/>
      <c r="TYQ142" s="821"/>
      <c r="TYR142" s="821"/>
      <c r="TYS142" s="821"/>
      <c r="TYT142" s="821"/>
      <c r="TYU142" s="821"/>
      <c r="TYV142" s="821"/>
      <c r="TYW142" s="821"/>
      <c r="TYX142" s="821"/>
      <c r="TYY142" s="821"/>
      <c r="TYZ142" s="821"/>
      <c r="TZA142" s="821"/>
      <c r="TZB142" s="821"/>
      <c r="TZC142" s="821"/>
      <c r="TZD142" s="821"/>
      <c r="TZE142" s="821"/>
      <c r="TZF142" s="821"/>
      <c r="TZG142" s="821"/>
      <c r="TZH142" s="821"/>
      <c r="TZI142" s="821"/>
      <c r="TZJ142" s="821"/>
      <c r="TZK142" s="821"/>
      <c r="TZL142" s="821"/>
      <c r="TZM142" s="821"/>
      <c r="TZN142" s="821"/>
      <c r="TZO142" s="821"/>
      <c r="TZP142" s="821"/>
      <c r="TZQ142" s="821"/>
      <c r="TZR142" s="821"/>
      <c r="TZS142" s="821"/>
      <c r="TZT142" s="821"/>
      <c r="TZU142" s="821"/>
      <c r="TZV142" s="821"/>
      <c r="TZW142" s="821"/>
      <c r="TZX142" s="821"/>
      <c r="TZY142" s="821"/>
      <c r="TZZ142" s="821"/>
      <c r="UAA142" s="821"/>
      <c r="UAB142" s="821"/>
      <c r="UAC142" s="821"/>
      <c r="UAD142" s="821"/>
      <c r="UAE142" s="821"/>
      <c r="UAF142" s="821"/>
      <c r="UAG142" s="821"/>
      <c r="UAH142" s="821"/>
      <c r="UAI142" s="821"/>
      <c r="UAJ142" s="821"/>
      <c r="UAK142" s="821"/>
      <c r="UAL142" s="821"/>
      <c r="UAM142" s="821"/>
      <c r="UAN142" s="821"/>
      <c r="UAO142" s="821"/>
      <c r="UAP142" s="821"/>
      <c r="UAQ142" s="821"/>
      <c r="UAR142" s="821"/>
      <c r="UAS142" s="821"/>
      <c r="UAT142" s="821"/>
      <c r="UAU142" s="821"/>
      <c r="UAV142" s="821"/>
      <c r="UAW142" s="821"/>
      <c r="UAX142" s="821"/>
      <c r="UAY142" s="821"/>
      <c r="UAZ142" s="821"/>
      <c r="UBA142" s="821"/>
      <c r="UBB142" s="821"/>
      <c r="UBC142" s="821"/>
      <c r="UBD142" s="821"/>
      <c r="UBE142" s="821"/>
      <c r="UBF142" s="821"/>
      <c r="UBG142" s="821"/>
      <c r="UBH142" s="821"/>
      <c r="UBI142" s="821"/>
      <c r="UBJ142" s="821"/>
      <c r="UBK142" s="821"/>
      <c r="UBL142" s="821"/>
      <c r="UBM142" s="821"/>
      <c r="UBN142" s="821"/>
      <c r="UBO142" s="821"/>
      <c r="UBP142" s="821"/>
      <c r="UBQ142" s="821"/>
      <c r="UBR142" s="821"/>
      <c r="UBS142" s="821"/>
      <c r="UBT142" s="821"/>
      <c r="UBU142" s="821"/>
      <c r="UBV142" s="821"/>
      <c r="UBW142" s="821"/>
      <c r="UBX142" s="821"/>
      <c r="UBY142" s="821"/>
      <c r="UBZ142" s="821"/>
      <c r="UCA142" s="821"/>
      <c r="UCB142" s="821"/>
      <c r="UCC142" s="821"/>
      <c r="UCD142" s="821"/>
      <c r="UCE142" s="821"/>
      <c r="UCF142" s="821"/>
      <c r="UCG142" s="821"/>
      <c r="UCH142" s="821"/>
      <c r="UCI142" s="821"/>
      <c r="UCJ142" s="821"/>
      <c r="UCK142" s="821"/>
      <c r="UCL142" s="821"/>
      <c r="UCM142" s="821"/>
      <c r="UCN142" s="821"/>
      <c r="UCO142" s="821"/>
      <c r="UCP142" s="821"/>
      <c r="UCQ142" s="821"/>
      <c r="UCR142" s="821"/>
      <c r="UCS142" s="821"/>
      <c r="UCT142" s="821"/>
      <c r="UCU142" s="821"/>
      <c r="UCV142" s="821"/>
      <c r="UCW142" s="821"/>
      <c r="UCX142" s="821"/>
      <c r="UCY142" s="821"/>
      <c r="UCZ142" s="821"/>
      <c r="UDA142" s="821"/>
      <c r="UDB142" s="821"/>
      <c r="UDC142" s="821"/>
      <c r="UDD142" s="821"/>
      <c r="UDE142" s="821"/>
      <c r="UDF142" s="821"/>
      <c r="UDG142" s="821"/>
      <c r="UDH142" s="821"/>
      <c r="UDI142" s="821"/>
      <c r="UDJ142" s="821"/>
      <c r="UDK142" s="821"/>
      <c r="UDL142" s="821"/>
      <c r="UDM142" s="821"/>
      <c r="UDN142" s="821"/>
      <c r="UDO142" s="821"/>
      <c r="UDP142" s="821"/>
      <c r="UDQ142" s="821"/>
      <c r="UDR142" s="821"/>
      <c r="UDS142" s="821"/>
      <c r="UDT142" s="821"/>
      <c r="UDU142" s="821"/>
      <c r="UDV142" s="821"/>
      <c r="UDW142" s="821"/>
      <c r="UDX142" s="821"/>
      <c r="UDY142" s="821"/>
      <c r="UDZ142" s="821"/>
      <c r="UEA142" s="821"/>
      <c r="UEB142" s="821"/>
      <c r="UEC142" s="821"/>
      <c r="UED142" s="821"/>
      <c r="UEE142" s="821"/>
      <c r="UEF142" s="821"/>
      <c r="UEG142" s="821"/>
      <c r="UEH142" s="821"/>
      <c r="UEI142" s="821"/>
      <c r="UEJ142" s="821"/>
      <c r="UEK142" s="821"/>
      <c r="UEL142" s="821"/>
      <c r="UEM142" s="821"/>
      <c r="UEN142" s="821"/>
      <c r="UEO142" s="821"/>
      <c r="UEP142" s="821"/>
      <c r="UEQ142" s="821"/>
      <c r="UER142" s="821"/>
      <c r="UES142" s="821"/>
      <c r="UET142" s="821"/>
      <c r="UEU142" s="821"/>
      <c r="UEV142" s="821"/>
      <c r="UEW142" s="821"/>
      <c r="UEX142" s="821"/>
      <c r="UEY142" s="821"/>
      <c r="UEZ142" s="821"/>
      <c r="UFA142" s="821"/>
      <c r="UFB142" s="821"/>
      <c r="UFC142" s="821"/>
      <c r="UFD142" s="821"/>
      <c r="UFE142" s="821"/>
      <c r="UFF142" s="821"/>
      <c r="UFG142" s="821"/>
      <c r="UFH142" s="821"/>
      <c r="UFI142" s="821"/>
      <c r="UFJ142" s="821"/>
      <c r="UFK142" s="821"/>
      <c r="UFL142" s="821"/>
      <c r="UFM142" s="821"/>
      <c r="UFN142" s="821"/>
      <c r="UFO142" s="821"/>
      <c r="UFP142" s="821"/>
      <c r="UFQ142" s="821"/>
      <c r="UFR142" s="821"/>
      <c r="UFS142" s="821"/>
      <c r="UFT142" s="821"/>
      <c r="UFU142" s="821"/>
      <c r="UFV142" s="821"/>
      <c r="UFW142" s="821"/>
      <c r="UFX142" s="821"/>
      <c r="UFY142" s="821"/>
      <c r="UFZ142" s="821"/>
      <c r="UGA142" s="821"/>
      <c r="UGB142" s="821"/>
      <c r="UGC142" s="821"/>
      <c r="UGD142" s="821"/>
      <c r="UGE142" s="821"/>
      <c r="UGF142" s="821"/>
      <c r="UGG142" s="821"/>
      <c r="UGH142" s="821"/>
      <c r="UGI142" s="821"/>
      <c r="UGJ142" s="821"/>
      <c r="UGK142" s="821"/>
      <c r="UGL142" s="821"/>
      <c r="UGM142" s="821"/>
      <c r="UGN142" s="821"/>
      <c r="UGO142" s="821"/>
      <c r="UGP142" s="821"/>
      <c r="UGQ142" s="821"/>
      <c r="UGR142" s="821"/>
      <c r="UGS142" s="821"/>
      <c r="UGT142" s="821"/>
      <c r="UGU142" s="821"/>
      <c r="UGV142" s="821"/>
      <c r="UGW142" s="821"/>
      <c r="UGX142" s="821"/>
      <c r="UGY142" s="821"/>
      <c r="UGZ142" s="821"/>
      <c r="UHA142" s="821"/>
      <c r="UHB142" s="821"/>
      <c r="UHC142" s="821"/>
      <c r="UHD142" s="821"/>
      <c r="UHE142" s="821"/>
      <c r="UHF142" s="821"/>
      <c r="UHG142" s="821"/>
      <c r="UHH142" s="821"/>
      <c r="UHI142" s="821"/>
      <c r="UHJ142" s="821"/>
      <c r="UHK142" s="821"/>
      <c r="UHL142" s="821"/>
      <c r="UHM142" s="821"/>
      <c r="UHN142" s="821"/>
      <c r="UHO142" s="821"/>
      <c r="UHP142" s="821"/>
      <c r="UHQ142" s="821"/>
      <c r="UHR142" s="821"/>
      <c r="UHS142" s="821"/>
      <c r="UHT142" s="821"/>
      <c r="UHU142" s="821"/>
      <c r="UHV142" s="821"/>
      <c r="UHW142" s="821"/>
      <c r="UHX142" s="821"/>
      <c r="UHY142" s="821"/>
      <c r="UHZ142" s="821"/>
      <c r="UIA142" s="821"/>
      <c r="UIB142" s="821"/>
      <c r="UIC142" s="821"/>
      <c r="UID142" s="821"/>
      <c r="UIE142" s="821"/>
      <c r="UIF142" s="821"/>
      <c r="UIG142" s="821"/>
      <c r="UIH142" s="821"/>
      <c r="UII142" s="821"/>
      <c r="UIJ142" s="821"/>
      <c r="UIK142" s="821"/>
      <c r="UIL142" s="821"/>
      <c r="UIM142" s="821"/>
      <c r="UIN142" s="821"/>
      <c r="UIO142" s="821"/>
      <c r="UIP142" s="821"/>
      <c r="UIQ142" s="821"/>
      <c r="UIR142" s="821"/>
      <c r="UIS142" s="821"/>
      <c r="UIT142" s="821"/>
      <c r="UIU142" s="821"/>
      <c r="UIV142" s="821"/>
      <c r="UIW142" s="821"/>
      <c r="UIX142" s="821"/>
      <c r="UIY142" s="821"/>
      <c r="UIZ142" s="821"/>
      <c r="UJA142" s="821"/>
      <c r="UJB142" s="821"/>
      <c r="UJC142" s="821"/>
      <c r="UJD142" s="821"/>
      <c r="UJE142" s="821"/>
      <c r="UJF142" s="821"/>
      <c r="UJG142" s="821"/>
      <c r="UJH142" s="821"/>
      <c r="UJI142" s="821"/>
      <c r="UJJ142" s="821"/>
      <c r="UJK142" s="821"/>
      <c r="UJL142" s="821"/>
      <c r="UJM142" s="821"/>
      <c r="UJN142" s="821"/>
      <c r="UJO142" s="821"/>
      <c r="UJP142" s="821"/>
      <c r="UJQ142" s="821"/>
      <c r="UJR142" s="821"/>
      <c r="UJS142" s="821"/>
      <c r="UJT142" s="821"/>
      <c r="UJU142" s="821"/>
      <c r="UJV142" s="821"/>
      <c r="UJW142" s="821"/>
      <c r="UJX142" s="821"/>
      <c r="UJY142" s="821"/>
      <c r="UJZ142" s="821"/>
      <c r="UKA142" s="821"/>
      <c r="UKB142" s="821"/>
      <c r="UKC142" s="821"/>
      <c r="UKD142" s="821"/>
      <c r="UKE142" s="821"/>
      <c r="UKF142" s="821"/>
      <c r="UKG142" s="821"/>
      <c r="UKH142" s="821"/>
      <c r="UKI142" s="821"/>
      <c r="UKJ142" s="821"/>
      <c r="UKK142" s="821"/>
      <c r="UKL142" s="821"/>
      <c r="UKM142" s="821"/>
      <c r="UKN142" s="821"/>
      <c r="UKO142" s="821"/>
      <c r="UKP142" s="821"/>
      <c r="UKQ142" s="821"/>
      <c r="UKR142" s="821"/>
      <c r="UKS142" s="821"/>
      <c r="UKT142" s="821"/>
      <c r="UKU142" s="821"/>
      <c r="UKV142" s="821"/>
      <c r="UKW142" s="821"/>
      <c r="UKX142" s="821"/>
      <c r="UKY142" s="821"/>
      <c r="UKZ142" s="821"/>
      <c r="ULA142" s="821"/>
      <c r="ULB142" s="821"/>
      <c r="ULC142" s="821"/>
      <c r="ULD142" s="821"/>
      <c r="ULE142" s="821"/>
      <c r="ULF142" s="821"/>
      <c r="ULG142" s="821"/>
      <c r="ULH142" s="821"/>
      <c r="ULI142" s="821"/>
      <c r="ULJ142" s="821"/>
      <c r="ULK142" s="821"/>
      <c r="ULL142" s="821"/>
      <c r="ULM142" s="821"/>
      <c r="ULN142" s="821"/>
      <c r="ULO142" s="821"/>
      <c r="ULP142" s="821"/>
      <c r="ULQ142" s="821"/>
      <c r="ULR142" s="821"/>
      <c r="ULS142" s="821"/>
      <c r="ULT142" s="821"/>
      <c r="ULU142" s="821"/>
      <c r="ULV142" s="821"/>
      <c r="ULW142" s="821"/>
      <c r="ULX142" s="821"/>
      <c r="ULY142" s="821"/>
      <c r="ULZ142" s="821"/>
      <c r="UMA142" s="821"/>
      <c r="UMB142" s="821"/>
      <c r="UMC142" s="821"/>
      <c r="UMD142" s="821"/>
      <c r="UME142" s="821"/>
      <c r="UMF142" s="821"/>
      <c r="UMG142" s="821"/>
      <c r="UMH142" s="821"/>
      <c r="UMI142" s="821"/>
      <c r="UMJ142" s="821"/>
      <c r="UMK142" s="821"/>
      <c r="UML142" s="821"/>
      <c r="UMM142" s="821"/>
      <c r="UMN142" s="821"/>
      <c r="UMO142" s="821"/>
      <c r="UMP142" s="821"/>
      <c r="UMQ142" s="821"/>
      <c r="UMR142" s="821"/>
      <c r="UMS142" s="821"/>
      <c r="UMT142" s="821"/>
      <c r="UMU142" s="821"/>
      <c r="UMV142" s="821"/>
      <c r="UMW142" s="821"/>
      <c r="UMX142" s="821"/>
      <c r="UMY142" s="821"/>
      <c r="UMZ142" s="821"/>
      <c r="UNA142" s="821"/>
      <c r="UNB142" s="821"/>
      <c r="UNC142" s="821"/>
      <c r="UND142" s="821"/>
      <c r="UNE142" s="821"/>
      <c r="UNF142" s="821"/>
      <c r="UNG142" s="821"/>
      <c r="UNH142" s="821"/>
      <c r="UNI142" s="821"/>
      <c r="UNJ142" s="821"/>
      <c r="UNK142" s="821"/>
      <c r="UNL142" s="821"/>
      <c r="UNM142" s="821"/>
      <c r="UNN142" s="821"/>
      <c r="UNO142" s="821"/>
      <c r="UNP142" s="821"/>
      <c r="UNQ142" s="821"/>
      <c r="UNR142" s="821"/>
      <c r="UNS142" s="821"/>
      <c r="UNT142" s="821"/>
      <c r="UNU142" s="821"/>
      <c r="UNV142" s="821"/>
      <c r="UNW142" s="821"/>
      <c r="UNX142" s="821"/>
      <c r="UNY142" s="821"/>
      <c r="UNZ142" s="821"/>
      <c r="UOA142" s="821"/>
      <c r="UOB142" s="821"/>
      <c r="UOC142" s="821"/>
      <c r="UOD142" s="821"/>
      <c r="UOE142" s="821"/>
      <c r="UOF142" s="821"/>
      <c r="UOG142" s="821"/>
      <c r="UOH142" s="821"/>
      <c r="UOI142" s="821"/>
      <c r="UOJ142" s="821"/>
      <c r="UOK142" s="821"/>
      <c r="UOL142" s="821"/>
      <c r="UOM142" s="821"/>
      <c r="UON142" s="821"/>
      <c r="UOO142" s="821"/>
      <c r="UOP142" s="821"/>
      <c r="UOQ142" s="821"/>
      <c r="UOR142" s="821"/>
      <c r="UOS142" s="821"/>
      <c r="UOT142" s="821"/>
      <c r="UOU142" s="821"/>
      <c r="UOV142" s="821"/>
      <c r="UOW142" s="821"/>
      <c r="UOX142" s="821"/>
      <c r="UOY142" s="821"/>
      <c r="UOZ142" s="821"/>
      <c r="UPA142" s="821"/>
      <c r="UPB142" s="821"/>
      <c r="UPC142" s="821"/>
      <c r="UPD142" s="821"/>
      <c r="UPE142" s="821"/>
      <c r="UPF142" s="821"/>
      <c r="UPG142" s="821"/>
      <c r="UPH142" s="821"/>
      <c r="UPI142" s="821"/>
      <c r="UPJ142" s="821"/>
      <c r="UPK142" s="821"/>
      <c r="UPL142" s="821"/>
      <c r="UPM142" s="821"/>
      <c r="UPN142" s="821"/>
      <c r="UPO142" s="821"/>
      <c r="UPP142" s="821"/>
      <c r="UPQ142" s="821"/>
      <c r="UPR142" s="821"/>
      <c r="UPS142" s="821"/>
      <c r="UPT142" s="821"/>
      <c r="UPU142" s="821"/>
      <c r="UPV142" s="821"/>
      <c r="UPW142" s="821"/>
      <c r="UPX142" s="821"/>
      <c r="UPY142" s="821"/>
      <c r="UPZ142" s="821"/>
      <c r="UQA142" s="821"/>
      <c r="UQB142" s="821"/>
      <c r="UQC142" s="821"/>
      <c r="UQD142" s="821"/>
      <c r="UQE142" s="821"/>
      <c r="UQF142" s="821"/>
      <c r="UQG142" s="821"/>
      <c r="UQH142" s="821"/>
      <c r="UQI142" s="821"/>
      <c r="UQJ142" s="821"/>
      <c r="UQK142" s="821"/>
      <c r="UQL142" s="821"/>
      <c r="UQM142" s="821"/>
      <c r="UQN142" s="821"/>
      <c r="UQO142" s="821"/>
      <c r="UQP142" s="821"/>
      <c r="UQQ142" s="821"/>
      <c r="UQR142" s="821"/>
      <c r="UQS142" s="821"/>
      <c r="UQT142" s="821"/>
      <c r="UQU142" s="821"/>
      <c r="UQV142" s="821"/>
      <c r="UQW142" s="821"/>
      <c r="UQX142" s="821"/>
      <c r="UQY142" s="821"/>
      <c r="UQZ142" s="821"/>
      <c r="URA142" s="821"/>
      <c r="URB142" s="821"/>
      <c r="URC142" s="821"/>
      <c r="URD142" s="821"/>
      <c r="URE142" s="821"/>
      <c r="URF142" s="821"/>
      <c r="URG142" s="821"/>
      <c r="URH142" s="821"/>
      <c r="URI142" s="821"/>
      <c r="URJ142" s="821"/>
      <c r="URK142" s="821"/>
      <c r="URL142" s="821"/>
      <c r="URM142" s="821"/>
      <c r="URN142" s="821"/>
      <c r="URO142" s="821"/>
      <c r="URP142" s="821"/>
      <c r="URQ142" s="821"/>
      <c r="URR142" s="821"/>
      <c r="URS142" s="821"/>
      <c r="URT142" s="821"/>
      <c r="URU142" s="821"/>
      <c r="URV142" s="821"/>
      <c r="URW142" s="821"/>
      <c r="URX142" s="821"/>
      <c r="URY142" s="821"/>
      <c r="URZ142" s="821"/>
      <c r="USA142" s="821"/>
      <c r="USB142" s="821"/>
      <c r="USC142" s="821"/>
      <c r="USD142" s="821"/>
      <c r="USE142" s="821"/>
      <c r="USF142" s="821"/>
      <c r="USG142" s="821"/>
      <c r="USH142" s="821"/>
      <c r="USI142" s="821"/>
      <c r="USJ142" s="821"/>
      <c r="USK142" s="821"/>
      <c r="USL142" s="821"/>
      <c r="USM142" s="821"/>
      <c r="USN142" s="821"/>
      <c r="USO142" s="821"/>
      <c r="USP142" s="821"/>
      <c r="USQ142" s="821"/>
      <c r="USR142" s="821"/>
      <c r="USS142" s="821"/>
      <c r="UST142" s="821"/>
      <c r="USU142" s="821"/>
      <c r="USV142" s="821"/>
      <c r="USW142" s="821"/>
      <c r="USX142" s="821"/>
      <c r="USY142" s="821"/>
      <c r="USZ142" s="821"/>
      <c r="UTA142" s="821"/>
      <c r="UTB142" s="821"/>
      <c r="UTC142" s="821"/>
      <c r="UTD142" s="821"/>
      <c r="UTE142" s="821"/>
      <c r="UTF142" s="821"/>
      <c r="UTG142" s="821"/>
      <c r="UTH142" s="821"/>
      <c r="UTI142" s="821"/>
      <c r="UTJ142" s="821"/>
      <c r="UTK142" s="821"/>
      <c r="UTL142" s="821"/>
      <c r="UTM142" s="821"/>
      <c r="UTN142" s="821"/>
      <c r="UTO142" s="821"/>
      <c r="UTP142" s="821"/>
      <c r="UTQ142" s="821"/>
      <c r="UTR142" s="821"/>
      <c r="UTS142" s="821"/>
      <c r="UTT142" s="821"/>
      <c r="UTU142" s="821"/>
      <c r="UTV142" s="821"/>
      <c r="UTW142" s="821"/>
      <c r="UTX142" s="821"/>
      <c r="UTY142" s="821"/>
      <c r="UTZ142" s="821"/>
      <c r="UUA142" s="821"/>
      <c r="UUB142" s="821"/>
      <c r="UUC142" s="821"/>
      <c r="UUD142" s="821"/>
      <c r="UUE142" s="821"/>
      <c r="UUF142" s="821"/>
      <c r="UUG142" s="821"/>
      <c r="UUH142" s="821"/>
      <c r="UUI142" s="821"/>
      <c r="UUJ142" s="821"/>
      <c r="UUK142" s="821"/>
      <c r="UUL142" s="821"/>
      <c r="UUM142" s="821"/>
      <c r="UUN142" s="821"/>
      <c r="UUO142" s="821"/>
      <c r="UUP142" s="821"/>
      <c r="UUQ142" s="821"/>
      <c r="UUR142" s="821"/>
      <c r="UUS142" s="821"/>
      <c r="UUT142" s="821"/>
      <c r="UUU142" s="821"/>
      <c r="UUV142" s="821"/>
      <c r="UUW142" s="821"/>
      <c r="UUX142" s="821"/>
      <c r="UUY142" s="821"/>
      <c r="UUZ142" s="821"/>
      <c r="UVA142" s="821"/>
      <c r="UVB142" s="821"/>
      <c r="UVC142" s="821"/>
      <c r="UVD142" s="821"/>
      <c r="UVE142" s="821"/>
      <c r="UVF142" s="821"/>
      <c r="UVG142" s="821"/>
      <c r="UVH142" s="821"/>
      <c r="UVI142" s="821"/>
      <c r="UVJ142" s="821"/>
      <c r="UVK142" s="821"/>
      <c r="UVL142" s="821"/>
      <c r="UVM142" s="821"/>
      <c r="UVN142" s="821"/>
      <c r="UVO142" s="821"/>
      <c r="UVP142" s="821"/>
      <c r="UVQ142" s="821"/>
      <c r="UVR142" s="821"/>
      <c r="UVS142" s="821"/>
      <c r="UVT142" s="821"/>
      <c r="UVU142" s="821"/>
      <c r="UVV142" s="821"/>
      <c r="UVW142" s="821"/>
      <c r="UVX142" s="821"/>
      <c r="UVY142" s="821"/>
      <c r="UVZ142" s="821"/>
      <c r="UWA142" s="821"/>
      <c r="UWB142" s="821"/>
      <c r="UWC142" s="821"/>
      <c r="UWD142" s="821"/>
      <c r="UWE142" s="821"/>
      <c r="UWF142" s="821"/>
      <c r="UWG142" s="821"/>
      <c r="UWH142" s="821"/>
      <c r="UWI142" s="821"/>
      <c r="UWJ142" s="821"/>
      <c r="UWK142" s="821"/>
      <c r="UWL142" s="821"/>
      <c r="UWM142" s="821"/>
      <c r="UWN142" s="821"/>
      <c r="UWO142" s="821"/>
      <c r="UWP142" s="821"/>
      <c r="UWQ142" s="821"/>
      <c r="UWR142" s="821"/>
      <c r="UWS142" s="821"/>
      <c r="UWT142" s="821"/>
      <c r="UWU142" s="821"/>
      <c r="UWV142" s="821"/>
      <c r="UWW142" s="821"/>
      <c r="UWX142" s="821"/>
      <c r="UWY142" s="821"/>
      <c r="UWZ142" s="821"/>
      <c r="UXA142" s="821"/>
      <c r="UXB142" s="821"/>
      <c r="UXC142" s="821"/>
      <c r="UXD142" s="821"/>
      <c r="UXE142" s="821"/>
      <c r="UXF142" s="821"/>
      <c r="UXG142" s="821"/>
      <c r="UXH142" s="821"/>
      <c r="UXI142" s="821"/>
      <c r="UXJ142" s="821"/>
      <c r="UXK142" s="821"/>
      <c r="UXL142" s="821"/>
      <c r="UXM142" s="821"/>
      <c r="UXN142" s="821"/>
      <c r="UXO142" s="821"/>
      <c r="UXP142" s="821"/>
      <c r="UXQ142" s="821"/>
      <c r="UXR142" s="821"/>
      <c r="UXS142" s="821"/>
      <c r="UXT142" s="821"/>
      <c r="UXU142" s="821"/>
      <c r="UXV142" s="821"/>
      <c r="UXW142" s="821"/>
      <c r="UXX142" s="821"/>
      <c r="UXY142" s="821"/>
      <c r="UXZ142" s="821"/>
      <c r="UYA142" s="821"/>
      <c r="UYB142" s="821"/>
      <c r="UYC142" s="821"/>
      <c r="UYD142" s="821"/>
      <c r="UYE142" s="821"/>
      <c r="UYF142" s="821"/>
      <c r="UYG142" s="821"/>
      <c r="UYH142" s="821"/>
      <c r="UYI142" s="821"/>
      <c r="UYJ142" s="821"/>
      <c r="UYK142" s="821"/>
      <c r="UYL142" s="821"/>
      <c r="UYM142" s="821"/>
      <c r="UYN142" s="821"/>
      <c r="UYO142" s="821"/>
      <c r="UYP142" s="821"/>
      <c r="UYQ142" s="821"/>
      <c r="UYR142" s="821"/>
      <c r="UYS142" s="821"/>
      <c r="UYT142" s="821"/>
      <c r="UYU142" s="821"/>
      <c r="UYV142" s="821"/>
      <c r="UYW142" s="821"/>
      <c r="UYX142" s="821"/>
      <c r="UYY142" s="821"/>
      <c r="UYZ142" s="821"/>
      <c r="UZA142" s="821"/>
      <c r="UZB142" s="821"/>
      <c r="UZC142" s="821"/>
      <c r="UZD142" s="821"/>
      <c r="UZE142" s="821"/>
      <c r="UZF142" s="821"/>
      <c r="UZG142" s="821"/>
      <c r="UZH142" s="821"/>
      <c r="UZI142" s="821"/>
      <c r="UZJ142" s="821"/>
      <c r="UZK142" s="821"/>
      <c r="UZL142" s="821"/>
      <c r="UZM142" s="821"/>
      <c r="UZN142" s="821"/>
      <c r="UZO142" s="821"/>
      <c r="UZP142" s="821"/>
      <c r="UZQ142" s="821"/>
      <c r="UZR142" s="821"/>
      <c r="UZS142" s="821"/>
      <c r="UZT142" s="821"/>
      <c r="UZU142" s="821"/>
      <c r="UZV142" s="821"/>
      <c r="UZW142" s="821"/>
      <c r="UZX142" s="821"/>
      <c r="UZY142" s="821"/>
      <c r="UZZ142" s="821"/>
      <c r="VAA142" s="821"/>
      <c r="VAB142" s="821"/>
      <c r="VAC142" s="821"/>
      <c r="VAD142" s="821"/>
      <c r="VAE142" s="821"/>
      <c r="VAF142" s="821"/>
      <c r="VAG142" s="821"/>
      <c r="VAH142" s="821"/>
      <c r="VAI142" s="821"/>
      <c r="VAJ142" s="821"/>
      <c r="VAK142" s="821"/>
      <c r="VAL142" s="821"/>
      <c r="VAM142" s="821"/>
      <c r="VAN142" s="821"/>
      <c r="VAO142" s="821"/>
      <c r="VAP142" s="821"/>
      <c r="VAQ142" s="821"/>
      <c r="VAR142" s="821"/>
      <c r="VAS142" s="821"/>
      <c r="VAT142" s="821"/>
      <c r="VAU142" s="821"/>
      <c r="VAV142" s="821"/>
      <c r="VAW142" s="821"/>
      <c r="VAX142" s="821"/>
      <c r="VAY142" s="821"/>
      <c r="VAZ142" s="821"/>
      <c r="VBA142" s="821"/>
      <c r="VBB142" s="821"/>
      <c r="VBC142" s="821"/>
      <c r="VBD142" s="821"/>
      <c r="VBE142" s="821"/>
      <c r="VBF142" s="821"/>
      <c r="VBG142" s="821"/>
      <c r="VBH142" s="821"/>
      <c r="VBI142" s="821"/>
      <c r="VBJ142" s="821"/>
      <c r="VBK142" s="821"/>
      <c r="VBL142" s="821"/>
      <c r="VBM142" s="821"/>
      <c r="VBN142" s="821"/>
      <c r="VBO142" s="821"/>
      <c r="VBP142" s="821"/>
      <c r="VBQ142" s="821"/>
      <c r="VBR142" s="821"/>
      <c r="VBS142" s="821"/>
      <c r="VBT142" s="821"/>
      <c r="VBU142" s="821"/>
      <c r="VBV142" s="821"/>
      <c r="VBW142" s="821"/>
      <c r="VBX142" s="821"/>
      <c r="VBY142" s="821"/>
      <c r="VBZ142" s="821"/>
      <c r="VCA142" s="821"/>
      <c r="VCB142" s="821"/>
      <c r="VCC142" s="821"/>
      <c r="VCD142" s="821"/>
      <c r="VCE142" s="821"/>
      <c r="VCF142" s="821"/>
      <c r="VCG142" s="821"/>
      <c r="VCH142" s="821"/>
      <c r="VCI142" s="821"/>
      <c r="VCJ142" s="821"/>
      <c r="VCK142" s="821"/>
      <c r="VCL142" s="821"/>
      <c r="VCM142" s="821"/>
      <c r="VCN142" s="821"/>
      <c r="VCO142" s="821"/>
      <c r="VCP142" s="821"/>
      <c r="VCQ142" s="821"/>
      <c r="VCR142" s="821"/>
      <c r="VCS142" s="821"/>
      <c r="VCT142" s="821"/>
      <c r="VCU142" s="821"/>
      <c r="VCV142" s="821"/>
      <c r="VCW142" s="821"/>
      <c r="VCX142" s="821"/>
      <c r="VCY142" s="821"/>
      <c r="VCZ142" s="821"/>
      <c r="VDA142" s="821"/>
      <c r="VDB142" s="821"/>
      <c r="VDC142" s="821"/>
      <c r="VDD142" s="821"/>
      <c r="VDE142" s="821"/>
      <c r="VDF142" s="821"/>
      <c r="VDG142" s="821"/>
      <c r="VDH142" s="821"/>
      <c r="VDI142" s="821"/>
      <c r="VDJ142" s="821"/>
      <c r="VDK142" s="821"/>
      <c r="VDL142" s="821"/>
      <c r="VDM142" s="821"/>
      <c r="VDN142" s="821"/>
      <c r="VDO142" s="821"/>
      <c r="VDP142" s="821"/>
      <c r="VDQ142" s="821"/>
      <c r="VDR142" s="821"/>
      <c r="VDS142" s="821"/>
      <c r="VDT142" s="821"/>
      <c r="VDU142" s="821"/>
      <c r="VDV142" s="821"/>
      <c r="VDW142" s="821"/>
      <c r="VDX142" s="821"/>
      <c r="VDY142" s="821"/>
      <c r="VDZ142" s="821"/>
      <c r="VEA142" s="821"/>
      <c r="VEB142" s="821"/>
      <c r="VEC142" s="821"/>
      <c r="VED142" s="821"/>
      <c r="VEE142" s="821"/>
      <c r="VEF142" s="821"/>
      <c r="VEG142" s="821"/>
      <c r="VEH142" s="821"/>
      <c r="VEI142" s="821"/>
      <c r="VEJ142" s="821"/>
      <c r="VEK142" s="821"/>
      <c r="VEL142" s="821"/>
      <c r="VEM142" s="821"/>
      <c r="VEN142" s="821"/>
      <c r="VEO142" s="821"/>
      <c r="VEP142" s="821"/>
      <c r="VEQ142" s="821"/>
      <c r="VER142" s="821"/>
      <c r="VES142" s="821"/>
      <c r="VET142" s="821"/>
      <c r="VEU142" s="821"/>
      <c r="VEV142" s="821"/>
      <c r="VEW142" s="821"/>
      <c r="VEX142" s="821"/>
      <c r="VEY142" s="821"/>
      <c r="VEZ142" s="821"/>
      <c r="VFA142" s="821"/>
      <c r="VFB142" s="821"/>
      <c r="VFC142" s="821"/>
      <c r="VFD142" s="821"/>
      <c r="VFE142" s="821"/>
      <c r="VFF142" s="821"/>
      <c r="VFG142" s="821"/>
      <c r="VFH142" s="821"/>
      <c r="VFI142" s="821"/>
      <c r="VFJ142" s="821"/>
      <c r="VFK142" s="821"/>
      <c r="VFL142" s="821"/>
      <c r="VFM142" s="821"/>
      <c r="VFN142" s="821"/>
      <c r="VFO142" s="821"/>
      <c r="VFP142" s="821"/>
      <c r="VFQ142" s="821"/>
      <c r="VFR142" s="821"/>
      <c r="VFS142" s="821"/>
      <c r="VFT142" s="821"/>
      <c r="VFU142" s="821"/>
      <c r="VFV142" s="821"/>
      <c r="VFW142" s="821"/>
      <c r="VFX142" s="821"/>
      <c r="VFY142" s="821"/>
      <c r="VFZ142" s="821"/>
      <c r="VGA142" s="821"/>
      <c r="VGB142" s="821"/>
      <c r="VGC142" s="821"/>
      <c r="VGD142" s="821"/>
      <c r="VGE142" s="821"/>
      <c r="VGF142" s="821"/>
      <c r="VGG142" s="821"/>
      <c r="VGH142" s="821"/>
      <c r="VGI142" s="821"/>
      <c r="VGJ142" s="821"/>
      <c r="VGK142" s="821"/>
      <c r="VGL142" s="821"/>
      <c r="VGM142" s="821"/>
      <c r="VGN142" s="821"/>
      <c r="VGO142" s="821"/>
      <c r="VGP142" s="821"/>
      <c r="VGQ142" s="821"/>
      <c r="VGR142" s="821"/>
      <c r="VGS142" s="821"/>
      <c r="VGT142" s="821"/>
      <c r="VGU142" s="821"/>
      <c r="VGV142" s="821"/>
      <c r="VGW142" s="821"/>
      <c r="VGX142" s="821"/>
      <c r="VGY142" s="821"/>
      <c r="VGZ142" s="821"/>
      <c r="VHA142" s="821"/>
      <c r="VHB142" s="821"/>
      <c r="VHC142" s="821"/>
      <c r="VHD142" s="821"/>
      <c r="VHE142" s="821"/>
      <c r="VHF142" s="821"/>
      <c r="VHG142" s="821"/>
      <c r="VHH142" s="821"/>
      <c r="VHI142" s="821"/>
      <c r="VHJ142" s="821"/>
      <c r="VHK142" s="821"/>
      <c r="VHL142" s="821"/>
      <c r="VHM142" s="821"/>
      <c r="VHN142" s="821"/>
      <c r="VHO142" s="821"/>
      <c r="VHP142" s="821"/>
      <c r="VHQ142" s="821"/>
      <c r="VHR142" s="821"/>
      <c r="VHS142" s="821"/>
      <c r="VHT142" s="821"/>
      <c r="VHU142" s="821"/>
      <c r="VHV142" s="821"/>
      <c r="VHW142" s="821"/>
      <c r="VHX142" s="821"/>
      <c r="VHY142" s="821"/>
      <c r="VHZ142" s="821"/>
      <c r="VIA142" s="821"/>
      <c r="VIB142" s="821"/>
      <c r="VIC142" s="821"/>
      <c r="VID142" s="821"/>
      <c r="VIE142" s="821"/>
      <c r="VIF142" s="821"/>
      <c r="VIG142" s="821"/>
      <c r="VIH142" s="821"/>
      <c r="VII142" s="821"/>
      <c r="VIJ142" s="821"/>
      <c r="VIK142" s="821"/>
      <c r="VIL142" s="821"/>
      <c r="VIM142" s="821"/>
      <c r="VIN142" s="821"/>
      <c r="VIO142" s="821"/>
      <c r="VIP142" s="821"/>
      <c r="VIQ142" s="821"/>
      <c r="VIR142" s="821"/>
      <c r="VIS142" s="821"/>
      <c r="VIT142" s="821"/>
      <c r="VIU142" s="821"/>
      <c r="VIV142" s="821"/>
      <c r="VIW142" s="821"/>
      <c r="VIX142" s="821"/>
      <c r="VIY142" s="821"/>
      <c r="VIZ142" s="821"/>
      <c r="VJA142" s="821"/>
      <c r="VJB142" s="821"/>
      <c r="VJC142" s="821"/>
      <c r="VJD142" s="821"/>
      <c r="VJE142" s="821"/>
      <c r="VJF142" s="821"/>
      <c r="VJG142" s="821"/>
      <c r="VJH142" s="821"/>
      <c r="VJI142" s="821"/>
      <c r="VJJ142" s="821"/>
      <c r="VJK142" s="821"/>
      <c r="VJL142" s="821"/>
      <c r="VJM142" s="821"/>
      <c r="VJN142" s="821"/>
      <c r="VJO142" s="821"/>
      <c r="VJP142" s="821"/>
      <c r="VJQ142" s="821"/>
      <c r="VJR142" s="821"/>
      <c r="VJS142" s="821"/>
      <c r="VJT142" s="821"/>
      <c r="VJU142" s="821"/>
      <c r="VJV142" s="821"/>
      <c r="VJW142" s="821"/>
      <c r="VJX142" s="821"/>
      <c r="VJY142" s="821"/>
      <c r="VJZ142" s="821"/>
      <c r="VKA142" s="821"/>
      <c r="VKB142" s="821"/>
      <c r="VKC142" s="821"/>
      <c r="VKD142" s="821"/>
      <c r="VKE142" s="821"/>
      <c r="VKF142" s="821"/>
      <c r="VKG142" s="821"/>
      <c r="VKH142" s="821"/>
      <c r="VKI142" s="821"/>
      <c r="VKJ142" s="821"/>
      <c r="VKK142" s="821"/>
      <c r="VKL142" s="821"/>
      <c r="VKM142" s="821"/>
      <c r="VKN142" s="821"/>
      <c r="VKO142" s="821"/>
      <c r="VKP142" s="821"/>
      <c r="VKQ142" s="821"/>
      <c r="VKR142" s="821"/>
      <c r="VKS142" s="821"/>
      <c r="VKT142" s="821"/>
      <c r="VKU142" s="821"/>
      <c r="VKV142" s="821"/>
      <c r="VKW142" s="821"/>
      <c r="VKX142" s="821"/>
      <c r="VKY142" s="821"/>
      <c r="VKZ142" s="821"/>
      <c r="VLA142" s="821"/>
      <c r="VLB142" s="821"/>
      <c r="VLC142" s="821"/>
      <c r="VLD142" s="821"/>
      <c r="VLE142" s="821"/>
      <c r="VLF142" s="821"/>
      <c r="VLG142" s="821"/>
      <c r="VLH142" s="821"/>
      <c r="VLI142" s="821"/>
      <c r="VLJ142" s="821"/>
      <c r="VLK142" s="821"/>
      <c r="VLL142" s="821"/>
      <c r="VLM142" s="821"/>
      <c r="VLN142" s="821"/>
      <c r="VLO142" s="821"/>
      <c r="VLP142" s="821"/>
      <c r="VLQ142" s="821"/>
      <c r="VLR142" s="821"/>
      <c r="VLS142" s="821"/>
      <c r="VLT142" s="821"/>
      <c r="VLU142" s="821"/>
      <c r="VLV142" s="821"/>
      <c r="VLW142" s="821"/>
      <c r="VLX142" s="821"/>
      <c r="VLY142" s="821"/>
      <c r="VLZ142" s="821"/>
      <c r="VMA142" s="821"/>
      <c r="VMB142" s="821"/>
      <c r="VMC142" s="821"/>
      <c r="VMD142" s="821"/>
      <c r="VME142" s="821"/>
      <c r="VMF142" s="821"/>
      <c r="VMG142" s="821"/>
      <c r="VMH142" s="821"/>
      <c r="VMI142" s="821"/>
      <c r="VMJ142" s="821"/>
      <c r="VMK142" s="821"/>
      <c r="VML142" s="821"/>
      <c r="VMM142" s="821"/>
      <c r="VMN142" s="821"/>
      <c r="VMO142" s="821"/>
      <c r="VMP142" s="821"/>
      <c r="VMQ142" s="821"/>
      <c r="VMR142" s="821"/>
      <c r="VMS142" s="821"/>
      <c r="VMT142" s="821"/>
      <c r="VMU142" s="821"/>
      <c r="VMV142" s="821"/>
      <c r="VMW142" s="821"/>
      <c r="VMX142" s="821"/>
      <c r="VMY142" s="821"/>
      <c r="VMZ142" s="821"/>
      <c r="VNA142" s="821"/>
      <c r="VNB142" s="821"/>
      <c r="VNC142" s="821"/>
      <c r="VND142" s="821"/>
      <c r="VNE142" s="821"/>
      <c r="VNF142" s="821"/>
      <c r="VNG142" s="821"/>
      <c r="VNH142" s="821"/>
      <c r="VNI142" s="821"/>
      <c r="VNJ142" s="821"/>
      <c r="VNK142" s="821"/>
      <c r="VNL142" s="821"/>
      <c r="VNM142" s="821"/>
      <c r="VNN142" s="821"/>
      <c r="VNO142" s="821"/>
      <c r="VNP142" s="821"/>
      <c r="VNQ142" s="821"/>
      <c r="VNR142" s="821"/>
      <c r="VNS142" s="821"/>
      <c r="VNT142" s="821"/>
      <c r="VNU142" s="821"/>
      <c r="VNV142" s="821"/>
      <c r="VNW142" s="821"/>
      <c r="VNX142" s="821"/>
      <c r="VNY142" s="821"/>
      <c r="VNZ142" s="821"/>
      <c r="VOA142" s="821"/>
      <c r="VOB142" s="821"/>
      <c r="VOC142" s="821"/>
      <c r="VOD142" s="821"/>
      <c r="VOE142" s="821"/>
      <c r="VOF142" s="821"/>
      <c r="VOG142" s="821"/>
      <c r="VOH142" s="821"/>
      <c r="VOI142" s="821"/>
      <c r="VOJ142" s="821"/>
      <c r="VOK142" s="821"/>
      <c r="VOL142" s="821"/>
      <c r="VOM142" s="821"/>
      <c r="VON142" s="821"/>
      <c r="VOO142" s="821"/>
      <c r="VOP142" s="821"/>
      <c r="VOQ142" s="821"/>
      <c r="VOR142" s="821"/>
      <c r="VOS142" s="821"/>
      <c r="VOT142" s="821"/>
      <c r="VOU142" s="821"/>
      <c r="VOV142" s="821"/>
      <c r="VOW142" s="821"/>
      <c r="VOX142" s="821"/>
      <c r="VOY142" s="821"/>
      <c r="VOZ142" s="821"/>
      <c r="VPA142" s="821"/>
      <c r="VPB142" s="821"/>
      <c r="VPC142" s="821"/>
      <c r="VPD142" s="821"/>
      <c r="VPE142" s="821"/>
      <c r="VPF142" s="821"/>
      <c r="VPG142" s="821"/>
      <c r="VPH142" s="821"/>
      <c r="VPI142" s="821"/>
      <c r="VPJ142" s="821"/>
      <c r="VPK142" s="821"/>
      <c r="VPL142" s="821"/>
      <c r="VPM142" s="821"/>
      <c r="VPN142" s="821"/>
      <c r="VPO142" s="821"/>
      <c r="VPP142" s="821"/>
      <c r="VPQ142" s="821"/>
      <c r="VPR142" s="821"/>
      <c r="VPS142" s="821"/>
      <c r="VPT142" s="821"/>
      <c r="VPU142" s="821"/>
      <c r="VPV142" s="821"/>
      <c r="VPW142" s="821"/>
      <c r="VPX142" s="821"/>
      <c r="VPY142" s="821"/>
      <c r="VPZ142" s="821"/>
      <c r="VQA142" s="821"/>
      <c r="VQB142" s="821"/>
      <c r="VQC142" s="821"/>
      <c r="VQD142" s="821"/>
      <c r="VQE142" s="821"/>
      <c r="VQF142" s="821"/>
      <c r="VQG142" s="821"/>
      <c r="VQH142" s="821"/>
      <c r="VQI142" s="821"/>
      <c r="VQJ142" s="821"/>
      <c r="VQK142" s="821"/>
      <c r="VQL142" s="821"/>
      <c r="VQM142" s="821"/>
      <c r="VQN142" s="821"/>
      <c r="VQO142" s="821"/>
      <c r="VQP142" s="821"/>
      <c r="VQQ142" s="821"/>
      <c r="VQR142" s="821"/>
      <c r="VQS142" s="821"/>
      <c r="VQT142" s="821"/>
      <c r="VQU142" s="821"/>
      <c r="VQV142" s="821"/>
      <c r="VQW142" s="821"/>
      <c r="VQX142" s="821"/>
      <c r="VQY142" s="821"/>
      <c r="VQZ142" s="821"/>
      <c r="VRA142" s="821"/>
      <c r="VRB142" s="821"/>
      <c r="VRC142" s="821"/>
      <c r="VRD142" s="821"/>
      <c r="VRE142" s="821"/>
      <c r="VRF142" s="821"/>
      <c r="VRG142" s="821"/>
      <c r="VRH142" s="821"/>
      <c r="VRI142" s="821"/>
      <c r="VRJ142" s="821"/>
      <c r="VRK142" s="821"/>
      <c r="VRL142" s="821"/>
      <c r="VRM142" s="821"/>
      <c r="VRN142" s="821"/>
      <c r="VRO142" s="821"/>
      <c r="VRP142" s="821"/>
      <c r="VRQ142" s="821"/>
      <c r="VRR142" s="821"/>
      <c r="VRS142" s="821"/>
      <c r="VRT142" s="821"/>
      <c r="VRU142" s="821"/>
      <c r="VRV142" s="821"/>
      <c r="VRW142" s="821"/>
      <c r="VRX142" s="821"/>
      <c r="VRY142" s="821"/>
      <c r="VRZ142" s="821"/>
      <c r="VSA142" s="821"/>
      <c r="VSB142" s="821"/>
      <c r="VSC142" s="821"/>
      <c r="VSD142" s="821"/>
      <c r="VSE142" s="821"/>
      <c r="VSF142" s="821"/>
      <c r="VSG142" s="821"/>
      <c r="VSH142" s="821"/>
      <c r="VSI142" s="821"/>
      <c r="VSJ142" s="821"/>
      <c r="VSK142" s="821"/>
      <c r="VSL142" s="821"/>
      <c r="VSM142" s="821"/>
      <c r="VSN142" s="821"/>
      <c r="VSO142" s="821"/>
      <c r="VSP142" s="821"/>
      <c r="VSQ142" s="821"/>
      <c r="VSR142" s="821"/>
      <c r="VSS142" s="821"/>
      <c r="VST142" s="821"/>
      <c r="VSU142" s="821"/>
      <c r="VSV142" s="821"/>
      <c r="VSW142" s="821"/>
      <c r="VSX142" s="821"/>
      <c r="VSY142" s="821"/>
      <c r="VSZ142" s="821"/>
      <c r="VTA142" s="821"/>
      <c r="VTB142" s="821"/>
      <c r="VTC142" s="821"/>
      <c r="VTD142" s="821"/>
      <c r="VTE142" s="821"/>
      <c r="VTF142" s="821"/>
      <c r="VTG142" s="821"/>
      <c r="VTH142" s="821"/>
      <c r="VTI142" s="821"/>
      <c r="VTJ142" s="821"/>
      <c r="VTK142" s="821"/>
      <c r="VTL142" s="821"/>
      <c r="VTM142" s="821"/>
      <c r="VTN142" s="821"/>
      <c r="VTO142" s="821"/>
      <c r="VTP142" s="821"/>
      <c r="VTQ142" s="821"/>
      <c r="VTR142" s="821"/>
      <c r="VTS142" s="821"/>
      <c r="VTT142" s="821"/>
      <c r="VTU142" s="821"/>
      <c r="VTV142" s="821"/>
      <c r="VTW142" s="821"/>
      <c r="VTX142" s="821"/>
      <c r="VTY142" s="821"/>
      <c r="VTZ142" s="821"/>
      <c r="VUA142" s="821"/>
      <c r="VUB142" s="821"/>
      <c r="VUC142" s="821"/>
      <c r="VUD142" s="821"/>
      <c r="VUE142" s="821"/>
      <c r="VUF142" s="821"/>
      <c r="VUG142" s="821"/>
      <c r="VUH142" s="821"/>
      <c r="VUI142" s="821"/>
      <c r="VUJ142" s="821"/>
      <c r="VUK142" s="821"/>
      <c r="VUL142" s="821"/>
      <c r="VUM142" s="821"/>
      <c r="VUN142" s="821"/>
      <c r="VUO142" s="821"/>
      <c r="VUP142" s="821"/>
      <c r="VUQ142" s="821"/>
      <c r="VUR142" s="821"/>
      <c r="VUS142" s="821"/>
      <c r="VUT142" s="821"/>
      <c r="VUU142" s="821"/>
      <c r="VUV142" s="821"/>
      <c r="VUW142" s="821"/>
      <c r="VUX142" s="821"/>
      <c r="VUY142" s="821"/>
      <c r="VUZ142" s="821"/>
      <c r="VVA142" s="821"/>
      <c r="VVB142" s="821"/>
      <c r="VVC142" s="821"/>
      <c r="VVD142" s="821"/>
      <c r="VVE142" s="821"/>
      <c r="VVF142" s="821"/>
      <c r="VVG142" s="821"/>
      <c r="VVH142" s="821"/>
      <c r="VVI142" s="821"/>
      <c r="VVJ142" s="821"/>
      <c r="VVK142" s="821"/>
      <c r="VVL142" s="821"/>
      <c r="VVM142" s="821"/>
      <c r="VVN142" s="821"/>
      <c r="VVO142" s="821"/>
      <c r="VVP142" s="821"/>
      <c r="VVQ142" s="821"/>
      <c r="VVR142" s="821"/>
      <c r="VVS142" s="821"/>
      <c r="VVT142" s="821"/>
      <c r="VVU142" s="821"/>
      <c r="VVV142" s="821"/>
      <c r="VVW142" s="821"/>
      <c r="VVX142" s="821"/>
      <c r="VVY142" s="821"/>
      <c r="VVZ142" s="821"/>
      <c r="VWA142" s="821"/>
      <c r="VWB142" s="821"/>
      <c r="VWC142" s="821"/>
      <c r="VWD142" s="821"/>
      <c r="VWE142" s="821"/>
      <c r="VWF142" s="821"/>
      <c r="VWG142" s="821"/>
      <c r="VWH142" s="821"/>
      <c r="VWI142" s="821"/>
      <c r="VWJ142" s="821"/>
      <c r="VWK142" s="821"/>
      <c r="VWL142" s="821"/>
      <c r="VWM142" s="821"/>
      <c r="VWN142" s="821"/>
      <c r="VWO142" s="821"/>
      <c r="VWP142" s="821"/>
      <c r="VWQ142" s="821"/>
      <c r="VWR142" s="821"/>
      <c r="VWS142" s="821"/>
      <c r="VWT142" s="821"/>
      <c r="VWU142" s="821"/>
      <c r="VWV142" s="821"/>
      <c r="VWW142" s="821"/>
      <c r="VWX142" s="821"/>
      <c r="VWY142" s="821"/>
      <c r="VWZ142" s="821"/>
      <c r="VXA142" s="821"/>
      <c r="VXB142" s="821"/>
      <c r="VXC142" s="821"/>
      <c r="VXD142" s="821"/>
      <c r="VXE142" s="821"/>
      <c r="VXF142" s="821"/>
      <c r="VXG142" s="821"/>
      <c r="VXH142" s="821"/>
      <c r="VXI142" s="821"/>
      <c r="VXJ142" s="821"/>
      <c r="VXK142" s="821"/>
      <c r="VXL142" s="821"/>
      <c r="VXM142" s="821"/>
      <c r="VXN142" s="821"/>
      <c r="VXO142" s="821"/>
      <c r="VXP142" s="821"/>
      <c r="VXQ142" s="821"/>
      <c r="VXR142" s="821"/>
      <c r="VXS142" s="821"/>
      <c r="VXT142" s="821"/>
      <c r="VXU142" s="821"/>
      <c r="VXV142" s="821"/>
      <c r="VXW142" s="821"/>
      <c r="VXX142" s="821"/>
      <c r="VXY142" s="821"/>
      <c r="VXZ142" s="821"/>
      <c r="VYA142" s="821"/>
      <c r="VYB142" s="821"/>
      <c r="VYC142" s="821"/>
      <c r="VYD142" s="821"/>
      <c r="VYE142" s="821"/>
      <c r="VYF142" s="821"/>
      <c r="VYG142" s="821"/>
      <c r="VYH142" s="821"/>
      <c r="VYI142" s="821"/>
      <c r="VYJ142" s="821"/>
      <c r="VYK142" s="821"/>
      <c r="VYL142" s="821"/>
      <c r="VYM142" s="821"/>
      <c r="VYN142" s="821"/>
      <c r="VYO142" s="821"/>
      <c r="VYP142" s="821"/>
      <c r="VYQ142" s="821"/>
      <c r="VYR142" s="821"/>
      <c r="VYS142" s="821"/>
      <c r="VYT142" s="821"/>
      <c r="VYU142" s="821"/>
      <c r="VYV142" s="821"/>
      <c r="VYW142" s="821"/>
      <c r="VYX142" s="821"/>
      <c r="VYY142" s="821"/>
      <c r="VYZ142" s="821"/>
      <c r="VZA142" s="821"/>
      <c r="VZB142" s="821"/>
      <c r="VZC142" s="821"/>
      <c r="VZD142" s="821"/>
      <c r="VZE142" s="821"/>
      <c r="VZF142" s="821"/>
      <c r="VZG142" s="821"/>
      <c r="VZH142" s="821"/>
      <c r="VZI142" s="821"/>
      <c r="VZJ142" s="821"/>
      <c r="VZK142" s="821"/>
      <c r="VZL142" s="821"/>
      <c r="VZM142" s="821"/>
      <c r="VZN142" s="821"/>
      <c r="VZO142" s="821"/>
      <c r="VZP142" s="821"/>
      <c r="VZQ142" s="821"/>
      <c r="VZR142" s="821"/>
      <c r="VZS142" s="821"/>
      <c r="VZT142" s="821"/>
      <c r="VZU142" s="821"/>
      <c r="VZV142" s="821"/>
      <c r="VZW142" s="821"/>
      <c r="VZX142" s="821"/>
      <c r="VZY142" s="821"/>
      <c r="VZZ142" s="821"/>
      <c r="WAA142" s="821"/>
      <c r="WAB142" s="821"/>
      <c r="WAC142" s="821"/>
      <c r="WAD142" s="821"/>
      <c r="WAE142" s="821"/>
      <c r="WAF142" s="821"/>
      <c r="WAG142" s="821"/>
      <c r="WAH142" s="821"/>
      <c r="WAI142" s="821"/>
      <c r="WAJ142" s="821"/>
      <c r="WAK142" s="821"/>
      <c r="WAL142" s="821"/>
      <c r="WAM142" s="821"/>
      <c r="WAN142" s="821"/>
      <c r="WAO142" s="821"/>
      <c r="WAP142" s="821"/>
      <c r="WAQ142" s="821"/>
      <c r="WAR142" s="821"/>
      <c r="WAS142" s="821"/>
      <c r="WAT142" s="821"/>
      <c r="WAU142" s="821"/>
      <c r="WAV142" s="821"/>
      <c r="WAW142" s="821"/>
      <c r="WAX142" s="821"/>
      <c r="WAY142" s="821"/>
      <c r="WAZ142" s="821"/>
      <c r="WBA142" s="821"/>
      <c r="WBB142" s="821"/>
      <c r="WBC142" s="821"/>
      <c r="WBD142" s="821"/>
      <c r="WBE142" s="821"/>
      <c r="WBF142" s="821"/>
      <c r="WBG142" s="821"/>
      <c r="WBH142" s="821"/>
      <c r="WBI142" s="821"/>
      <c r="WBJ142" s="821"/>
      <c r="WBK142" s="821"/>
      <c r="WBL142" s="821"/>
      <c r="WBM142" s="821"/>
      <c r="WBN142" s="821"/>
      <c r="WBO142" s="821"/>
      <c r="WBP142" s="821"/>
      <c r="WBQ142" s="821"/>
      <c r="WBR142" s="821"/>
      <c r="WBS142" s="821"/>
      <c r="WBT142" s="821"/>
      <c r="WBU142" s="821"/>
      <c r="WBV142" s="821"/>
      <c r="WBW142" s="821"/>
      <c r="WBX142" s="821"/>
      <c r="WBY142" s="821"/>
      <c r="WBZ142" s="821"/>
      <c r="WCA142" s="821"/>
      <c r="WCB142" s="821"/>
      <c r="WCC142" s="821"/>
      <c r="WCD142" s="821"/>
      <c r="WCE142" s="821"/>
      <c r="WCF142" s="821"/>
      <c r="WCG142" s="821"/>
      <c r="WCH142" s="821"/>
      <c r="WCI142" s="821"/>
      <c r="WCJ142" s="821"/>
      <c r="WCK142" s="821"/>
      <c r="WCL142" s="821"/>
      <c r="WCM142" s="821"/>
      <c r="WCN142" s="821"/>
      <c r="WCO142" s="821"/>
      <c r="WCP142" s="821"/>
      <c r="WCQ142" s="821"/>
      <c r="WCR142" s="821"/>
      <c r="WCS142" s="821"/>
      <c r="WCT142" s="821"/>
      <c r="WCU142" s="821"/>
      <c r="WCV142" s="821"/>
      <c r="WCW142" s="821"/>
      <c r="WCX142" s="821"/>
      <c r="WCY142" s="821"/>
      <c r="WCZ142" s="821"/>
      <c r="WDA142" s="821"/>
      <c r="WDB142" s="821"/>
      <c r="WDC142" s="821"/>
      <c r="WDD142" s="821"/>
      <c r="WDE142" s="821"/>
      <c r="WDF142" s="821"/>
      <c r="WDG142" s="821"/>
      <c r="WDH142" s="821"/>
      <c r="WDI142" s="821"/>
      <c r="WDJ142" s="821"/>
      <c r="WDK142" s="821"/>
      <c r="WDL142" s="821"/>
      <c r="WDM142" s="821"/>
      <c r="WDN142" s="821"/>
      <c r="WDO142" s="821"/>
      <c r="WDP142" s="821"/>
      <c r="WDQ142" s="821"/>
      <c r="WDR142" s="821"/>
      <c r="WDS142" s="821"/>
      <c r="WDT142" s="821"/>
      <c r="WDU142" s="821"/>
      <c r="WDV142" s="821"/>
      <c r="WDW142" s="821"/>
      <c r="WDX142" s="821"/>
      <c r="WDY142" s="821"/>
      <c r="WDZ142" s="821"/>
      <c r="WEA142" s="821"/>
      <c r="WEB142" s="821"/>
      <c r="WEC142" s="821"/>
      <c r="WED142" s="821"/>
      <c r="WEE142" s="821"/>
      <c r="WEF142" s="821"/>
      <c r="WEG142" s="821"/>
      <c r="WEH142" s="821"/>
      <c r="WEI142" s="821"/>
      <c r="WEJ142" s="821"/>
      <c r="WEK142" s="821"/>
      <c r="WEL142" s="821"/>
      <c r="WEM142" s="821"/>
      <c r="WEN142" s="821"/>
      <c r="WEO142" s="821"/>
      <c r="WEP142" s="821"/>
      <c r="WEQ142" s="821"/>
      <c r="WER142" s="821"/>
      <c r="WES142" s="821"/>
      <c r="WET142" s="821"/>
      <c r="WEU142" s="821"/>
      <c r="WEV142" s="821"/>
      <c r="WEW142" s="821"/>
      <c r="WEX142" s="821"/>
      <c r="WEY142" s="821"/>
      <c r="WEZ142" s="821"/>
      <c r="WFA142" s="821"/>
      <c r="WFB142" s="821"/>
      <c r="WFC142" s="821"/>
      <c r="WFD142" s="821"/>
      <c r="WFE142" s="821"/>
      <c r="WFF142" s="821"/>
      <c r="WFG142" s="821"/>
      <c r="WFH142" s="821"/>
      <c r="WFI142" s="821"/>
      <c r="WFJ142" s="821"/>
      <c r="WFK142" s="821"/>
      <c r="WFL142" s="821"/>
      <c r="WFM142" s="821"/>
      <c r="WFN142" s="821"/>
      <c r="WFO142" s="821"/>
      <c r="WFP142" s="821"/>
      <c r="WFQ142" s="821"/>
      <c r="WFR142" s="821"/>
      <c r="WFS142" s="821"/>
      <c r="WFT142" s="821"/>
      <c r="WFU142" s="821"/>
      <c r="WFV142" s="821"/>
      <c r="WFW142" s="821"/>
      <c r="WFX142" s="821"/>
      <c r="WFY142" s="821"/>
      <c r="WFZ142" s="821"/>
      <c r="WGA142" s="821"/>
      <c r="WGB142" s="821"/>
      <c r="WGC142" s="821"/>
      <c r="WGD142" s="821"/>
      <c r="WGE142" s="821"/>
      <c r="WGF142" s="821"/>
      <c r="WGG142" s="821"/>
      <c r="WGH142" s="821"/>
      <c r="WGI142" s="821"/>
      <c r="WGJ142" s="821"/>
      <c r="WGK142" s="821"/>
      <c r="WGL142" s="821"/>
      <c r="WGM142" s="821"/>
      <c r="WGN142" s="821"/>
      <c r="WGO142" s="821"/>
      <c r="WGP142" s="821"/>
      <c r="WGQ142" s="821"/>
      <c r="WGR142" s="821"/>
      <c r="WGS142" s="821"/>
      <c r="WGT142" s="821"/>
      <c r="WGU142" s="821"/>
      <c r="WGV142" s="821"/>
      <c r="WGW142" s="821"/>
      <c r="WGX142" s="821"/>
      <c r="WGY142" s="821"/>
      <c r="WGZ142" s="821"/>
      <c r="WHA142" s="821"/>
      <c r="WHB142" s="821"/>
      <c r="WHC142" s="821"/>
      <c r="WHD142" s="821"/>
      <c r="WHE142" s="821"/>
      <c r="WHF142" s="821"/>
      <c r="WHG142" s="821"/>
      <c r="WHH142" s="821"/>
      <c r="WHI142" s="821"/>
      <c r="WHJ142" s="821"/>
      <c r="WHK142" s="821"/>
      <c r="WHL142" s="821"/>
      <c r="WHM142" s="821"/>
      <c r="WHN142" s="821"/>
      <c r="WHO142" s="821"/>
      <c r="WHP142" s="821"/>
      <c r="WHQ142" s="821"/>
      <c r="WHR142" s="821"/>
      <c r="WHS142" s="821"/>
      <c r="WHT142" s="821"/>
      <c r="WHU142" s="821"/>
      <c r="WHV142" s="821"/>
      <c r="WHW142" s="821"/>
      <c r="WHX142" s="821"/>
      <c r="WHY142" s="821"/>
      <c r="WHZ142" s="821"/>
      <c r="WIA142" s="821"/>
      <c r="WIB142" s="821"/>
      <c r="WIC142" s="821"/>
      <c r="WID142" s="821"/>
      <c r="WIE142" s="821"/>
      <c r="WIF142" s="821"/>
      <c r="WIG142" s="821"/>
      <c r="WIH142" s="821"/>
      <c r="WII142" s="821"/>
      <c r="WIJ142" s="821"/>
      <c r="WIK142" s="821"/>
      <c r="WIL142" s="821"/>
      <c r="WIM142" s="821"/>
      <c r="WIN142" s="821"/>
      <c r="WIO142" s="821"/>
      <c r="WIP142" s="821"/>
      <c r="WIQ142" s="821"/>
      <c r="WIR142" s="821"/>
      <c r="WIS142" s="821"/>
      <c r="WIT142" s="821"/>
      <c r="WIU142" s="821"/>
      <c r="WIV142" s="821"/>
      <c r="WIW142" s="821"/>
      <c r="WIX142" s="821"/>
      <c r="WIY142" s="821"/>
      <c r="WIZ142" s="821"/>
      <c r="WJA142" s="821"/>
      <c r="WJB142" s="821"/>
      <c r="WJC142" s="821"/>
      <c r="WJD142" s="821"/>
      <c r="WJE142" s="821"/>
      <c r="WJF142" s="821"/>
      <c r="WJG142" s="821"/>
      <c r="WJH142" s="821"/>
      <c r="WJI142" s="821"/>
      <c r="WJJ142" s="821"/>
      <c r="WJK142" s="821"/>
      <c r="WJL142" s="821"/>
      <c r="WJM142" s="821"/>
      <c r="WJN142" s="821"/>
      <c r="WJO142" s="821"/>
      <c r="WJP142" s="821"/>
      <c r="WJQ142" s="821"/>
      <c r="WJR142" s="821"/>
      <c r="WJS142" s="821"/>
      <c r="WJT142" s="821"/>
      <c r="WJU142" s="821"/>
      <c r="WJV142" s="821"/>
      <c r="WJW142" s="821"/>
      <c r="WJX142" s="821"/>
      <c r="WJY142" s="821"/>
      <c r="WJZ142" s="821"/>
      <c r="WKA142" s="821"/>
      <c r="WKB142" s="821"/>
      <c r="WKC142" s="821"/>
      <c r="WKD142" s="821"/>
      <c r="WKE142" s="821"/>
      <c r="WKF142" s="821"/>
      <c r="WKG142" s="821"/>
      <c r="WKH142" s="821"/>
      <c r="WKI142" s="821"/>
      <c r="WKJ142" s="821"/>
      <c r="WKK142" s="821"/>
      <c r="WKL142" s="821"/>
      <c r="WKM142" s="821"/>
      <c r="WKN142" s="821"/>
      <c r="WKO142" s="821"/>
      <c r="WKP142" s="821"/>
      <c r="WKQ142" s="821"/>
      <c r="WKR142" s="821"/>
      <c r="WKS142" s="821"/>
      <c r="WKT142" s="821"/>
      <c r="WKU142" s="821"/>
      <c r="WKV142" s="821"/>
      <c r="WKW142" s="821"/>
      <c r="WKX142" s="821"/>
      <c r="WKY142" s="821"/>
      <c r="WKZ142" s="821"/>
      <c r="WLA142" s="821"/>
      <c r="WLB142" s="821"/>
      <c r="WLC142" s="821"/>
      <c r="WLD142" s="821"/>
      <c r="WLE142" s="821"/>
      <c r="WLF142" s="821"/>
      <c r="WLG142" s="821"/>
      <c r="WLH142" s="821"/>
      <c r="WLI142" s="821"/>
      <c r="WLJ142" s="821"/>
      <c r="WLK142" s="821"/>
      <c r="WLL142" s="821"/>
      <c r="WLM142" s="821"/>
      <c r="WLN142" s="821"/>
      <c r="WLO142" s="821"/>
      <c r="WLP142" s="821"/>
      <c r="WLQ142" s="821"/>
      <c r="WLR142" s="821"/>
      <c r="WLS142" s="821"/>
      <c r="WLT142" s="821"/>
      <c r="WLU142" s="821"/>
      <c r="WLV142" s="821"/>
      <c r="WLW142" s="821"/>
      <c r="WLX142" s="821"/>
      <c r="WLY142" s="821"/>
      <c r="WLZ142" s="821"/>
      <c r="WMA142" s="821"/>
      <c r="WMB142" s="821"/>
      <c r="WMC142" s="821"/>
      <c r="WMD142" s="821"/>
      <c r="WME142" s="821"/>
      <c r="WMF142" s="821"/>
      <c r="WMG142" s="821"/>
      <c r="WMH142" s="821"/>
      <c r="WMI142" s="821"/>
      <c r="WMJ142" s="821"/>
      <c r="WMK142" s="821"/>
      <c r="WML142" s="821"/>
      <c r="WMM142" s="821"/>
      <c r="WMN142" s="821"/>
      <c r="WMO142" s="821"/>
      <c r="WMP142" s="821"/>
      <c r="WMQ142" s="821"/>
      <c r="WMR142" s="821"/>
      <c r="WMS142" s="821"/>
      <c r="WMT142" s="821"/>
      <c r="WMU142" s="821"/>
      <c r="WMV142" s="821"/>
      <c r="WMW142" s="821"/>
      <c r="WMX142" s="821"/>
      <c r="WMY142" s="821"/>
      <c r="WMZ142" s="821"/>
      <c r="WNA142" s="821"/>
      <c r="WNB142" s="821"/>
      <c r="WNC142" s="821"/>
      <c r="WND142" s="821"/>
      <c r="WNE142" s="821"/>
      <c r="WNF142" s="821"/>
      <c r="WNG142" s="821"/>
      <c r="WNH142" s="821"/>
      <c r="WNI142" s="821"/>
      <c r="WNJ142" s="821"/>
      <c r="WNK142" s="821"/>
      <c r="WNL142" s="821"/>
      <c r="WNM142" s="821"/>
      <c r="WNN142" s="821"/>
      <c r="WNO142" s="821"/>
      <c r="WNP142" s="821"/>
      <c r="WNQ142" s="821"/>
      <c r="WNR142" s="821"/>
      <c r="WNS142" s="821"/>
      <c r="WNT142" s="821"/>
      <c r="WNU142" s="821"/>
      <c r="WNV142" s="821"/>
      <c r="WNW142" s="821"/>
      <c r="WNX142" s="821"/>
      <c r="WNY142" s="821"/>
      <c r="WNZ142" s="821"/>
      <c r="WOA142" s="821"/>
      <c r="WOB142" s="821"/>
      <c r="WOC142" s="821"/>
      <c r="WOD142" s="821"/>
      <c r="WOE142" s="821"/>
      <c r="WOF142" s="821"/>
      <c r="WOG142" s="821"/>
      <c r="WOH142" s="821"/>
      <c r="WOI142" s="821"/>
      <c r="WOJ142" s="821"/>
      <c r="WOK142" s="821"/>
      <c r="WOL142" s="821"/>
      <c r="WOM142" s="821"/>
      <c r="WON142" s="821"/>
      <c r="WOO142" s="821"/>
      <c r="WOP142" s="821"/>
      <c r="WOQ142" s="821"/>
      <c r="WOR142" s="821"/>
      <c r="WOS142" s="821"/>
      <c r="WOT142" s="821"/>
      <c r="WOU142" s="821"/>
      <c r="WOV142" s="821"/>
      <c r="WOW142" s="821"/>
      <c r="WOX142" s="821"/>
      <c r="WOY142" s="821"/>
      <c r="WOZ142" s="821"/>
      <c r="WPA142" s="821"/>
      <c r="WPB142" s="821"/>
      <c r="WPC142" s="821"/>
      <c r="WPD142" s="821"/>
      <c r="WPE142" s="821"/>
      <c r="WPF142" s="821"/>
      <c r="WPG142" s="821"/>
      <c r="WPH142" s="821"/>
      <c r="WPI142" s="821"/>
      <c r="WPJ142" s="821"/>
      <c r="WPK142" s="821"/>
      <c r="WPL142" s="821"/>
      <c r="WPM142" s="821"/>
      <c r="WPN142" s="821"/>
      <c r="WPO142" s="821"/>
      <c r="WPP142" s="821"/>
      <c r="WPQ142" s="821"/>
      <c r="WPR142" s="821"/>
      <c r="WPS142" s="821"/>
      <c r="WPT142" s="821"/>
      <c r="WPU142" s="821"/>
      <c r="WPV142" s="821"/>
      <c r="WPW142" s="821"/>
      <c r="WPX142" s="821"/>
      <c r="WPY142" s="821"/>
      <c r="WPZ142" s="821"/>
      <c r="WQA142" s="821"/>
      <c r="WQB142" s="821"/>
      <c r="WQC142" s="821"/>
      <c r="WQD142" s="821"/>
      <c r="WQE142" s="821"/>
      <c r="WQF142" s="821"/>
      <c r="WQG142" s="821"/>
      <c r="WQH142" s="821"/>
      <c r="WQI142" s="821"/>
      <c r="WQJ142" s="821"/>
      <c r="WQK142" s="821"/>
      <c r="WQL142" s="821"/>
      <c r="WQM142" s="821"/>
      <c r="WQN142" s="821"/>
      <c r="WQO142" s="821"/>
      <c r="WQP142" s="821"/>
      <c r="WQQ142" s="821"/>
      <c r="WQR142" s="821"/>
      <c r="WQS142" s="821"/>
      <c r="WQT142" s="821"/>
      <c r="WQU142" s="821"/>
      <c r="WQV142" s="821"/>
      <c r="WQW142" s="821"/>
      <c r="WQX142" s="821"/>
      <c r="WQY142" s="821"/>
      <c r="WQZ142" s="821"/>
      <c r="WRA142" s="821"/>
      <c r="WRB142" s="821"/>
      <c r="WRC142" s="821"/>
      <c r="WRD142" s="821"/>
      <c r="WRE142" s="821"/>
      <c r="WRF142" s="821"/>
      <c r="WRG142" s="821"/>
      <c r="WRH142" s="821"/>
      <c r="WRI142" s="821"/>
      <c r="WRJ142" s="821"/>
      <c r="WRK142" s="821"/>
      <c r="WRL142" s="821"/>
      <c r="WRM142" s="821"/>
      <c r="WRN142" s="821"/>
      <c r="WRO142" s="821"/>
      <c r="WRP142" s="821"/>
      <c r="WRQ142" s="821"/>
      <c r="WRR142" s="821"/>
      <c r="WRS142" s="821"/>
      <c r="WRT142" s="821"/>
      <c r="WRU142" s="821"/>
      <c r="WRV142" s="821"/>
      <c r="WRW142" s="821"/>
      <c r="WRX142" s="821"/>
      <c r="WRY142" s="821"/>
      <c r="WRZ142" s="821"/>
      <c r="WSA142" s="821"/>
      <c r="WSB142" s="821"/>
      <c r="WSC142" s="821"/>
      <c r="WSD142" s="821"/>
      <c r="WSE142" s="821"/>
      <c r="WSF142" s="821"/>
      <c r="WSG142" s="821"/>
      <c r="WSH142" s="821"/>
      <c r="WSI142" s="821"/>
      <c r="WSJ142" s="821"/>
      <c r="WSK142" s="821"/>
      <c r="WSL142" s="821"/>
      <c r="WSM142" s="821"/>
      <c r="WSN142" s="821"/>
      <c r="WSO142" s="821"/>
      <c r="WSP142" s="821"/>
      <c r="WSQ142" s="821"/>
      <c r="WSR142" s="821"/>
      <c r="WSS142" s="821"/>
      <c r="WST142" s="821"/>
      <c r="WSU142" s="821"/>
      <c r="WSV142" s="821"/>
      <c r="WSW142" s="821"/>
      <c r="WSX142" s="821"/>
      <c r="WSY142" s="821"/>
      <c r="WSZ142" s="821"/>
      <c r="WTA142" s="821"/>
      <c r="WTB142" s="821"/>
      <c r="WTC142" s="821"/>
      <c r="WTD142" s="821"/>
      <c r="WTE142" s="821"/>
      <c r="WTF142" s="821"/>
      <c r="WTG142" s="821"/>
      <c r="WTH142" s="821"/>
      <c r="WTI142" s="821"/>
      <c r="WTJ142" s="821"/>
      <c r="WTK142" s="821"/>
      <c r="WTL142" s="821"/>
      <c r="WTM142" s="821"/>
      <c r="WTN142" s="821"/>
      <c r="WTO142" s="821"/>
      <c r="WTP142" s="821"/>
      <c r="WTQ142" s="821"/>
      <c r="WTR142" s="821"/>
      <c r="WTS142" s="821"/>
      <c r="WTT142" s="821"/>
      <c r="WTU142" s="821"/>
      <c r="WTV142" s="821"/>
      <c r="WTW142" s="821"/>
      <c r="WTX142" s="821"/>
      <c r="WTY142" s="821"/>
      <c r="WTZ142" s="821"/>
      <c r="WUA142" s="821"/>
      <c r="WUB142" s="821"/>
      <c r="WUC142" s="821"/>
      <c r="WUD142" s="821"/>
      <c r="WUE142" s="821"/>
      <c r="WUF142" s="821"/>
      <c r="WUG142" s="821"/>
      <c r="WUH142" s="821"/>
      <c r="WUI142" s="821"/>
      <c r="WUJ142" s="821"/>
      <c r="WUK142" s="821"/>
      <c r="WUL142" s="821"/>
      <c r="WUM142" s="821"/>
      <c r="WUN142" s="821"/>
      <c r="WUO142" s="821"/>
      <c r="WUP142" s="821"/>
      <c r="WUQ142" s="821"/>
      <c r="WUR142" s="821"/>
      <c r="WUS142" s="821"/>
      <c r="WUT142" s="821"/>
      <c r="WUU142" s="821"/>
      <c r="WUV142" s="821"/>
      <c r="WUW142" s="821"/>
      <c r="WUX142" s="821"/>
      <c r="WUY142" s="821"/>
      <c r="WUZ142" s="821"/>
      <c r="WVA142" s="821"/>
      <c r="WVB142" s="821"/>
      <c r="WVC142" s="821"/>
      <c r="WVD142" s="821"/>
      <c r="WVE142" s="821"/>
      <c r="WVF142" s="821"/>
      <c r="WVG142" s="821"/>
      <c r="WVH142" s="821"/>
      <c r="WVI142" s="821"/>
      <c r="WVJ142" s="821"/>
      <c r="WVK142" s="821"/>
      <c r="WVL142" s="821"/>
      <c r="WVM142" s="821"/>
      <c r="WVN142" s="821"/>
      <c r="WVO142" s="821"/>
      <c r="WVP142" s="821"/>
      <c r="WVQ142" s="821"/>
      <c r="WVR142" s="821"/>
      <c r="WVS142" s="821"/>
      <c r="WVT142" s="821"/>
      <c r="WVU142" s="821"/>
      <c r="WVV142" s="821"/>
      <c r="WVW142" s="821"/>
      <c r="WVX142" s="821"/>
      <c r="WVY142" s="821"/>
      <c r="WVZ142" s="821"/>
      <c r="WWA142" s="821"/>
      <c r="WWB142" s="821"/>
      <c r="WWC142" s="821"/>
      <c r="WWD142" s="821"/>
      <c r="WWE142" s="821"/>
      <c r="WWF142" s="821"/>
      <c r="WWG142" s="821"/>
      <c r="WWH142" s="821"/>
      <c r="WWI142" s="821"/>
      <c r="WWJ142" s="821"/>
      <c r="WWK142" s="821"/>
      <c r="WWL142" s="821"/>
      <c r="WWM142" s="821"/>
      <c r="WWN142" s="821"/>
      <c r="WWO142" s="821"/>
      <c r="WWP142" s="821"/>
      <c r="WWQ142" s="821"/>
      <c r="WWR142" s="821"/>
      <c r="WWS142" s="821"/>
      <c r="WWT142" s="821"/>
      <c r="WWU142" s="821"/>
      <c r="WWV142" s="821"/>
      <c r="WWW142" s="821"/>
      <c r="WWX142" s="821"/>
      <c r="WWY142" s="821"/>
      <c r="WWZ142" s="821"/>
      <c r="WXA142" s="821"/>
      <c r="WXB142" s="821"/>
      <c r="WXC142" s="821"/>
      <c r="WXD142" s="821"/>
      <c r="WXE142" s="821"/>
      <c r="WXF142" s="821"/>
      <c r="WXG142" s="821"/>
      <c r="WXH142" s="821"/>
      <c r="WXI142" s="821"/>
      <c r="WXJ142" s="821"/>
      <c r="WXK142" s="821"/>
      <c r="WXL142" s="821"/>
      <c r="WXM142" s="821"/>
      <c r="WXN142" s="821"/>
      <c r="WXO142" s="821"/>
      <c r="WXP142" s="821"/>
      <c r="WXQ142" s="821"/>
      <c r="WXR142" s="821"/>
      <c r="WXS142" s="821"/>
      <c r="WXT142" s="821"/>
      <c r="WXU142" s="821"/>
      <c r="WXV142" s="821"/>
      <c r="WXW142" s="821"/>
      <c r="WXX142" s="821"/>
      <c r="WXY142" s="821"/>
      <c r="WXZ142" s="821"/>
      <c r="WYA142" s="821"/>
      <c r="WYB142" s="821"/>
      <c r="WYC142" s="821"/>
      <c r="WYD142" s="821"/>
      <c r="WYE142" s="821"/>
      <c r="WYF142" s="821"/>
      <c r="WYG142" s="821"/>
      <c r="WYH142" s="821"/>
      <c r="WYI142" s="821"/>
      <c r="WYJ142" s="821"/>
      <c r="WYK142" s="821"/>
      <c r="WYL142" s="821"/>
      <c r="WYM142" s="821"/>
      <c r="WYN142" s="821"/>
      <c r="WYO142" s="821"/>
      <c r="WYP142" s="821"/>
      <c r="WYQ142" s="821"/>
      <c r="WYR142" s="821"/>
      <c r="WYS142" s="821"/>
      <c r="WYT142" s="821"/>
      <c r="WYU142" s="821"/>
      <c r="WYV142" s="821"/>
      <c r="WYW142" s="821"/>
      <c r="WYX142" s="821"/>
      <c r="WYY142" s="821"/>
      <c r="WYZ142" s="821"/>
      <c r="WZA142" s="821"/>
      <c r="WZB142" s="821"/>
      <c r="WZC142" s="821"/>
      <c r="WZD142" s="821"/>
      <c r="WZE142" s="821"/>
      <c r="WZF142" s="821"/>
      <c r="WZG142" s="821"/>
      <c r="WZH142" s="821"/>
      <c r="WZI142" s="821"/>
      <c r="WZJ142" s="821"/>
      <c r="WZK142" s="821"/>
      <c r="WZL142" s="821"/>
      <c r="WZM142" s="821"/>
      <c r="WZN142" s="821"/>
      <c r="WZO142" s="821"/>
      <c r="WZP142" s="821"/>
      <c r="WZQ142" s="821"/>
      <c r="WZR142" s="821"/>
      <c r="WZS142" s="821"/>
      <c r="WZT142" s="821"/>
      <c r="WZU142" s="821"/>
      <c r="WZV142" s="821"/>
      <c r="WZW142" s="821"/>
      <c r="WZX142" s="821"/>
      <c r="WZY142" s="821"/>
      <c r="WZZ142" s="821"/>
      <c r="XAA142" s="821"/>
      <c r="XAB142" s="821"/>
      <c r="XAC142" s="821"/>
      <c r="XAD142" s="821"/>
      <c r="XAE142" s="821"/>
      <c r="XAF142" s="821"/>
      <c r="XAG142" s="821"/>
      <c r="XAH142" s="821"/>
      <c r="XAI142" s="821"/>
      <c r="XAJ142" s="821"/>
      <c r="XAK142" s="821"/>
      <c r="XAL142" s="821"/>
      <c r="XAM142" s="821"/>
      <c r="XAN142" s="821"/>
      <c r="XAO142" s="821"/>
      <c r="XAP142" s="821"/>
      <c r="XAQ142" s="821"/>
      <c r="XAR142" s="821"/>
      <c r="XAS142" s="821"/>
      <c r="XAT142" s="821"/>
      <c r="XAU142" s="821"/>
      <c r="XAV142" s="821"/>
      <c r="XAW142" s="821"/>
      <c r="XAX142" s="821"/>
      <c r="XAY142" s="821"/>
      <c r="XAZ142" s="821"/>
      <c r="XBA142" s="821"/>
      <c r="XBB142" s="821"/>
      <c r="XBC142" s="821"/>
      <c r="XBD142" s="821"/>
      <c r="XBE142" s="821"/>
      <c r="XBF142" s="821"/>
      <c r="XBG142" s="821"/>
      <c r="XBH142" s="821"/>
      <c r="XBI142" s="821"/>
      <c r="XBJ142" s="821"/>
      <c r="XBK142" s="821"/>
      <c r="XBL142" s="821"/>
      <c r="XBM142" s="821"/>
      <c r="XBN142" s="821"/>
      <c r="XBO142" s="821"/>
      <c r="XBP142" s="821"/>
      <c r="XBQ142" s="821"/>
      <c r="XBR142" s="821"/>
      <c r="XBS142" s="821"/>
      <c r="XBT142" s="821"/>
      <c r="XBU142" s="821"/>
      <c r="XBV142" s="821"/>
      <c r="XBW142" s="821"/>
      <c r="XBX142" s="821"/>
      <c r="XBY142" s="821"/>
      <c r="XBZ142" s="821"/>
      <c r="XCA142" s="821"/>
      <c r="XCB142" s="821"/>
      <c r="XCC142" s="821"/>
      <c r="XCD142" s="821"/>
      <c r="XCE142" s="821"/>
      <c r="XCF142" s="821"/>
      <c r="XCG142" s="821"/>
      <c r="XCH142" s="821"/>
      <c r="XCI142" s="821"/>
      <c r="XCJ142" s="821"/>
      <c r="XCK142" s="821"/>
      <c r="XCL142" s="821"/>
      <c r="XCM142" s="821"/>
      <c r="XCN142" s="821"/>
      <c r="XCO142" s="821"/>
      <c r="XCP142" s="821"/>
      <c r="XCQ142" s="821"/>
      <c r="XCR142" s="821"/>
      <c r="XCS142" s="821"/>
      <c r="XCT142" s="821"/>
      <c r="XCU142" s="821"/>
      <c r="XCV142" s="821"/>
      <c r="XCW142" s="821"/>
      <c r="XCX142" s="821"/>
      <c r="XCY142" s="821"/>
      <c r="XCZ142" s="821"/>
      <c r="XDA142" s="821"/>
      <c r="XDB142" s="821"/>
      <c r="XDC142" s="821"/>
      <c r="XDD142" s="821"/>
      <c r="XDE142" s="821"/>
      <c r="XDF142" s="821"/>
      <c r="XDG142" s="821"/>
      <c r="XDH142" s="821"/>
      <c r="XDI142" s="821"/>
      <c r="XDJ142" s="821"/>
      <c r="XDK142" s="821"/>
      <c r="XDL142" s="821"/>
      <c r="XDM142" s="821"/>
      <c r="XDN142" s="821"/>
      <c r="XDO142" s="821"/>
      <c r="XDP142" s="821"/>
      <c r="XDQ142" s="821"/>
      <c r="XDR142" s="821"/>
      <c r="XDS142" s="821"/>
      <c r="XDT142" s="821"/>
      <c r="XDU142" s="821"/>
      <c r="XDV142" s="821"/>
      <c r="XDW142" s="821"/>
      <c r="XDX142" s="821"/>
      <c r="XDY142" s="821"/>
      <c r="XDZ142" s="821"/>
      <c r="XEA142" s="821"/>
      <c r="XEB142" s="821"/>
      <c r="XEC142" s="821"/>
      <c r="XED142" s="821"/>
      <c r="XEE142" s="821"/>
      <c r="XEF142" s="821"/>
      <c r="XEG142" s="821"/>
      <c r="XEH142" s="821"/>
      <c r="XEI142" s="821"/>
      <c r="XEJ142" s="821"/>
      <c r="XEK142" s="821"/>
    </row>
    <row r="143" spans="1:16365" x14ac:dyDescent="0.25">
      <c r="A143" s="582" t="s">
        <v>166</v>
      </c>
      <c r="B143" s="584" t="s">
        <v>247</v>
      </c>
      <c r="C143" s="567">
        <v>4</v>
      </c>
      <c r="D143" s="558"/>
      <c r="E143" s="561"/>
      <c r="F143" s="559"/>
      <c r="G143" s="556">
        <v>1</v>
      </c>
      <c r="H143" s="557">
        <v>30</v>
      </c>
      <c r="I143" s="528">
        <v>15</v>
      </c>
      <c r="J143" s="558"/>
      <c r="K143" s="558"/>
      <c r="L143" s="558">
        <v>15</v>
      </c>
      <c r="M143" s="559">
        <v>15</v>
      </c>
      <c r="N143" s="563"/>
      <c r="O143" s="564"/>
      <c r="P143" s="196"/>
      <c r="Q143" s="533"/>
      <c r="R143" s="564">
        <v>1</v>
      </c>
      <c r="S143" s="196">
        <v>1</v>
      </c>
      <c r="T143" s="533"/>
      <c r="U143" s="564"/>
      <c r="V143" s="196"/>
      <c r="W143" s="533"/>
      <c r="X143" s="196"/>
      <c r="Y143" s="821"/>
      <c r="Z143" s="821"/>
      <c r="AA143" s="821"/>
      <c r="AB143" s="821"/>
      <c r="AC143" s="821"/>
      <c r="AD143" s="821"/>
      <c r="AE143" s="821"/>
      <c r="AF143" s="821"/>
      <c r="AG143" s="821"/>
      <c r="AH143" s="821"/>
      <c r="AI143" s="821"/>
      <c r="AJ143" s="821"/>
      <c r="AK143" s="821"/>
      <c r="AL143" s="821"/>
      <c r="AM143" s="821"/>
      <c r="AN143" s="821"/>
      <c r="AO143" s="821"/>
      <c r="AP143" s="821"/>
      <c r="AQ143" s="821"/>
      <c r="AR143" s="821"/>
      <c r="AS143" s="821"/>
      <c r="AT143" s="821"/>
      <c r="AU143" s="821"/>
      <c r="AV143" s="821"/>
      <c r="AW143" s="821"/>
      <c r="AX143" s="821"/>
      <c r="AY143" s="821"/>
      <c r="AZ143" s="821"/>
      <c r="BA143" s="821"/>
      <c r="BB143" s="821"/>
      <c r="BC143" s="821"/>
      <c r="BD143" s="821"/>
      <c r="BE143" s="821"/>
      <c r="BF143" s="821"/>
      <c r="BG143" s="821"/>
      <c r="BH143" s="821"/>
      <c r="BI143" s="821"/>
      <c r="BJ143" s="821"/>
      <c r="BK143" s="821"/>
      <c r="BL143" s="821"/>
      <c r="BM143" s="821"/>
      <c r="BN143" s="821"/>
      <c r="BO143" s="821"/>
      <c r="BP143" s="821"/>
      <c r="BQ143" s="821"/>
      <c r="BR143" s="821"/>
      <c r="BS143" s="821"/>
      <c r="BT143" s="821"/>
      <c r="BU143" s="821"/>
      <c r="BV143" s="821"/>
      <c r="BW143" s="821"/>
      <c r="BX143" s="821"/>
      <c r="BY143" s="821"/>
      <c r="BZ143" s="821"/>
      <c r="CA143" s="821"/>
      <c r="CB143" s="821"/>
      <c r="CC143" s="821"/>
      <c r="CD143" s="821"/>
      <c r="CE143" s="821"/>
      <c r="CF143" s="821"/>
      <c r="CG143" s="821"/>
      <c r="CH143" s="821"/>
      <c r="CI143" s="821"/>
      <c r="CJ143" s="821"/>
      <c r="CK143" s="821"/>
      <c r="CL143" s="821"/>
      <c r="CM143" s="821"/>
      <c r="CN143" s="821"/>
      <c r="CO143" s="821"/>
      <c r="CP143" s="821"/>
      <c r="CQ143" s="821"/>
      <c r="CR143" s="821"/>
      <c r="CS143" s="821"/>
      <c r="CT143" s="821"/>
      <c r="CU143" s="821"/>
      <c r="CV143" s="821"/>
      <c r="CW143" s="821"/>
      <c r="CX143" s="821"/>
      <c r="CY143" s="821"/>
      <c r="CZ143" s="821"/>
      <c r="DA143" s="821"/>
      <c r="DB143" s="821"/>
      <c r="DC143" s="821"/>
      <c r="DD143" s="821"/>
      <c r="DE143" s="821"/>
      <c r="DF143" s="821"/>
      <c r="DG143" s="821"/>
      <c r="DH143" s="821"/>
      <c r="DI143" s="821"/>
      <c r="DJ143" s="821"/>
      <c r="DK143" s="821"/>
      <c r="DL143" s="821"/>
      <c r="DM143" s="821"/>
      <c r="DN143" s="821"/>
      <c r="DO143" s="821"/>
      <c r="DP143" s="821"/>
      <c r="DQ143" s="821"/>
      <c r="DR143" s="821"/>
      <c r="DS143" s="821"/>
      <c r="DT143" s="821"/>
      <c r="DU143" s="821"/>
      <c r="DV143" s="821"/>
      <c r="DW143" s="821"/>
      <c r="DX143" s="821"/>
      <c r="DY143" s="821"/>
      <c r="DZ143" s="821"/>
      <c r="EA143" s="821"/>
      <c r="EB143" s="821"/>
      <c r="EC143" s="821"/>
      <c r="ED143" s="821"/>
      <c r="EE143" s="821"/>
      <c r="EF143" s="821"/>
      <c r="EG143" s="821"/>
      <c r="EH143" s="821"/>
      <c r="EI143" s="821"/>
      <c r="EJ143" s="821"/>
      <c r="EK143" s="821"/>
      <c r="EL143" s="821"/>
      <c r="EM143" s="821"/>
      <c r="EN143" s="821"/>
      <c r="EO143" s="821"/>
      <c r="EP143" s="821"/>
      <c r="EQ143" s="821"/>
      <c r="ER143" s="821"/>
      <c r="ES143" s="821"/>
      <c r="ET143" s="821"/>
      <c r="EU143" s="821"/>
      <c r="EV143" s="821"/>
      <c r="EW143" s="821"/>
      <c r="EX143" s="821"/>
      <c r="EY143" s="821"/>
      <c r="EZ143" s="821"/>
      <c r="FA143" s="821"/>
      <c r="FB143" s="821"/>
      <c r="FC143" s="821"/>
      <c r="FD143" s="821"/>
      <c r="FE143" s="821"/>
      <c r="FF143" s="821"/>
      <c r="FG143" s="821"/>
      <c r="FH143" s="821"/>
      <c r="FI143" s="821"/>
      <c r="FJ143" s="821"/>
      <c r="FK143" s="821"/>
      <c r="FL143" s="821"/>
      <c r="FM143" s="821"/>
      <c r="FN143" s="821"/>
      <c r="FO143" s="821"/>
      <c r="FP143" s="821"/>
      <c r="FQ143" s="821"/>
      <c r="FR143" s="821"/>
      <c r="FS143" s="821"/>
      <c r="FT143" s="821"/>
      <c r="FU143" s="821"/>
      <c r="FV143" s="821"/>
      <c r="FW143" s="821"/>
      <c r="FX143" s="821"/>
      <c r="FY143" s="821"/>
      <c r="FZ143" s="821"/>
      <c r="GA143" s="821"/>
      <c r="GB143" s="821"/>
      <c r="GC143" s="821"/>
      <c r="GD143" s="821"/>
      <c r="GE143" s="821"/>
      <c r="GF143" s="821"/>
      <c r="GG143" s="821"/>
      <c r="GH143" s="821"/>
      <c r="GI143" s="821"/>
      <c r="GJ143" s="821"/>
      <c r="GK143" s="821"/>
      <c r="GL143" s="821"/>
      <c r="GM143" s="821"/>
      <c r="GN143" s="821"/>
      <c r="GO143" s="821"/>
      <c r="GP143" s="821"/>
      <c r="GQ143" s="821"/>
      <c r="GR143" s="821"/>
      <c r="GS143" s="821"/>
      <c r="GT143" s="821"/>
      <c r="GU143" s="821"/>
      <c r="GV143" s="821"/>
      <c r="GW143" s="821"/>
      <c r="GX143" s="821"/>
      <c r="GY143" s="821"/>
      <c r="GZ143" s="821"/>
      <c r="HA143" s="821"/>
      <c r="HB143" s="821"/>
      <c r="HC143" s="821"/>
      <c r="HD143" s="821"/>
      <c r="HE143" s="821"/>
      <c r="HF143" s="821"/>
      <c r="HG143" s="821"/>
      <c r="HH143" s="821"/>
      <c r="HI143" s="821"/>
      <c r="HJ143" s="821"/>
      <c r="HK143" s="821"/>
      <c r="HL143" s="821"/>
      <c r="HM143" s="821"/>
      <c r="HN143" s="821"/>
      <c r="HO143" s="821"/>
      <c r="HP143" s="821"/>
      <c r="HQ143" s="821"/>
      <c r="HR143" s="821"/>
      <c r="HS143" s="821"/>
      <c r="HT143" s="821"/>
      <c r="HU143" s="821"/>
      <c r="HV143" s="821"/>
      <c r="HW143" s="821"/>
      <c r="HX143" s="821"/>
      <c r="HY143" s="821"/>
      <c r="HZ143" s="821"/>
      <c r="IA143" s="821"/>
      <c r="IB143" s="821"/>
      <c r="IC143" s="821"/>
      <c r="ID143" s="821"/>
      <c r="IE143" s="821"/>
      <c r="IF143" s="821"/>
      <c r="IG143" s="821"/>
      <c r="IH143" s="821"/>
      <c r="II143" s="821"/>
      <c r="IJ143" s="821"/>
      <c r="IK143" s="821"/>
      <c r="IL143" s="821"/>
      <c r="IM143" s="821"/>
      <c r="IN143" s="821"/>
      <c r="IO143" s="821"/>
      <c r="IP143" s="821"/>
      <c r="IQ143" s="821"/>
      <c r="IR143" s="821"/>
      <c r="IS143" s="821"/>
      <c r="IT143" s="821"/>
      <c r="IU143" s="821"/>
      <c r="IV143" s="821"/>
      <c r="IW143" s="821"/>
      <c r="IX143" s="821"/>
      <c r="IY143" s="821"/>
      <c r="IZ143" s="821"/>
      <c r="JA143" s="821"/>
      <c r="JB143" s="821"/>
      <c r="JC143" s="821"/>
      <c r="JD143" s="821"/>
      <c r="JE143" s="821"/>
      <c r="JF143" s="821"/>
      <c r="JG143" s="821"/>
      <c r="JH143" s="821"/>
      <c r="JI143" s="821"/>
      <c r="JJ143" s="821"/>
      <c r="JK143" s="821"/>
      <c r="JL143" s="821"/>
      <c r="JM143" s="821"/>
      <c r="JN143" s="821"/>
      <c r="JO143" s="821"/>
      <c r="JP143" s="821"/>
      <c r="JQ143" s="821"/>
      <c r="JR143" s="821"/>
      <c r="JS143" s="821"/>
      <c r="JT143" s="821"/>
      <c r="JU143" s="821"/>
      <c r="JV143" s="821"/>
      <c r="JW143" s="821"/>
      <c r="JX143" s="821"/>
      <c r="JY143" s="821"/>
      <c r="JZ143" s="821"/>
      <c r="KA143" s="821"/>
      <c r="KB143" s="821"/>
      <c r="KC143" s="821"/>
      <c r="KD143" s="821"/>
      <c r="KE143" s="821"/>
      <c r="KF143" s="821"/>
      <c r="KG143" s="821"/>
      <c r="KH143" s="821"/>
      <c r="KI143" s="821"/>
      <c r="KJ143" s="821"/>
      <c r="KK143" s="821"/>
      <c r="KL143" s="821"/>
      <c r="KM143" s="821"/>
      <c r="KN143" s="821"/>
      <c r="KO143" s="821"/>
      <c r="KP143" s="821"/>
      <c r="KQ143" s="821"/>
      <c r="KR143" s="821"/>
      <c r="KS143" s="821"/>
      <c r="KT143" s="821"/>
      <c r="KU143" s="821"/>
      <c r="KV143" s="821"/>
      <c r="KW143" s="821"/>
      <c r="KX143" s="821"/>
      <c r="KY143" s="821"/>
      <c r="KZ143" s="821"/>
      <c r="LA143" s="821"/>
      <c r="LB143" s="821"/>
      <c r="LC143" s="821"/>
      <c r="LD143" s="821"/>
      <c r="LE143" s="821"/>
      <c r="LF143" s="821"/>
      <c r="LG143" s="821"/>
      <c r="LH143" s="821"/>
      <c r="LI143" s="821"/>
      <c r="LJ143" s="821"/>
      <c r="LK143" s="821"/>
      <c r="LL143" s="821"/>
      <c r="LM143" s="821"/>
      <c r="LN143" s="821"/>
      <c r="LO143" s="821"/>
      <c r="LP143" s="821"/>
      <c r="LQ143" s="821"/>
      <c r="LR143" s="821"/>
      <c r="LS143" s="821"/>
      <c r="LT143" s="821"/>
      <c r="LU143" s="821"/>
      <c r="LV143" s="821"/>
      <c r="LW143" s="821"/>
      <c r="LX143" s="821"/>
      <c r="LY143" s="821"/>
      <c r="LZ143" s="821"/>
      <c r="MA143" s="821"/>
      <c r="MB143" s="821"/>
      <c r="MC143" s="821"/>
      <c r="MD143" s="821"/>
      <c r="ME143" s="821"/>
      <c r="MF143" s="821"/>
      <c r="MG143" s="821"/>
      <c r="MH143" s="821"/>
      <c r="MI143" s="821"/>
      <c r="MJ143" s="821"/>
      <c r="MK143" s="821"/>
      <c r="ML143" s="821"/>
      <c r="MM143" s="821"/>
      <c r="MN143" s="821"/>
      <c r="MO143" s="821"/>
      <c r="MP143" s="821"/>
      <c r="MQ143" s="821"/>
      <c r="MR143" s="821"/>
      <c r="MS143" s="821"/>
      <c r="MT143" s="821"/>
      <c r="MU143" s="821"/>
      <c r="MV143" s="821"/>
      <c r="MW143" s="821"/>
      <c r="MX143" s="821"/>
      <c r="MY143" s="821"/>
      <c r="MZ143" s="821"/>
      <c r="NA143" s="821"/>
      <c r="NB143" s="821"/>
      <c r="NC143" s="821"/>
      <c r="ND143" s="821"/>
      <c r="NE143" s="821"/>
      <c r="NF143" s="821"/>
      <c r="NG143" s="821"/>
      <c r="NH143" s="821"/>
      <c r="NI143" s="821"/>
      <c r="NJ143" s="821"/>
      <c r="NK143" s="821"/>
      <c r="NL143" s="821"/>
      <c r="NM143" s="821"/>
      <c r="NN143" s="821"/>
      <c r="NO143" s="821"/>
      <c r="NP143" s="821"/>
      <c r="NQ143" s="821"/>
      <c r="NR143" s="821"/>
      <c r="NS143" s="821"/>
      <c r="NT143" s="821"/>
      <c r="NU143" s="821"/>
      <c r="NV143" s="821"/>
      <c r="NW143" s="821"/>
      <c r="NX143" s="821"/>
      <c r="NY143" s="821"/>
      <c r="NZ143" s="821"/>
      <c r="OA143" s="821"/>
      <c r="OB143" s="821"/>
      <c r="OC143" s="821"/>
      <c r="OD143" s="821"/>
      <c r="OE143" s="821"/>
      <c r="OF143" s="821"/>
      <c r="OG143" s="821"/>
      <c r="OH143" s="821"/>
      <c r="OI143" s="821"/>
      <c r="OJ143" s="821"/>
      <c r="OK143" s="821"/>
      <c r="OL143" s="821"/>
      <c r="OM143" s="821"/>
      <c r="ON143" s="821"/>
      <c r="OO143" s="821"/>
      <c r="OP143" s="821"/>
      <c r="OQ143" s="821"/>
      <c r="OR143" s="821"/>
      <c r="OS143" s="821"/>
      <c r="OT143" s="821"/>
      <c r="OU143" s="821"/>
      <c r="OV143" s="821"/>
      <c r="OW143" s="821"/>
      <c r="OX143" s="821"/>
      <c r="OY143" s="821"/>
      <c r="OZ143" s="821"/>
      <c r="PA143" s="821"/>
      <c r="PB143" s="821"/>
      <c r="PC143" s="821"/>
      <c r="PD143" s="821"/>
      <c r="PE143" s="821"/>
      <c r="PF143" s="821"/>
      <c r="PG143" s="821"/>
      <c r="PH143" s="821"/>
      <c r="PI143" s="821"/>
      <c r="PJ143" s="821"/>
      <c r="PK143" s="821"/>
      <c r="PL143" s="821"/>
      <c r="PM143" s="821"/>
      <c r="PN143" s="821"/>
      <c r="PO143" s="821"/>
      <c r="PP143" s="821"/>
      <c r="PQ143" s="821"/>
      <c r="PR143" s="821"/>
      <c r="PS143" s="821"/>
      <c r="PT143" s="821"/>
      <c r="PU143" s="821"/>
      <c r="PV143" s="821"/>
      <c r="PW143" s="821"/>
      <c r="PX143" s="821"/>
      <c r="PY143" s="821"/>
      <c r="PZ143" s="821"/>
      <c r="QA143" s="821"/>
      <c r="QB143" s="821"/>
      <c r="QC143" s="821"/>
      <c r="QD143" s="821"/>
      <c r="QE143" s="821"/>
      <c r="QF143" s="821"/>
      <c r="QG143" s="821"/>
      <c r="QH143" s="821"/>
      <c r="QI143" s="821"/>
      <c r="QJ143" s="821"/>
      <c r="QK143" s="821"/>
      <c r="QL143" s="821"/>
      <c r="QM143" s="821"/>
      <c r="QN143" s="821"/>
      <c r="QO143" s="821"/>
      <c r="QP143" s="821"/>
      <c r="QQ143" s="821"/>
      <c r="QR143" s="821"/>
      <c r="QS143" s="821"/>
      <c r="QT143" s="821"/>
      <c r="QU143" s="821"/>
      <c r="QV143" s="821"/>
      <c r="QW143" s="821"/>
      <c r="QX143" s="821"/>
      <c r="QY143" s="821"/>
      <c r="QZ143" s="821"/>
      <c r="RA143" s="821"/>
      <c r="RB143" s="821"/>
      <c r="RC143" s="821"/>
      <c r="RD143" s="821"/>
      <c r="RE143" s="821"/>
      <c r="RF143" s="821"/>
      <c r="RG143" s="821"/>
      <c r="RH143" s="821"/>
      <c r="RI143" s="821"/>
      <c r="RJ143" s="821"/>
      <c r="RK143" s="821"/>
      <c r="RL143" s="821"/>
      <c r="RM143" s="821"/>
      <c r="RN143" s="821"/>
      <c r="RO143" s="821"/>
      <c r="RP143" s="821"/>
      <c r="RQ143" s="821"/>
      <c r="RR143" s="821"/>
      <c r="RS143" s="821"/>
      <c r="RT143" s="821"/>
      <c r="RU143" s="821"/>
      <c r="RV143" s="821"/>
      <c r="RW143" s="821"/>
      <c r="RX143" s="821"/>
      <c r="RY143" s="821"/>
      <c r="RZ143" s="821"/>
      <c r="SA143" s="821"/>
      <c r="SB143" s="821"/>
      <c r="SC143" s="821"/>
      <c r="SD143" s="821"/>
      <c r="SE143" s="821"/>
      <c r="SF143" s="821"/>
      <c r="SG143" s="821"/>
      <c r="SH143" s="821"/>
      <c r="SI143" s="821"/>
      <c r="SJ143" s="821"/>
      <c r="SK143" s="821"/>
      <c r="SL143" s="821"/>
      <c r="SM143" s="821"/>
      <c r="SN143" s="821"/>
      <c r="SO143" s="821"/>
      <c r="SP143" s="821"/>
      <c r="SQ143" s="821"/>
      <c r="SR143" s="821"/>
      <c r="SS143" s="821"/>
      <c r="ST143" s="821"/>
      <c r="SU143" s="821"/>
      <c r="SV143" s="821"/>
      <c r="SW143" s="821"/>
      <c r="SX143" s="821"/>
      <c r="SY143" s="821"/>
      <c r="SZ143" s="821"/>
      <c r="TA143" s="821"/>
      <c r="TB143" s="821"/>
      <c r="TC143" s="821"/>
      <c r="TD143" s="821"/>
      <c r="TE143" s="821"/>
      <c r="TF143" s="821"/>
      <c r="TG143" s="821"/>
      <c r="TH143" s="821"/>
      <c r="TI143" s="821"/>
      <c r="TJ143" s="821"/>
      <c r="TK143" s="821"/>
      <c r="TL143" s="821"/>
      <c r="TM143" s="821"/>
      <c r="TN143" s="821"/>
      <c r="TO143" s="821"/>
      <c r="TP143" s="821"/>
      <c r="TQ143" s="821"/>
      <c r="TR143" s="821"/>
      <c r="TS143" s="821"/>
      <c r="TT143" s="821"/>
      <c r="TU143" s="821"/>
      <c r="TV143" s="821"/>
      <c r="TW143" s="821"/>
      <c r="TX143" s="821"/>
      <c r="TY143" s="821"/>
      <c r="TZ143" s="821"/>
      <c r="UA143" s="821"/>
      <c r="UB143" s="821"/>
      <c r="UC143" s="821"/>
      <c r="UD143" s="821"/>
      <c r="UE143" s="821"/>
      <c r="UF143" s="821"/>
      <c r="UG143" s="821"/>
      <c r="UH143" s="821"/>
      <c r="UI143" s="821"/>
      <c r="UJ143" s="821"/>
      <c r="UK143" s="821"/>
      <c r="UL143" s="821"/>
      <c r="UM143" s="821"/>
      <c r="UN143" s="821"/>
      <c r="UO143" s="821"/>
      <c r="UP143" s="821"/>
      <c r="UQ143" s="821"/>
      <c r="UR143" s="821"/>
      <c r="US143" s="821"/>
      <c r="UT143" s="821"/>
      <c r="UU143" s="821"/>
      <c r="UV143" s="821"/>
      <c r="UW143" s="821"/>
      <c r="UX143" s="821"/>
      <c r="UY143" s="821"/>
      <c r="UZ143" s="821"/>
      <c r="VA143" s="821"/>
      <c r="VB143" s="821"/>
      <c r="VC143" s="821"/>
      <c r="VD143" s="821"/>
      <c r="VE143" s="821"/>
      <c r="VF143" s="821"/>
      <c r="VG143" s="821"/>
      <c r="VH143" s="821"/>
      <c r="VI143" s="821"/>
      <c r="VJ143" s="821"/>
      <c r="VK143" s="821"/>
      <c r="VL143" s="821"/>
      <c r="VM143" s="821"/>
      <c r="VN143" s="821"/>
      <c r="VO143" s="821"/>
      <c r="VP143" s="821"/>
      <c r="VQ143" s="821"/>
      <c r="VR143" s="821"/>
      <c r="VS143" s="821"/>
      <c r="VT143" s="821"/>
      <c r="VU143" s="821"/>
      <c r="VV143" s="821"/>
      <c r="VW143" s="821"/>
      <c r="VX143" s="821"/>
      <c r="VY143" s="821"/>
      <c r="VZ143" s="821"/>
      <c r="WA143" s="821"/>
      <c r="WB143" s="821"/>
      <c r="WC143" s="821"/>
      <c r="WD143" s="821"/>
      <c r="WE143" s="821"/>
      <c r="WF143" s="821"/>
      <c r="WG143" s="821"/>
      <c r="WH143" s="821"/>
      <c r="WI143" s="821"/>
      <c r="WJ143" s="821"/>
      <c r="WK143" s="821"/>
      <c r="WL143" s="821"/>
      <c r="WM143" s="821"/>
      <c r="WN143" s="821"/>
      <c r="WO143" s="821"/>
      <c r="WP143" s="821"/>
      <c r="WQ143" s="821"/>
      <c r="WR143" s="821"/>
      <c r="WS143" s="821"/>
      <c r="WT143" s="821"/>
      <c r="WU143" s="821"/>
      <c r="WV143" s="821"/>
      <c r="WW143" s="821"/>
      <c r="WX143" s="821"/>
      <c r="WY143" s="821"/>
      <c r="WZ143" s="821"/>
      <c r="XA143" s="821"/>
      <c r="XB143" s="821"/>
      <c r="XC143" s="821"/>
      <c r="XD143" s="821"/>
      <c r="XE143" s="821"/>
      <c r="XF143" s="821"/>
      <c r="XG143" s="821"/>
      <c r="XH143" s="821"/>
      <c r="XI143" s="821"/>
      <c r="XJ143" s="821"/>
      <c r="XK143" s="821"/>
      <c r="XL143" s="821"/>
      <c r="XM143" s="821"/>
      <c r="XN143" s="821"/>
      <c r="XO143" s="821"/>
      <c r="XP143" s="821"/>
      <c r="XQ143" s="821"/>
      <c r="XR143" s="821"/>
      <c r="XS143" s="821"/>
      <c r="XT143" s="821"/>
      <c r="XU143" s="821"/>
      <c r="XV143" s="821"/>
      <c r="XW143" s="821"/>
      <c r="XX143" s="821"/>
      <c r="XY143" s="821"/>
      <c r="XZ143" s="821"/>
      <c r="YA143" s="821"/>
      <c r="YB143" s="821"/>
      <c r="YC143" s="821"/>
      <c r="YD143" s="821"/>
      <c r="YE143" s="821"/>
      <c r="YF143" s="821"/>
      <c r="YG143" s="821"/>
      <c r="YH143" s="821"/>
      <c r="YI143" s="821"/>
      <c r="YJ143" s="821"/>
      <c r="YK143" s="821"/>
      <c r="YL143" s="821"/>
      <c r="YM143" s="821"/>
      <c r="YN143" s="821"/>
      <c r="YO143" s="821"/>
      <c r="YP143" s="821"/>
      <c r="YQ143" s="821"/>
      <c r="YR143" s="821"/>
      <c r="YS143" s="821"/>
      <c r="YT143" s="821"/>
      <c r="YU143" s="821"/>
      <c r="YV143" s="821"/>
      <c r="YW143" s="821"/>
      <c r="YX143" s="821"/>
      <c r="YY143" s="821"/>
      <c r="YZ143" s="821"/>
      <c r="ZA143" s="821"/>
      <c r="ZB143" s="821"/>
      <c r="ZC143" s="821"/>
      <c r="ZD143" s="821"/>
      <c r="ZE143" s="821"/>
      <c r="ZF143" s="821"/>
      <c r="ZG143" s="821"/>
      <c r="ZH143" s="821"/>
      <c r="ZI143" s="821"/>
      <c r="ZJ143" s="821"/>
      <c r="ZK143" s="821"/>
      <c r="ZL143" s="821"/>
      <c r="ZM143" s="821"/>
      <c r="ZN143" s="821"/>
      <c r="ZO143" s="821"/>
      <c r="ZP143" s="821"/>
      <c r="ZQ143" s="821"/>
      <c r="ZR143" s="821"/>
      <c r="ZS143" s="821"/>
      <c r="ZT143" s="821"/>
      <c r="ZU143" s="821"/>
      <c r="ZV143" s="821"/>
      <c r="ZW143" s="821"/>
      <c r="ZX143" s="821"/>
      <c r="ZY143" s="821"/>
      <c r="ZZ143" s="821"/>
      <c r="AAA143" s="821"/>
      <c r="AAB143" s="821"/>
      <c r="AAC143" s="821"/>
      <c r="AAD143" s="821"/>
      <c r="AAE143" s="821"/>
      <c r="AAF143" s="821"/>
      <c r="AAG143" s="821"/>
      <c r="AAH143" s="821"/>
      <c r="AAI143" s="821"/>
      <c r="AAJ143" s="821"/>
      <c r="AAK143" s="821"/>
      <c r="AAL143" s="821"/>
      <c r="AAM143" s="821"/>
      <c r="AAN143" s="821"/>
      <c r="AAO143" s="821"/>
      <c r="AAP143" s="821"/>
      <c r="AAQ143" s="821"/>
      <c r="AAR143" s="821"/>
      <c r="AAS143" s="821"/>
      <c r="AAT143" s="821"/>
      <c r="AAU143" s="821"/>
      <c r="AAV143" s="821"/>
      <c r="AAW143" s="821"/>
      <c r="AAX143" s="821"/>
      <c r="AAY143" s="821"/>
      <c r="AAZ143" s="821"/>
      <c r="ABA143" s="821"/>
      <c r="ABB143" s="821"/>
      <c r="ABC143" s="821"/>
      <c r="ABD143" s="821"/>
      <c r="ABE143" s="821"/>
      <c r="ABF143" s="821"/>
      <c r="ABG143" s="821"/>
      <c r="ABH143" s="821"/>
      <c r="ABI143" s="821"/>
      <c r="ABJ143" s="821"/>
      <c r="ABK143" s="821"/>
      <c r="ABL143" s="821"/>
      <c r="ABM143" s="821"/>
      <c r="ABN143" s="821"/>
      <c r="ABO143" s="821"/>
      <c r="ABP143" s="821"/>
      <c r="ABQ143" s="821"/>
      <c r="ABR143" s="821"/>
      <c r="ABS143" s="821"/>
      <c r="ABT143" s="821"/>
      <c r="ABU143" s="821"/>
      <c r="ABV143" s="821"/>
      <c r="ABW143" s="821"/>
      <c r="ABX143" s="821"/>
      <c r="ABY143" s="821"/>
      <c r="ABZ143" s="821"/>
      <c r="ACA143" s="821"/>
      <c r="ACB143" s="821"/>
      <c r="ACC143" s="821"/>
      <c r="ACD143" s="821"/>
      <c r="ACE143" s="821"/>
      <c r="ACF143" s="821"/>
      <c r="ACG143" s="821"/>
      <c r="ACH143" s="821"/>
      <c r="ACI143" s="821"/>
      <c r="ACJ143" s="821"/>
      <c r="ACK143" s="821"/>
      <c r="ACL143" s="821"/>
      <c r="ACM143" s="821"/>
      <c r="ACN143" s="821"/>
      <c r="ACO143" s="821"/>
      <c r="ACP143" s="821"/>
      <c r="ACQ143" s="821"/>
      <c r="ACR143" s="821"/>
      <c r="ACS143" s="821"/>
      <c r="ACT143" s="821"/>
      <c r="ACU143" s="821"/>
      <c r="ACV143" s="821"/>
      <c r="ACW143" s="821"/>
      <c r="ACX143" s="821"/>
      <c r="ACY143" s="821"/>
      <c r="ACZ143" s="821"/>
      <c r="ADA143" s="821"/>
      <c r="ADB143" s="821"/>
      <c r="ADC143" s="821"/>
      <c r="ADD143" s="821"/>
      <c r="ADE143" s="821"/>
      <c r="ADF143" s="821"/>
      <c r="ADG143" s="821"/>
      <c r="ADH143" s="821"/>
      <c r="ADI143" s="821"/>
      <c r="ADJ143" s="821"/>
      <c r="ADK143" s="821"/>
      <c r="ADL143" s="821"/>
      <c r="ADM143" s="821"/>
      <c r="ADN143" s="821"/>
      <c r="ADO143" s="821"/>
      <c r="ADP143" s="821"/>
      <c r="ADQ143" s="821"/>
      <c r="ADR143" s="821"/>
      <c r="ADS143" s="821"/>
      <c r="ADT143" s="821"/>
      <c r="ADU143" s="821"/>
      <c r="ADV143" s="821"/>
      <c r="ADW143" s="821"/>
      <c r="ADX143" s="821"/>
      <c r="ADY143" s="821"/>
      <c r="ADZ143" s="821"/>
      <c r="AEA143" s="821"/>
      <c r="AEB143" s="821"/>
      <c r="AEC143" s="821"/>
      <c r="AED143" s="821"/>
      <c r="AEE143" s="821"/>
      <c r="AEF143" s="821"/>
      <c r="AEG143" s="821"/>
      <c r="AEH143" s="821"/>
      <c r="AEI143" s="821"/>
      <c r="AEJ143" s="821"/>
      <c r="AEK143" s="821"/>
      <c r="AEL143" s="821"/>
      <c r="AEM143" s="821"/>
      <c r="AEN143" s="821"/>
      <c r="AEO143" s="821"/>
      <c r="AEP143" s="821"/>
      <c r="AEQ143" s="821"/>
      <c r="AER143" s="821"/>
      <c r="AES143" s="821"/>
      <c r="AET143" s="821"/>
      <c r="AEU143" s="821"/>
      <c r="AEV143" s="821"/>
      <c r="AEW143" s="821"/>
      <c r="AEX143" s="821"/>
      <c r="AEY143" s="821"/>
      <c r="AEZ143" s="821"/>
      <c r="AFA143" s="821"/>
      <c r="AFB143" s="821"/>
      <c r="AFC143" s="821"/>
      <c r="AFD143" s="821"/>
      <c r="AFE143" s="821"/>
      <c r="AFF143" s="821"/>
      <c r="AFG143" s="821"/>
      <c r="AFH143" s="821"/>
      <c r="AFI143" s="821"/>
      <c r="AFJ143" s="821"/>
      <c r="AFK143" s="821"/>
      <c r="AFL143" s="821"/>
      <c r="AFM143" s="821"/>
      <c r="AFN143" s="821"/>
      <c r="AFO143" s="821"/>
      <c r="AFP143" s="821"/>
      <c r="AFQ143" s="821"/>
      <c r="AFR143" s="821"/>
      <c r="AFS143" s="821"/>
      <c r="AFT143" s="821"/>
      <c r="AFU143" s="821"/>
      <c r="AFV143" s="821"/>
      <c r="AFW143" s="821"/>
      <c r="AFX143" s="821"/>
      <c r="AFY143" s="821"/>
      <c r="AFZ143" s="821"/>
      <c r="AGA143" s="821"/>
      <c r="AGB143" s="821"/>
      <c r="AGC143" s="821"/>
      <c r="AGD143" s="821"/>
      <c r="AGE143" s="821"/>
      <c r="AGF143" s="821"/>
      <c r="AGG143" s="821"/>
      <c r="AGH143" s="821"/>
      <c r="AGI143" s="821"/>
      <c r="AGJ143" s="821"/>
      <c r="AGK143" s="821"/>
      <c r="AGL143" s="821"/>
      <c r="AGM143" s="821"/>
      <c r="AGN143" s="821"/>
      <c r="AGO143" s="821"/>
      <c r="AGP143" s="821"/>
      <c r="AGQ143" s="821"/>
      <c r="AGR143" s="821"/>
      <c r="AGS143" s="821"/>
      <c r="AGT143" s="821"/>
      <c r="AGU143" s="821"/>
      <c r="AGV143" s="821"/>
      <c r="AGW143" s="821"/>
      <c r="AGX143" s="821"/>
      <c r="AGY143" s="821"/>
      <c r="AGZ143" s="821"/>
      <c r="AHA143" s="821"/>
      <c r="AHB143" s="821"/>
      <c r="AHC143" s="821"/>
      <c r="AHD143" s="821"/>
      <c r="AHE143" s="821"/>
      <c r="AHF143" s="821"/>
      <c r="AHG143" s="821"/>
      <c r="AHH143" s="821"/>
      <c r="AHI143" s="821"/>
      <c r="AHJ143" s="821"/>
      <c r="AHK143" s="821"/>
      <c r="AHL143" s="821"/>
      <c r="AHM143" s="821"/>
      <c r="AHN143" s="821"/>
      <c r="AHO143" s="821"/>
      <c r="AHP143" s="821"/>
      <c r="AHQ143" s="821"/>
      <c r="AHR143" s="821"/>
      <c r="AHS143" s="821"/>
      <c r="AHT143" s="821"/>
      <c r="AHU143" s="821"/>
      <c r="AHV143" s="821"/>
      <c r="AHW143" s="821"/>
      <c r="AHX143" s="821"/>
      <c r="AHY143" s="821"/>
      <c r="AHZ143" s="821"/>
      <c r="AIA143" s="821"/>
      <c r="AIB143" s="821"/>
      <c r="AIC143" s="821"/>
      <c r="AID143" s="821"/>
      <c r="AIE143" s="821"/>
      <c r="AIF143" s="821"/>
      <c r="AIG143" s="821"/>
      <c r="AIH143" s="821"/>
      <c r="AII143" s="821"/>
      <c r="AIJ143" s="821"/>
      <c r="AIK143" s="821"/>
      <c r="AIL143" s="821"/>
      <c r="AIM143" s="821"/>
      <c r="AIN143" s="821"/>
      <c r="AIO143" s="821"/>
      <c r="AIP143" s="821"/>
      <c r="AIQ143" s="821"/>
      <c r="AIR143" s="821"/>
      <c r="AIS143" s="821"/>
      <c r="AIT143" s="821"/>
      <c r="AIU143" s="821"/>
      <c r="AIV143" s="821"/>
      <c r="AIW143" s="821"/>
      <c r="AIX143" s="821"/>
      <c r="AIY143" s="821"/>
      <c r="AIZ143" s="821"/>
      <c r="AJA143" s="821"/>
      <c r="AJB143" s="821"/>
      <c r="AJC143" s="821"/>
      <c r="AJD143" s="821"/>
      <c r="AJE143" s="821"/>
      <c r="AJF143" s="821"/>
      <c r="AJG143" s="821"/>
      <c r="AJH143" s="821"/>
      <c r="AJI143" s="821"/>
      <c r="AJJ143" s="821"/>
      <c r="AJK143" s="821"/>
      <c r="AJL143" s="821"/>
      <c r="AJM143" s="821"/>
      <c r="AJN143" s="821"/>
      <c r="AJO143" s="821"/>
      <c r="AJP143" s="821"/>
      <c r="AJQ143" s="821"/>
      <c r="AJR143" s="821"/>
      <c r="AJS143" s="821"/>
      <c r="AJT143" s="821"/>
      <c r="AJU143" s="821"/>
      <c r="AJV143" s="821"/>
      <c r="AJW143" s="821"/>
      <c r="AJX143" s="821"/>
      <c r="AJY143" s="821"/>
      <c r="AJZ143" s="821"/>
      <c r="AKA143" s="821"/>
      <c r="AKB143" s="821"/>
      <c r="AKC143" s="821"/>
      <c r="AKD143" s="821"/>
      <c r="AKE143" s="821"/>
      <c r="AKF143" s="821"/>
      <c r="AKG143" s="821"/>
      <c r="AKH143" s="821"/>
      <c r="AKI143" s="821"/>
      <c r="AKJ143" s="821"/>
      <c r="AKK143" s="821"/>
      <c r="AKL143" s="821"/>
      <c r="AKM143" s="821"/>
      <c r="AKN143" s="821"/>
      <c r="AKO143" s="821"/>
      <c r="AKP143" s="821"/>
      <c r="AKQ143" s="821"/>
      <c r="AKR143" s="821"/>
      <c r="AKS143" s="821"/>
      <c r="AKT143" s="821"/>
      <c r="AKU143" s="821"/>
      <c r="AKV143" s="821"/>
      <c r="AKW143" s="821"/>
      <c r="AKX143" s="821"/>
      <c r="AKY143" s="821"/>
      <c r="AKZ143" s="821"/>
      <c r="ALA143" s="821"/>
      <c r="ALB143" s="821"/>
      <c r="ALC143" s="821"/>
      <c r="ALD143" s="821"/>
      <c r="ALE143" s="821"/>
      <c r="ALF143" s="821"/>
      <c r="ALG143" s="821"/>
      <c r="ALH143" s="821"/>
      <c r="ALI143" s="821"/>
      <c r="ALJ143" s="821"/>
      <c r="ALK143" s="821"/>
      <c r="ALL143" s="821"/>
      <c r="ALM143" s="821"/>
      <c r="ALN143" s="821"/>
      <c r="ALO143" s="821"/>
      <c r="ALP143" s="821"/>
      <c r="ALQ143" s="821"/>
      <c r="ALR143" s="821"/>
      <c r="ALS143" s="821"/>
      <c r="ALT143" s="821"/>
      <c r="ALU143" s="821"/>
      <c r="ALV143" s="821"/>
      <c r="ALW143" s="821"/>
      <c r="ALX143" s="821"/>
      <c r="ALY143" s="821"/>
      <c r="ALZ143" s="821"/>
      <c r="AMA143" s="821"/>
      <c r="AMB143" s="821"/>
      <c r="AMC143" s="821"/>
      <c r="AMD143" s="821"/>
      <c r="AME143" s="821"/>
      <c r="AMF143" s="821"/>
      <c r="AMG143" s="821"/>
      <c r="AMH143" s="821"/>
      <c r="AMI143" s="821"/>
      <c r="AMJ143" s="821"/>
      <c r="AMK143" s="821"/>
      <c r="AML143" s="821"/>
      <c r="AMM143" s="821"/>
      <c r="AMN143" s="821"/>
      <c r="AMO143" s="821"/>
      <c r="AMP143" s="821"/>
      <c r="AMQ143" s="821"/>
      <c r="AMR143" s="821"/>
      <c r="AMS143" s="821"/>
      <c r="AMT143" s="821"/>
      <c r="AMU143" s="821"/>
      <c r="AMV143" s="821"/>
      <c r="AMW143" s="821"/>
      <c r="AMX143" s="821"/>
      <c r="AMY143" s="821"/>
      <c r="AMZ143" s="821"/>
      <c r="ANA143" s="821"/>
      <c r="ANB143" s="821"/>
      <c r="ANC143" s="821"/>
      <c r="AND143" s="821"/>
      <c r="ANE143" s="821"/>
      <c r="ANF143" s="821"/>
      <c r="ANG143" s="821"/>
      <c r="ANH143" s="821"/>
      <c r="ANI143" s="821"/>
      <c r="ANJ143" s="821"/>
      <c r="ANK143" s="821"/>
      <c r="ANL143" s="821"/>
      <c r="ANM143" s="821"/>
      <c r="ANN143" s="821"/>
      <c r="ANO143" s="821"/>
      <c r="ANP143" s="821"/>
      <c r="ANQ143" s="821"/>
      <c r="ANR143" s="821"/>
      <c r="ANS143" s="821"/>
      <c r="ANT143" s="821"/>
      <c r="ANU143" s="821"/>
      <c r="ANV143" s="821"/>
      <c r="ANW143" s="821"/>
      <c r="ANX143" s="821"/>
      <c r="ANY143" s="821"/>
      <c r="ANZ143" s="821"/>
      <c r="AOA143" s="821"/>
      <c r="AOB143" s="821"/>
      <c r="AOC143" s="821"/>
      <c r="AOD143" s="821"/>
      <c r="AOE143" s="821"/>
      <c r="AOF143" s="821"/>
      <c r="AOG143" s="821"/>
      <c r="AOH143" s="821"/>
      <c r="AOI143" s="821"/>
      <c r="AOJ143" s="821"/>
      <c r="AOK143" s="821"/>
      <c r="AOL143" s="821"/>
      <c r="AOM143" s="821"/>
      <c r="AON143" s="821"/>
      <c r="AOO143" s="821"/>
      <c r="AOP143" s="821"/>
      <c r="AOQ143" s="821"/>
      <c r="AOR143" s="821"/>
      <c r="AOS143" s="821"/>
      <c r="AOT143" s="821"/>
      <c r="AOU143" s="821"/>
      <c r="AOV143" s="821"/>
      <c r="AOW143" s="821"/>
      <c r="AOX143" s="821"/>
      <c r="AOY143" s="821"/>
      <c r="AOZ143" s="821"/>
      <c r="APA143" s="821"/>
      <c r="APB143" s="821"/>
      <c r="APC143" s="821"/>
      <c r="APD143" s="821"/>
      <c r="APE143" s="821"/>
      <c r="APF143" s="821"/>
      <c r="APG143" s="821"/>
      <c r="APH143" s="821"/>
      <c r="API143" s="821"/>
      <c r="APJ143" s="821"/>
      <c r="APK143" s="821"/>
      <c r="APL143" s="821"/>
      <c r="APM143" s="821"/>
      <c r="APN143" s="821"/>
      <c r="APO143" s="821"/>
      <c r="APP143" s="821"/>
      <c r="APQ143" s="821"/>
      <c r="APR143" s="821"/>
      <c r="APS143" s="821"/>
      <c r="APT143" s="821"/>
      <c r="APU143" s="821"/>
      <c r="APV143" s="821"/>
      <c r="APW143" s="821"/>
      <c r="APX143" s="821"/>
      <c r="APY143" s="821"/>
      <c r="APZ143" s="821"/>
      <c r="AQA143" s="821"/>
      <c r="AQB143" s="821"/>
      <c r="AQC143" s="821"/>
      <c r="AQD143" s="821"/>
      <c r="AQE143" s="821"/>
      <c r="AQF143" s="821"/>
      <c r="AQG143" s="821"/>
      <c r="AQH143" s="821"/>
      <c r="AQI143" s="821"/>
      <c r="AQJ143" s="821"/>
      <c r="AQK143" s="821"/>
      <c r="AQL143" s="821"/>
      <c r="AQM143" s="821"/>
      <c r="AQN143" s="821"/>
      <c r="AQO143" s="821"/>
      <c r="AQP143" s="821"/>
      <c r="AQQ143" s="821"/>
      <c r="AQR143" s="821"/>
      <c r="AQS143" s="821"/>
      <c r="AQT143" s="821"/>
      <c r="AQU143" s="821"/>
      <c r="AQV143" s="821"/>
      <c r="AQW143" s="821"/>
      <c r="AQX143" s="821"/>
      <c r="AQY143" s="821"/>
      <c r="AQZ143" s="821"/>
      <c r="ARA143" s="821"/>
      <c r="ARB143" s="821"/>
      <c r="ARC143" s="821"/>
      <c r="ARD143" s="821"/>
      <c r="ARE143" s="821"/>
      <c r="ARF143" s="821"/>
      <c r="ARG143" s="821"/>
      <c r="ARH143" s="821"/>
      <c r="ARI143" s="821"/>
      <c r="ARJ143" s="821"/>
      <c r="ARK143" s="821"/>
      <c r="ARL143" s="821"/>
      <c r="ARM143" s="821"/>
      <c r="ARN143" s="821"/>
      <c r="ARO143" s="821"/>
      <c r="ARP143" s="821"/>
      <c r="ARQ143" s="821"/>
      <c r="ARR143" s="821"/>
      <c r="ARS143" s="821"/>
      <c r="ART143" s="821"/>
      <c r="ARU143" s="821"/>
      <c r="ARV143" s="821"/>
      <c r="ARW143" s="821"/>
      <c r="ARX143" s="821"/>
      <c r="ARY143" s="821"/>
      <c r="ARZ143" s="821"/>
      <c r="ASA143" s="821"/>
      <c r="ASB143" s="821"/>
      <c r="ASC143" s="821"/>
      <c r="ASD143" s="821"/>
      <c r="ASE143" s="821"/>
      <c r="ASF143" s="821"/>
      <c r="ASG143" s="821"/>
      <c r="ASH143" s="821"/>
      <c r="ASI143" s="821"/>
      <c r="ASJ143" s="821"/>
      <c r="ASK143" s="821"/>
      <c r="ASL143" s="821"/>
      <c r="ASM143" s="821"/>
      <c r="ASN143" s="821"/>
      <c r="ASO143" s="821"/>
      <c r="ASP143" s="821"/>
      <c r="ASQ143" s="821"/>
      <c r="ASR143" s="821"/>
      <c r="ASS143" s="821"/>
      <c r="AST143" s="821"/>
      <c r="ASU143" s="821"/>
      <c r="ASV143" s="821"/>
      <c r="ASW143" s="821"/>
      <c r="ASX143" s="821"/>
      <c r="ASY143" s="821"/>
      <c r="ASZ143" s="821"/>
      <c r="ATA143" s="821"/>
      <c r="ATB143" s="821"/>
      <c r="ATC143" s="821"/>
      <c r="ATD143" s="821"/>
      <c r="ATE143" s="821"/>
      <c r="ATF143" s="821"/>
      <c r="ATG143" s="821"/>
      <c r="ATH143" s="821"/>
      <c r="ATI143" s="821"/>
      <c r="ATJ143" s="821"/>
      <c r="ATK143" s="821"/>
      <c r="ATL143" s="821"/>
      <c r="ATM143" s="821"/>
      <c r="ATN143" s="821"/>
      <c r="ATO143" s="821"/>
      <c r="ATP143" s="821"/>
      <c r="ATQ143" s="821"/>
      <c r="ATR143" s="821"/>
      <c r="ATS143" s="821"/>
      <c r="ATT143" s="821"/>
      <c r="ATU143" s="821"/>
      <c r="ATV143" s="821"/>
      <c r="ATW143" s="821"/>
      <c r="ATX143" s="821"/>
      <c r="ATY143" s="821"/>
      <c r="ATZ143" s="821"/>
      <c r="AUA143" s="821"/>
      <c r="AUB143" s="821"/>
      <c r="AUC143" s="821"/>
      <c r="AUD143" s="821"/>
      <c r="AUE143" s="821"/>
      <c r="AUF143" s="821"/>
      <c r="AUG143" s="821"/>
      <c r="AUH143" s="821"/>
      <c r="AUI143" s="821"/>
      <c r="AUJ143" s="821"/>
      <c r="AUK143" s="821"/>
      <c r="AUL143" s="821"/>
      <c r="AUM143" s="821"/>
      <c r="AUN143" s="821"/>
      <c r="AUO143" s="821"/>
      <c r="AUP143" s="821"/>
      <c r="AUQ143" s="821"/>
      <c r="AUR143" s="821"/>
      <c r="AUS143" s="821"/>
      <c r="AUT143" s="821"/>
      <c r="AUU143" s="821"/>
      <c r="AUV143" s="821"/>
      <c r="AUW143" s="821"/>
      <c r="AUX143" s="821"/>
      <c r="AUY143" s="821"/>
      <c r="AUZ143" s="821"/>
      <c r="AVA143" s="821"/>
      <c r="AVB143" s="821"/>
      <c r="AVC143" s="821"/>
      <c r="AVD143" s="821"/>
      <c r="AVE143" s="821"/>
      <c r="AVF143" s="821"/>
      <c r="AVG143" s="821"/>
      <c r="AVH143" s="821"/>
      <c r="AVI143" s="821"/>
      <c r="AVJ143" s="821"/>
      <c r="AVK143" s="821"/>
      <c r="AVL143" s="821"/>
      <c r="AVM143" s="821"/>
      <c r="AVN143" s="821"/>
      <c r="AVO143" s="821"/>
      <c r="AVP143" s="821"/>
      <c r="AVQ143" s="821"/>
      <c r="AVR143" s="821"/>
      <c r="AVS143" s="821"/>
      <c r="AVT143" s="821"/>
      <c r="AVU143" s="821"/>
      <c r="AVV143" s="821"/>
      <c r="AVW143" s="821"/>
      <c r="AVX143" s="821"/>
      <c r="AVY143" s="821"/>
      <c r="AVZ143" s="821"/>
      <c r="AWA143" s="821"/>
      <c r="AWB143" s="821"/>
      <c r="AWC143" s="821"/>
      <c r="AWD143" s="821"/>
      <c r="AWE143" s="821"/>
      <c r="AWF143" s="821"/>
      <c r="AWG143" s="821"/>
      <c r="AWH143" s="821"/>
      <c r="AWI143" s="821"/>
      <c r="AWJ143" s="821"/>
      <c r="AWK143" s="821"/>
      <c r="AWL143" s="821"/>
      <c r="AWM143" s="821"/>
      <c r="AWN143" s="821"/>
      <c r="AWO143" s="821"/>
      <c r="AWP143" s="821"/>
      <c r="AWQ143" s="821"/>
      <c r="AWR143" s="821"/>
      <c r="AWS143" s="821"/>
      <c r="AWT143" s="821"/>
      <c r="AWU143" s="821"/>
      <c r="AWV143" s="821"/>
      <c r="AWW143" s="821"/>
      <c r="AWX143" s="821"/>
      <c r="AWY143" s="821"/>
      <c r="AWZ143" s="821"/>
      <c r="AXA143" s="821"/>
      <c r="AXB143" s="821"/>
      <c r="AXC143" s="821"/>
      <c r="AXD143" s="821"/>
      <c r="AXE143" s="821"/>
      <c r="AXF143" s="821"/>
      <c r="AXG143" s="821"/>
      <c r="AXH143" s="821"/>
      <c r="AXI143" s="821"/>
      <c r="AXJ143" s="821"/>
      <c r="AXK143" s="821"/>
      <c r="AXL143" s="821"/>
      <c r="AXM143" s="821"/>
      <c r="AXN143" s="821"/>
      <c r="AXO143" s="821"/>
      <c r="AXP143" s="821"/>
      <c r="AXQ143" s="821"/>
      <c r="AXR143" s="821"/>
      <c r="AXS143" s="821"/>
      <c r="AXT143" s="821"/>
      <c r="AXU143" s="821"/>
      <c r="AXV143" s="821"/>
      <c r="AXW143" s="821"/>
      <c r="AXX143" s="821"/>
      <c r="AXY143" s="821"/>
      <c r="AXZ143" s="821"/>
      <c r="AYA143" s="821"/>
      <c r="AYB143" s="821"/>
      <c r="AYC143" s="821"/>
      <c r="AYD143" s="821"/>
      <c r="AYE143" s="821"/>
      <c r="AYF143" s="821"/>
      <c r="AYG143" s="821"/>
      <c r="AYH143" s="821"/>
      <c r="AYI143" s="821"/>
      <c r="AYJ143" s="821"/>
      <c r="AYK143" s="821"/>
      <c r="AYL143" s="821"/>
      <c r="AYM143" s="821"/>
      <c r="AYN143" s="821"/>
      <c r="AYO143" s="821"/>
      <c r="AYP143" s="821"/>
      <c r="AYQ143" s="821"/>
      <c r="AYR143" s="821"/>
      <c r="AYS143" s="821"/>
      <c r="AYT143" s="821"/>
      <c r="AYU143" s="821"/>
      <c r="AYV143" s="821"/>
      <c r="AYW143" s="821"/>
      <c r="AYX143" s="821"/>
      <c r="AYY143" s="821"/>
      <c r="AYZ143" s="821"/>
      <c r="AZA143" s="821"/>
      <c r="AZB143" s="821"/>
      <c r="AZC143" s="821"/>
      <c r="AZD143" s="821"/>
      <c r="AZE143" s="821"/>
      <c r="AZF143" s="821"/>
      <c r="AZG143" s="821"/>
      <c r="AZH143" s="821"/>
      <c r="AZI143" s="821"/>
      <c r="AZJ143" s="821"/>
      <c r="AZK143" s="821"/>
      <c r="AZL143" s="821"/>
      <c r="AZM143" s="821"/>
      <c r="AZN143" s="821"/>
      <c r="AZO143" s="821"/>
      <c r="AZP143" s="821"/>
      <c r="AZQ143" s="821"/>
      <c r="AZR143" s="821"/>
      <c r="AZS143" s="821"/>
      <c r="AZT143" s="821"/>
      <c r="AZU143" s="821"/>
      <c r="AZV143" s="821"/>
      <c r="AZW143" s="821"/>
      <c r="AZX143" s="821"/>
      <c r="AZY143" s="821"/>
      <c r="AZZ143" s="821"/>
      <c r="BAA143" s="821"/>
      <c r="BAB143" s="821"/>
      <c r="BAC143" s="821"/>
      <c r="BAD143" s="821"/>
      <c r="BAE143" s="821"/>
      <c r="BAF143" s="821"/>
      <c r="BAG143" s="821"/>
      <c r="BAH143" s="821"/>
      <c r="BAI143" s="821"/>
      <c r="BAJ143" s="821"/>
      <c r="BAK143" s="821"/>
      <c r="BAL143" s="821"/>
      <c r="BAM143" s="821"/>
      <c r="BAN143" s="821"/>
      <c r="BAO143" s="821"/>
      <c r="BAP143" s="821"/>
      <c r="BAQ143" s="821"/>
      <c r="BAR143" s="821"/>
      <c r="BAS143" s="821"/>
      <c r="BAT143" s="821"/>
      <c r="BAU143" s="821"/>
      <c r="BAV143" s="821"/>
      <c r="BAW143" s="821"/>
      <c r="BAX143" s="821"/>
      <c r="BAY143" s="821"/>
      <c r="BAZ143" s="821"/>
      <c r="BBA143" s="821"/>
      <c r="BBB143" s="821"/>
      <c r="BBC143" s="821"/>
      <c r="BBD143" s="821"/>
      <c r="BBE143" s="821"/>
      <c r="BBF143" s="821"/>
      <c r="BBG143" s="821"/>
      <c r="BBH143" s="821"/>
      <c r="BBI143" s="821"/>
      <c r="BBJ143" s="821"/>
      <c r="BBK143" s="821"/>
      <c r="BBL143" s="821"/>
      <c r="BBM143" s="821"/>
      <c r="BBN143" s="821"/>
      <c r="BBO143" s="821"/>
      <c r="BBP143" s="821"/>
      <c r="BBQ143" s="821"/>
      <c r="BBR143" s="821"/>
      <c r="BBS143" s="821"/>
      <c r="BBT143" s="821"/>
      <c r="BBU143" s="821"/>
      <c r="BBV143" s="821"/>
      <c r="BBW143" s="821"/>
      <c r="BBX143" s="821"/>
      <c r="BBY143" s="821"/>
      <c r="BBZ143" s="821"/>
      <c r="BCA143" s="821"/>
      <c r="BCB143" s="821"/>
      <c r="BCC143" s="821"/>
      <c r="BCD143" s="821"/>
      <c r="BCE143" s="821"/>
      <c r="BCF143" s="821"/>
      <c r="BCG143" s="821"/>
      <c r="BCH143" s="821"/>
      <c r="BCI143" s="821"/>
      <c r="BCJ143" s="821"/>
      <c r="BCK143" s="821"/>
      <c r="BCL143" s="821"/>
      <c r="BCM143" s="821"/>
      <c r="BCN143" s="821"/>
      <c r="BCO143" s="821"/>
      <c r="BCP143" s="821"/>
      <c r="BCQ143" s="821"/>
      <c r="BCR143" s="821"/>
      <c r="BCS143" s="821"/>
      <c r="BCT143" s="821"/>
      <c r="BCU143" s="821"/>
      <c r="BCV143" s="821"/>
      <c r="BCW143" s="821"/>
      <c r="BCX143" s="821"/>
      <c r="BCY143" s="821"/>
      <c r="BCZ143" s="821"/>
      <c r="BDA143" s="821"/>
      <c r="BDB143" s="821"/>
      <c r="BDC143" s="821"/>
      <c r="BDD143" s="821"/>
      <c r="BDE143" s="821"/>
      <c r="BDF143" s="821"/>
      <c r="BDG143" s="821"/>
      <c r="BDH143" s="821"/>
      <c r="BDI143" s="821"/>
      <c r="BDJ143" s="821"/>
      <c r="BDK143" s="821"/>
      <c r="BDL143" s="821"/>
      <c r="BDM143" s="821"/>
      <c r="BDN143" s="821"/>
      <c r="BDO143" s="821"/>
      <c r="BDP143" s="821"/>
      <c r="BDQ143" s="821"/>
      <c r="BDR143" s="821"/>
      <c r="BDS143" s="821"/>
      <c r="BDT143" s="821"/>
      <c r="BDU143" s="821"/>
      <c r="BDV143" s="821"/>
      <c r="BDW143" s="821"/>
      <c r="BDX143" s="821"/>
      <c r="BDY143" s="821"/>
      <c r="BDZ143" s="821"/>
      <c r="BEA143" s="821"/>
      <c r="BEB143" s="821"/>
      <c r="BEC143" s="821"/>
      <c r="BED143" s="821"/>
      <c r="BEE143" s="821"/>
      <c r="BEF143" s="821"/>
      <c r="BEG143" s="821"/>
      <c r="BEH143" s="821"/>
      <c r="BEI143" s="821"/>
      <c r="BEJ143" s="821"/>
      <c r="BEK143" s="821"/>
      <c r="BEL143" s="821"/>
      <c r="BEM143" s="821"/>
      <c r="BEN143" s="821"/>
      <c r="BEO143" s="821"/>
      <c r="BEP143" s="821"/>
      <c r="BEQ143" s="821"/>
      <c r="BER143" s="821"/>
      <c r="BES143" s="821"/>
      <c r="BET143" s="821"/>
      <c r="BEU143" s="821"/>
      <c r="BEV143" s="821"/>
      <c r="BEW143" s="821"/>
      <c r="BEX143" s="821"/>
      <c r="BEY143" s="821"/>
      <c r="BEZ143" s="821"/>
      <c r="BFA143" s="821"/>
      <c r="BFB143" s="821"/>
      <c r="BFC143" s="821"/>
      <c r="BFD143" s="821"/>
      <c r="BFE143" s="821"/>
      <c r="BFF143" s="821"/>
      <c r="BFG143" s="821"/>
      <c r="BFH143" s="821"/>
      <c r="BFI143" s="821"/>
      <c r="BFJ143" s="821"/>
      <c r="BFK143" s="821"/>
      <c r="BFL143" s="821"/>
      <c r="BFM143" s="821"/>
      <c r="BFN143" s="821"/>
      <c r="BFO143" s="821"/>
      <c r="BFP143" s="821"/>
      <c r="BFQ143" s="821"/>
      <c r="BFR143" s="821"/>
      <c r="BFS143" s="821"/>
      <c r="BFT143" s="821"/>
      <c r="BFU143" s="821"/>
      <c r="BFV143" s="821"/>
      <c r="BFW143" s="821"/>
      <c r="BFX143" s="821"/>
      <c r="BFY143" s="821"/>
      <c r="BFZ143" s="821"/>
      <c r="BGA143" s="821"/>
      <c r="BGB143" s="821"/>
      <c r="BGC143" s="821"/>
      <c r="BGD143" s="821"/>
      <c r="BGE143" s="821"/>
      <c r="BGF143" s="821"/>
      <c r="BGG143" s="821"/>
      <c r="BGH143" s="821"/>
      <c r="BGI143" s="821"/>
      <c r="BGJ143" s="821"/>
      <c r="BGK143" s="821"/>
      <c r="BGL143" s="821"/>
      <c r="BGM143" s="821"/>
      <c r="BGN143" s="821"/>
      <c r="BGO143" s="821"/>
      <c r="BGP143" s="821"/>
      <c r="BGQ143" s="821"/>
      <c r="BGR143" s="821"/>
      <c r="BGS143" s="821"/>
      <c r="BGT143" s="821"/>
      <c r="BGU143" s="821"/>
      <c r="BGV143" s="821"/>
      <c r="BGW143" s="821"/>
      <c r="BGX143" s="821"/>
      <c r="BGY143" s="821"/>
      <c r="BGZ143" s="821"/>
      <c r="BHA143" s="821"/>
      <c r="BHB143" s="821"/>
      <c r="BHC143" s="821"/>
      <c r="BHD143" s="821"/>
      <c r="BHE143" s="821"/>
      <c r="BHF143" s="821"/>
      <c r="BHG143" s="821"/>
      <c r="BHH143" s="821"/>
      <c r="BHI143" s="821"/>
      <c r="BHJ143" s="821"/>
      <c r="BHK143" s="821"/>
      <c r="BHL143" s="821"/>
      <c r="BHM143" s="821"/>
      <c r="BHN143" s="821"/>
      <c r="BHO143" s="821"/>
      <c r="BHP143" s="821"/>
      <c r="BHQ143" s="821"/>
      <c r="BHR143" s="821"/>
      <c r="BHS143" s="821"/>
      <c r="BHT143" s="821"/>
      <c r="BHU143" s="821"/>
      <c r="BHV143" s="821"/>
      <c r="BHW143" s="821"/>
      <c r="BHX143" s="821"/>
      <c r="BHY143" s="821"/>
      <c r="BHZ143" s="821"/>
      <c r="BIA143" s="821"/>
      <c r="BIB143" s="821"/>
      <c r="BIC143" s="821"/>
      <c r="BID143" s="821"/>
      <c r="BIE143" s="821"/>
      <c r="BIF143" s="821"/>
      <c r="BIG143" s="821"/>
      <c r="BIH143" s="821"/>
      <c r="BII143" s="821"/>
      <c r="BIJ143" s="821"/>
      <c r="BIK143" s="821"/>
      <c r="BIL143" s="821"/>
      <c r="BIM143" s="821"/>
      <c r="BIN143" s="821"/>
      <c r="BIO143" s="821"/>
      <c r="BIP143" s="821"/>
      <c r="BIQ143" s="821"/>
      <c r="BIR143" s="821"/>
      <c r="BIS143" s="821"/>
      <c r="BIT143" s="821"/>
      <c r="BIU143" s="821"/>
      <c r="BIV143" s="821"/>
      <c r="BIW143" s="821"/>
      <c r="BIX143" s="821"/>
      <c r="BIY143" s="821"/>
      <c r="BIZ143" s="821"/>
      <c r="BJA143" s="821"/>
      <c r="BJB143" s="821"/>
      <c r="BJC143" s="821"/>
      <c r="BJD143" s="821"/>
      <c r="BJE143" s="821"/>
      <c r="BJF143" s="821"/>
      <c r="BJG143" s="821"/>
      <c r="BJH143" s="821"/>
      <c r="BJI143" s="821"/>
      <c r="BJJ143" s="821"/>
      <c r="BJK143" s="821"/>
      <c r="BJL143" s="821"/>
      <c r="BJM143" s="821"/>
      <c r="BJN143" s="821"/>
      <c r="BJO143" s="821"/>
      <c r="BJP143" s="821"/>
      <c r="BJQ143" s="821"/>
      <c r="BJR143" s="821"/>
      <c r="BJS143" s="821"/>
      <c r="BJT143" s="821"/>
      <c r="BJU143" s="821"/>
      <c r="BJV143" s="821"/>
      <c r="BJW143" s="821"/>
      <c r="BJX143" s="821"/>
      <c r="BJY143" s="821"/>
      <c r="BJZ143" s="821"/>
      <c r="BKA143" s="821"/>
      <c r="BKB143" s="821"/>
      <c r="BKC143" s="821"/>
      <c r="BKD143" s="821"/>
      <c r="BKE143" s="821"/>
      <c r="BKF143" s="821"/>
      <c r="BKG143" s="821"/>
      <c r="BKH143" s="821"/>
      <c r="BKI143" s="821"/>
      <c r="BKJ143" s="821"/>
      <c r="BKK143" s="821"/>
      <c r="BKL143" s="821"/>
      <c r="BKM143" s="821"/>
      <c r="BKN143" s="821"/>
      <c r="BKO143" s="821"/>
      <c r="BKP143" s="821"/>
      <c r="BKQ143" s="821"/>
      <c r="BKR143" s="821"/>
      <c r="BKS143" s="821"/>
      <c r="BKT143" s="821"/>
      <c r="BKU143" s="821"/>
      <c r="BKV143" s="821"/>
      <c r="BKW143" s="821"/>
      <c r="BKX143" s="821"/>
      <c r="BKY143" s="821"/>
      <c r="BKZ143" s="821"/>
      <c r="BLA143" s="821"/>
      <c r="BLB143" s="821"/>
      <c r="BLC143" s="821"/>
      <c r="BLD143" s="821"/>
      <c r="BLE143" s="821"/>
      <c r="BLF143" s="821"/>
      <c r="BLG143" s="821"/>
      <c r="BLH143" s="821"/>
      <c r="BLI143" s="821"/>
      <c r="BLJ143" s="821"/>
      <c r="BLK143" s="821"/>
      <c r="BLL143" s="821"/>
      <c r="BLM143" s="821"/>
      <c r="BLN143" s="821"/>
      <c r="BLO143" s="821"/>
      <c r="BLP143" s="821"/>
      <c r="BLQ143" s="821"/>
      <c r="BLR143" s="821"/>
      <c r="BLS143" s="821"/>
      <c r="BLT143" s="821"/>
      <c r="BLU143" s="821"/>
      <c r="BLV143" s="821"/>
      <c r="BLW143" s="821"/>
      <c r="BLX143" s="821"/>
      <c r="BLY143" s="821"/>
      <c r="BLZ143" s="821"/>
      <c r="BMA143" s="821"/>
      <c r="BMB143" s="821"/>
      <c r="BMC143" s="821"/>
      <c r="BMD143" s="821"/>
      <c r="BME143" s="821"/>
      <c r="BMF143" s="821"/>
      <c r="BMG143" s="821"/>
      <c r="BMH143" s="821"/>
      <c r="BMI143" s="821"/>
      <c r="BMJ143" s="821"/>
      <c r="BMK143" s="821"/>
      <c r="BML143" s="821"/>
      <c r="BMM143" s="821"/>
      <c r="BMN143" s="821"/>
      <c r="BMO143" s="821"/>
      <c r="BMP143" s="821"/>
      <c r="BMQ143" s="821"/>
      <c r="BMR143" s="821"/>
      <c r="BMS143" s="821"/>
      <c r="BMT143" s="821"/>
      <c r="BMU143" s="821"/>
      <c r="BMV143" s="821"/>
      <c r="BMW143" s="821"/>
      <c r="BMX143" s="821"/>
      <c r="BMY143" s="821"/>
      <c r="BMZ143" s="821"/>
      <c r="BNA143" s="821"/>
      <c r="BNB143" s="821"/>
      <c r="BNC143" s="821"/>
      <c r="BND143" s="821"/>
      <c r="BNE143" s="821"/>
      <c r="BNF143" s="821"/>
      <c r="BNG143" s="821"/>
      <c r="BNH143" s="821"/>
      <c r="BNI143" s="821"/>
      <c r="BNJ143" s="821"/>
      <c r="BNK143" s="821"/>
      <c r="BNL143" s="821"/>
      <c r="BNM143" s="821"/>
      <c r="BNN143" s="821"/>
      <c r="BNO143" s="821"/>
      <c r="BNP143" s="821"/>
      <c r="BNQ143" s="821"/>
      <c r="BNR143" s="821"/>
      <c r="BNS143" s="821"/>
      <c r="BNT143" s="821"/>
      <c r="BNU143" s="821"/>
      <c r="BNV143" s="821"/>
      <c r="BNW143" s="821"/>
      <c r="BNX143" s="821"/>
      <c r="BNY143" s="821"/>
      <c r="BNZ143" s="821"/>
      <c r="BOA143" s="821"/>
      <c r="BOB143" s="821"/>
      <c r="BOC143" s="821"/>
      <c r="BOD143" s="821"/>
      <c r="BOE143" s="821"/>
      <c r="BOF143" s="821"/>
      <c r="BOG143" s="821"/>
      <c r="BOH143" s="821"/>
      <c r="BOI143" s="821"/>
      <c r="BOJ143" s="821"/>
      <c r="BOK143" s="821"/>
      <c r="BOL143" s="821"/>
      <c r="BOM143" s="821"/>
      <c r="BON143" s="821"/>
      <c r="BOO143" s="821"/>
      <c r="BOP143" s="821"/>
      <c r="BOQ143" s="821"/>
      <c r="BOR143" s="821"/>
      <c r="BOS143" s="821"/>
      <c r="BOT143" s="821"/>
      <c r="BOU143" s="821"/>
      <c r="BOV143" s="821"/>
      <c r="BOW143" s="821"/>
      <c r="BOX143" s="821"/>
      <c r="BOY143" s="821"/>
      <c r="BOZ143" s="821"/>
      <c r="BPA143" s="821"/>
      <c r="BPB143" s="821"/>
      <c r="BPC143" s="821"/>
      <c r="BPD143" s="821"/>
      <c r="BPE143" s="821"/>
      <c r="BPF143" s="821"/>
      <c r="BPG143" s="821"/>
      <c r="BPH143" s="821"/>
      <c r="BPI143" s="821"/>
      <c r="BPJ143" s="821"/>
      <c r="BPK143" s="821"/>
      <c r="BPL143" s="821"/>
      <c r="BPM143" s="821"/>
      <c r="BPN143" s="821"/>
      <c r="BPO143" s="821"/>
      <c r="BPP143" s="821"/>
      <c r="BPQ143" s="821"/>
      <c r="BPR143" s="821"/>
      <c r="BPS143" s="821"/>
      <c r="BPT143" s="821"/>
      <c r="BPU143" s="821"/>
      <c r="BPV143" s="821"/>
      <c r="BPW143" s="821"/>
      <c r="BPX143" s="821"/>
      <c r="BPY143" s="821"/>
      <c r="BPZ143" s="821"/>
      <c r="BQA143" s="821"/>
      <c r="BQB143" s="821"/>
      <c r="BQC143" s="821"/>
      <c r="BQD143" s="821"/>
      <c r="BQE143" s="821"/>
      <c r="BQF143" s="821"/>
      <c r="BQG143" s="821"/>
      <c r="BQH143" s="821"/>
      <c r="BQI143" s="821"/>
      <c r="BQJ143" s="821"/>
      <c r="BQK143" s="821"/>
      <c r="BQL143" s="821"/>
      <c r="BQM143" s="821"/>
      <c r="BQN143" s="821"/>
      <c r="BQO143" s="821"/>
      <c r="BQP143" s="821"/>
      <c r="BQQ143" s="821"/>
      <c r="BQR143" s="821"/>
      <c r="BQS143" s="821"/>
      <c r="BQT143" s="821"/>
      <c r="BQU143" s="821"/>
      <c r="BQV143" s="821"/>
      <c r="BQW143" s="821"/>
      <c r="BQX143" s="821"/>
      <c r="BQY143" s="821"/>
      <c r="BQZ143" s="821"/>
      <c r="BRA143" s="821"/>
      <c r="BRB143" s="821"/>
      <c r="BRC143" s="821"/>
      <c r="BRD143" s="821"/>
      <c r="BRE143" s="821"/>
      <c r="BRF143" s="821"/>
      <c r="BRG143" s="821"/>
      <c r="BRH143" s="821"/>
      <c r="BRI143" s="821"/>
      <c r="BRJ143" s="821"/>
      <c r="BRK143" s="821"/>
      <c r="BRL143" s="821"/>
      <c r="BRM143" s="821"/>
      <c r="BRN143" s="821"/>
      <c r="BRO143" s="821"/>
      <c r="BRP143" s="821"/>
      <c r="BRQ143" s="821"/>
      <c r="BRR143" s="821"/>
      <c r="BRS143" s="821"/>
      <c r="BRT143" s="821"/>
      <c r="BRU143" s="821"/>
      <c r="BRV143" s="821"/>
      <c r="BRW143" s="821"/>
      <c r="BRX143" s="821"/>
      <c r="BRY143" s="821"/>
      <c r="BRZ143" s="821"/>
      <c r="BSA143" s="821"/>
      <c r="BSB143" s="821"/>
      <c r="BSC143" s="821"/>
      <c r="BSD143" s="821"/>
      <c r="BSE143" s="821"/>
      <c r="BSF143" s="821"/>
      <c r="BSG143" s="821"/>
      <c r="BSH143" s="821"/>
      <c r="BSI143" s="821"/>
      <c r="BSJ143" s="821"/>
      <c r="BSK143" s="821"/>
      <c r="BSL143" s="821"/>
      <c r="BSM143" s="821"/>
      <c r="BSN143" s="821"/>
      <c r="BSO143" s="821"/>
      <c r="BSP143" s="821"/>
      <c r="BSQ143" s="821"/>
      <c r="BSR143" s="821"/>
      <c r="BSS143" s="821"/>
      <c r="BST143" s="821"/>
      <c r="BSU143" s="821"/>
      <c r="BSV143" s="821"/>
      <c r="BSW143" s="821"/>
      <c r="BSX143" s="821"/>
      <c r="BSY143" s="821"/>
      <c r="BSZ143" s="821"/>
      <c r="BTA143" s="821"/>
      <c r="BTB143" s="821"/>
      <c r="BTC143" s="821"/>
      <c r="BTD143" s="821"/>
      <c r="BTE143" s="821"/>
      <c r="BTF143" s="821"/>
      <c r="BTG143" s="821"/>
      <c r="BTH143" s="821"/>
      <c r="BTI143" s="821"/>
      <c r="BTJ143" s="821"/>
      <c r="BTK143" s="821"/>
      <c r="BTL143" s="821"/>
      <c r="BTM143" s="821"/>
      <c r="BTN143" s="821"/>
      <c r="BTO143" s="821"/>
      <c r="BTP143" s="821"/>
      <c r="BTQ143" s="821"/>
      <c r="BTR143" s="821"/>
      <c r="BTS143" s="821"/>
      <c r="BTT143" s="821"/>
      <c r="BTU143" s="821"/>
      <c r="BTV143" s="821"/>
      <c r="BTW143" s="821"/>
      <c r="BTX143" s="821"/>
      <c r="BTY143" s="821"/>
      <c r="BTZ143" s="821"/>
      <c r="BUA143" s="821"/>
      <c r="BUB143" s="821"/>
      <c r="BUC143" s="821"/>
      <c r="BUD143" s="821"/>
      <c r="BUE143" s="821"/>
      <c r="BUF143" s="821"/>
      <c r="BUG143" s="821"/>
      <c r="BUH143" s="821"/>
      <c r="BUI143" s="821"/>
      <c r="BUJ143" s="821"/>
      <c r="BUK143" s="821"/>
      <c r="BUL143" s="821"/>
      <c r="BUM143" s="821"/>
      <c r="BUN143" s="821"/>
      <c r="BUO143" s="821"/>
      <c r="BUP143" s="821"/>
      <c r="BUQ143" s="821"/>
      <c r="BUR143" s="821"/>
      <c r="BUS143" s="821"/>
      <c r="BUT143" s="821"/>
      <c r="BUU143" s="821"/>
      <c r="BUV143" s="821"/>
      <c r="BUW143" s="821"/>
      <c r="BUX143" s="821"/>
      <c r="BUY143" s="821"/>
      <c r="BUZ143" s="821"/>
      <c r="BVA143" s="821"/>
      <c r="BVB143" s="821"/>
      <c r="BVC143" s="821"/>
      <c r="BVD143" s="821"/>
      <c r="BVE143" s="821"/>
      <c r="BVF143" s="821"/>
      <c r="BVG143" s="821"/>
      <c r="BVH143" s="821"/>
      <c r="BVI143" s="821"/>
      <c r="BVJ143" s="821"/>
      <c r="BVK143" s="821"/>
      <c r="BVL143" s="821"/>
      <c r="BVM143" s="821"/>
      <c r="BVN143" s="821"/>
      <c r="BVO143" s="821"/>
      <c r="BVP143" s="821"/>
      <c r="BVQ143" s="821"/>
      <c r="BVR143" s="821"/>
      <c r="BVS143" s="821"/>
      <c r="BVT143" s="821"/>
      <c r="BVU143" s="821"/>
      <c r="BVV143" s="821"/>
      <c r="BVW143" s="821"/>
      <c r="BVX143" s="821"/>
      <c r="BVY143" s="821"/>
      <c r="BVZ143" s="821"/>
      <c r="BWA143" s="821"/>
      <c r="BWB143" s="821"/>
      <c r="BWC143" s="821"/>
      <c r="BWD143" s="821"/>
      <c r="BWE143" s="821"/>
      <c r="BWF143" s="821"/>
      <c r="BWG143" s="821"/>
      <c r="BWH143" s="821"/>
      <c r="BWI143" s="821"/>
      <c r="BWJ143" s="821"/>
      <c r="BWK143" s="821"/>
      <c r="BWL143" s="821"/>
      <c r="BWM143" s="821"/>
      <c r="BWN143" s="821"/>
      <c r="BWO143" s="821"/>
      <c r="BWP143" s="821"/>
      <c r="BWQ143" s="821"/>
      <c r="BWR143" s="821"/>
      <c r="BWS143" s="821"/>
      <c r="BWT143" s="821"/>
      <c r="BWU143" s="821"/>
      <c r="BWV143" s="821"/>
      <c r="BWW143" s="821"/>
      <c r="BWX143" s="821"/>
      <c r="BWY143" s="821"/>
      <c r="BWZ143" s="821"/>
      <c r="BXA143" s="821"/>
      <c r="BXB143" s="821"/>
      <c r="BXC143" s="821"/>
      <c r="BXD143" s="821"/>
      <c r="BXE143" s="821"/>
      <c r="BXF143" s="821"/>
      <c r="BXG143" s="821"/>
      <c r="BXH143" s="821"/>
      <c r="BXI143" s="821"/>
      <c r="BXJ143" s="821"/>
      <c r="BXK143" s="821"/>
      <c r="BXL143" s="821"/>
      <c r="BXM143" s="821"/>
      <c r="BXN143" s="821"/>
      <c r="BXO143" s="821"/>
      <c r="BXP143" s="821"/>
      <c r="BXQ143" s="821"/>
      <c r="BXR143" s="821"/>
      <c r="BXS143" s="821"/>
      <c r="BXT143" s="821"/>
      <c r="BXU143" s="821"/>
      <c r="BXV143" s="821"/>
      <c r="BXW143" s="821"/>
      <c r="BXX143" s="821"/>
      <c r="BXY143" s="821"/>
      <c r="BXZ143" s="821"/>
      <c r="BYA143" s="821"/>
      <c r="BYB143" s="821"/>
      <c r="BYC143" s="821"/>
      <c r="BYD143" s="821"/>
      <c r="BYE143" s="821"/>
      <c r="BYF143" s="821"/>
      <c r="BYG143" s="821"/>
      <c r="BYH143" s="821"/>
      <c r="BYI143" s="821"/>
      <c r="BYJ143" s="821"/>
      <c r="BYK143" s="821"/>
      <c r="BYL143" s="821"/>
      <c r="BYM143" s="821"/>
      <c r="BYN143" s="821"/>
      <c r="BYO143" s="821"/>
      <c r="BYP143" s="821"/>
      <c r="BYQ143" s="821"/>
      <c r="BYR143" s="821"/>
      <c r="BYS143" s="821"/>
      <c r="BYT143" s="821"/>
      <c r="BYU143" s="821"/>
      <c r="BYV143" s="821"/>
      <c r="BYW143" s="821"/>
      <c r="BYX143" s="821"/>
      <c r="BYY143" s="821"/>
      <c r="BYZ143" s="821"/>
      <c r="BZA143" s="821"/>
      <c r="BZB143" s="821"/>
      <c r="BZC143" s="821"/>
      <c r="BZD143" s="821"/>
      <c r="BZE143" s="821"/>
      <c r="BZF143" s="821"/>
      <c r="BZG143" s="821"/>
      <c r="BZH143" s="821"/>
      <c r="BZI143" s="821"/>
      <c r="BZJ143" s="821"/>
      <c r="BZK143" s="821"/>
      <c r="BZL143" s="821"/>
      <c r="BZM143" s="821"/>
      <c r="BZN143" s="821"/>
      <c r="BZO143" s="821"/>
      <c r="BZP143" s="821"/>
      <c r="BZQ143" s="821"/>
      <c r="BZR143" s="821"/>
      <c r="BZS143" s="821"/>
      <c r="BZT143" s="821"/>
      <c r="BZU143" s="821"/>
      <c r="BZV143" s="821"/>
      <c r="BZW143" s="821"/>
      <c r="BZX143" s="821"/>
      <c r="BZY143" s="821"/>
      <c r="BZZ143" s="821"/>
      <c r="CAA143" s="821"/>
      <c r="CAB143" s="821"/>
      <c r="CAC143" s="821"/>
      <c r="CAD143" s="821"/>
      <c r="CAE143" s="821"/>
      <c r="CAF143" s="821"/>
      <c r="CAG143" s="821"/>
      <c r="CAH143" s="821"/>
      <c r="CAI143" s="821"/>
      <c r="CAJ143" s="821"/>
      <c r="CAK143" s="821"/>
      <c r="CAL143" s="821"/>
      <c r="CAM143" s="821"/>
      <c r="CAN143" s="821"/>
      <c r="CAO143" s="821"/>
      <c r="CAP143" s="821"/>
      <c r="CAQ143" s="821"/>
      <c r="CAR143" s="821"/>
      <c r="CAS143" s="821"/>
      <c r="CAT143" s="821"/>
      <c r="CAU143" s="821"/>
      <c r="CAV143" s="821"/>
      <c r="CAW143" s="821"/>
      <c r="CAX143" s="821"/>
      <c r="CAY143" s="821"/>
      <c r="CAZ143" s="821"/>
      <c r="CBA143" s="821"/>
      <c r="CBB143" s="821"/>
      <c r="CBC143" s="821"/>
      <c r="CBD143" s="821"/>
      <c r="CBE143" s="821"/>
      <c r="CBF143" s="821"/>
      <c r="CBG143" s="821"/>
      <c r="CBH143" s="821"/>
      <c r="CBI143" s="821"/>
      <c r="CBJ143" s="821"/>
      <c r="CBK143" s="821"/>
      <c r="CBL143" s="821"/>
      <c r="CBM143" s="821"/>
      <c r="CBN143" s="821"/>
      <c r="CBO143" s="821"/>
      <c r="CBP143" s="821"/>
      <c r="CBQ143" s="821"/>
      <c r="CBR143" s="821"/>
      <c r="CBS143" s="821"/>
      <c r="CBT143" s="821"/>
      <c r="CBU143" s="821"/>
      <c r="CBV143" s="821"/>
      <c r="CBW143" s="821"/>
      <c r="CBX143" s="821"/>
      <c r="CBY143" s="821"/>
      <c r="CBZ143" s="821"/>
      <c r="CCA143" s="821"/>
      <c r="CCB143" s="821"/>
      <c r="CCC143" s="821"/>
      <c r="CCD143" s="821"/>
      <c r="CCE143" s="821"/>
      <c r="CCF143" s="821"/>
      <c r="CCG143" s="821"/>
      <c r="CCH143" s="821"/>
      <c r="CCI143" s="821"/>
      <c r="CCJ143" s="821"/>
      <c r="CCK143" s="821"/>
      <c r="CCL143" s="821"/>
      <c r="CCM143" s="821"/>
      <c r="CCN143" s="821"/>
      <c r="CCO143" s="821"/>
      <c r="CCP143" s="821"/>
      <c r="CCQ143" s="821"/>
      <c r="CCR143" s="821"/>
      <c r="CCS143" s="821"/>
      <c r="CCT143" s="821"/>
      <c r="CCU143" s="821"/>
      <c r="CCV143" s="821"/>
      <c r="CCW143" s="821"/>
      <c r="CCX143" s="821"/>
      <c r="CCY143" s="821"/>
      <c r="CCZ143" s="821"/>
      <c r="CDA143" s="821"/>
      <c r="CDB143" s="821"/>
      <c r="CDC143" s="821"/>
      <c r="CDD143" s="821"/>
      <c r="CDE143" s="821"/>
      <c r="CDF143" s="821"/>
      <c r="CDG143" s="821"/>
      <c r="CDH143" s="821"/>
      <c r="CDI143" s="821"/>
      <c r="CDJ143" s="821"/>
      <c r="CDK143" s="821"/>
      <c r="CDL143" s="821"/>
      <c r="CDM143" s="821"/>
      <c r="CDN143" s="821"/>
      <c r="CDO143" s="821"/>
      <c r="CDP143" s="821"/>
      <c r="CDQ143" s="821"/>
      <c r="CDR143" s="821"/>
      <c r="CDS143" s="821"/>
      <c r="CDT143" s="821"/>
      <c r="CDU143" s="821"/>
      <c r="CDV143" s="821"/>
      <c r="CDW143" s="821"/>
      <c r="CDX143" s="821"/>
      <c r="CDY143" s="821"/>
      <c r="CDZ143" s="821"/>
      <c r="CEA143" s="821"/>
      <c r="CEB143" s="821"/>
      <c r="CEC143" s="821"/>
      <c r="CED143" s="821"/>
      <c r="CEE143" s="821"/>
      <c r="CEF143" s="821"/>
      <c r="CEG143" s="821"/>
      <c r="CEH143" s="821"/>
      <c r="CEI143" s="821"/>
      <c r="CEJ143" s="821"/>
      <c r="CEK143" s="821"/>
      <c r="CEL143" s="821"/>
      <c r="CEM143" s="821"/>
      <c r="CEN143" s="821"/>
      <c r="CEO143" s="821"/>
      <c r="CEP143" s="821"/>
      <c r="CEQ143" s="821"/>
      <c r="CER143" s="821"/>
      <c r="CES143" s="821"/>
      <c r="CET143" s="821"/>
      <c r="CEU143" s="821"/>
      <c r="CEV143" s="821"/>
      <c r="CEW143" s="821"/>
      <c r="CEX143" s="821"/>
      <c r="CEY143" s="821"/>
      <c r="CEZ143" s="821"/>
      <c r="CFA143" s="821"/>
      <c r="CFB143" s="821"/>
      <c r="CFC143" s="821"/>
      <c r="CFD143" s="821"/>
      <c r="CFE143" s="821"/>
      <c r="CFF143" s="821"/>
      <c r="CFG143" s="821"/>
      <c r="CFH143" s="821"/>
      <c r="CFI143" s="821"/>
      <c r="CFJ143" s="821"/>
      <c r="CFK143" s="821"/>
      <c r="CFL143" s="821"/>
      <c r="CFM143" s="821"/>
      <c r="CFN143" s="821"/>
      <c r="CFO143" s="821"/>
      <c r="CFP143" s="821"/>
      <c r="CFQ143" s="821"/>
      <c r="CFR143" s="821"/>
      <c r="CFS143" s="821"/>
      <c r="CFT143" s="821"/>
      <c r="CFU143" s="821"/>
      <c r="CFV143" s="821"/>
      <c r="CFW143" s="821"/>
      <c r="CFX143" s="821"/>
      <c r="CFY143" s="821"/>
      <c r="CFZ143" s="821"/>
      <c r="CGA143" s="821"/>
      <c r="CGB143" s="821"/>
      <c r="CGC143" s="821"/>
      <c r="CGD143" s="821"/>
      <c r="CGE143" s="821"/>
      <c r="CGF143" s="821"/>
      <c r="CGG143" s="821"/>
      <c r="CGH143" s="821"/>
      <c r="CGI143" s="821"/>
      <c r="CGJ143" s="821"/>
      <c r="CGK143" s="821"/>
      <c r="CGL143" s="821"/>
      <c r="CGM143" s="821"/>
      <c r="CGN143" s="821"/>
      <c r="CGO143" s="821"/>
      <c r="CGP143" s="821"/>
      <c r="CGQ143" s="821"/>
      <c r="CGR143" s="821"/>
      <c r="CGS143" s="821"/>
      <c r="CGT143" s="821"/>
      <c r="CGU143" s="821"/>
      <c r="CGV143" s="821"/>
      <c r="CGW143" s="821"/>
      <c r="CGX143" s="821"/>
      <c r="CGY143" s="821"/>
      <c r="CGZ143" s="821"/>
      <c r="CHA143" s="821"/>
      <c r="CHB143" s="821"/>
      <c r="CHC143" s="821"/>
      <c r="CHD143" s="821"/>
      <c r="CHE143" s="821"/>
      <c r="CHF143" s="821"/>
      <c r="CHG143" s="821"/>
      <c r="CHH143" s="821"/>
      <c r="CHI143" s="821"/>
      <c r="CHJ143" s="821"/>
      <c r="CHK143" s="821"/>
      <c r="CHL143" s="821"/>
      <c r="CHM143" s="821"/>
      <c r="CHN143" s="821"/>
      <c r="CHO143" s="821"/>
      <c r="CHP143" s="821"/>
      <c r="CHQ143" s="821"/>
      <c r="CHR143" s="821"/>
      <c r="CHS143" s="821"/>
      <c r="CHT143" s="821"/>
      <c r="CHU143" s="821"/>
      <c r="CHV143" s="821"/>
      <c r="CHW143" s="821"/>
      <c r="CHX143" s="821"/>
      <c r="CHY143" s="821"/>
      <c r="CHZ143" s="821"/>
      <c r="CIA143" s="821"/>
      <c r="CIB143" s="821"/>
      <c r="CIC143" s="821"/>
      <c r="CID143" s="821"/>
      <c r="CIE143" s="821"/>
      <c r="CIF143" s="821"/>
      <c r="CIG143" s="821"/>
      <c r="CIH143" s="821"/>
      <c r="CII143" s="821"/>
      <c r="CIJ143" s="821"/>
      <c r="CIK143" s="821"/>
      <c r="CIL143" s="821"/>
      <c r="CIM143" s="821"/>
      <c r="CIN143" s="821"/>
      <c r="CIO143" s="821"/>
      <c r="CIP143" s="821"/>
      <c r="CIQ143" s="821"/>
      <c r="CIR143" s="821"/>
      <c r="CIS143" s="821"/>
      <c r="CIT143" s="821"/>
      <c r="CIU143" s="821"/>
      <c r="CIV143" s="821"/>
      <c r="CIW143" s="821"/>
      <c r="CIX143" s="821"/>
      <c r="CIY143" s="821"/>
      <c r="CIZ143" s="821"/>
      <c r="CJA143" s="821"/>
      <c r="CJB143" s="821"/>
      <c r="CJC143" s="821"/>
      <c r="CJD143" s="821"/>
      <c r="CJE143" s="821"/>
      <c r="CJF143" s="821"/>
      <c r="CJG143" s="821"/>
      <c r="CJH143" s="821"/>
      <c r="CJI143" s="821"/>
      <c r="CJJ143" s="821"/>
      <c r="CJK143" s="821"/>
      <c r="CJL143" s="821"/>
      <c r="CJM143" s="821"/>
      <c r="CJN143" s="821"/>
      <c r="CJO143" s="821"/>
      <c r="CJP143" s="821"/>
      <c r="CJQ143" s="821"/>
      <c r="CJR143" s="821"/>
      <c r="CJS143" s="821"/>
      <c r="CJT143" s="821"/>
      <c r="CJU143" s="821"/>
      <c r="CJV143" s="821"/>
      <c r="CJW143" s="821"/>
      <c r="CJX143" s="821"/>
      <c r="CJY143" s="821"/>
      <c r="CJZ143" s="821"/>
      <c r="CKA143" s="821"/>
      <c r="CKB143" s="821"/>
      <c r="CKC143" s="821"/>
      <c r="CKD143" s="821"/>
      <c r="CKE143" s="821"/>
      <c r="CKF143" s="821"/>
      <c r="CKG143" s="821"/>
      <c r="CKH143" s="821"/>
      <c r="CKI143" s="821"/>
      <c r="CKJ143" s="821"/>
      <c r="CKK143" s="821"/>
      <c r="CKL143" s="821"/>
      <c r="CKM143" s="821"/>
      <c r="CKN143" s="821"/>
      <c r="CKO143" s="821"/>
      <c r="CKP143" s="821"/>
      <c r="CKQ143" s="821"/>
      <c r="CKR143" s="821"/>
      <c r="CKS143" s="821"/>
      <c r="CKT143" s="821"/>
      <c r="CKU143" s="821"/>
      <c r="CKV143" s="821"/>
      <c r="CKW143" s="821"/>
      <c r="CKX143" s="821"/>
      <c r="CKY143" s="821"/>
      <c r="CKZ143" s="821"/>
      <c r="CLA143" s="821"/>
      <c r="CLB143" s="821"/>
      <c r="CLC143" s="821"/>
      <c r="CLD143" s="821"/>
      <c r="CLE143" s="821"/>
      <c r="CLF143" s="821"/>
      <c r="CLG143" s="821"/>
      <c r="CLH143" s="821"/>
      <c r="CLI143" s="821"/>
      <c r="CLJ143" s="821"/>
      <c r="CLK143" s="821"/>
      <c r="CLL143" s="821"/>
      <c r="CLM143" s="821"/>
      <c r="CLN143" s="821"/>
      <c r="CLO143" s="821"/>
      <c r="CLP143" s="821"/>
      <c r="CLQ143" s="821"/>
      <c r="CLR143" s="821"/>
      <c r="CLS143" s="821"/>
      <c r="CLT143" s="821"/>
      <c r="CLU143" s="821"/>
      <c r="CLV143" s="821"/>
      <c r="CLW143" s="821"/>
      <c r="CLX143" s="821"/>
      <c r="CLY143" s="821"/>
      <c r="CLZ143" s="821"/>
      <c r="CMA143" s="821"/>
      <c r="CMB143" s="821"/>
      <c r="CMC143" s="821"/>
      <c r="CMD143" s="821"/>
      <c r="CME143" s="821"/>
      <c r="CMF143" s="821"/>
      <c r="CMG143" s="821"/>
      <c r="CMH143" s="821"/>
      <c r="CMI143" s="821"/>
      <c r="CMJ143" s="821"/>
      <c r="CMK143" s="821"/>
      <c r="CML143" s="821"/>
      <c r="CMM143" s="821"/>
      <c r="CMN143" s="821"/>
      <c r="CMO143" s="821"/>
      <c r="CMP143" s="821"/>
      <c r="CMQ143" s="821"/>
      <c r="CMR143" s="821"/>
      <c r="CMS143" s="821"/>
      <c r="CMT143" s="821"/>
      <c r="CMU143" s="821"/>
      <c r="CMV143" s="821"/>
      <c r="CMW143" s="821"/>
      <c r="CMX143" s="821"/>
      <c r="CMY143" s="821"/>
      <c r="CMZ143" s="821"/>
      <c r="CNA143" s="821"/>
      <c r="CNB143" s="821"/>
      <c r="CNC143" s="821"/>
      <c r="CND143" s="821"/>
      <c r="CNE143" s="821"/>
      <c r="CNF143" s="821"/>
      <c r="CNG143" s="821"/>
      <c r="CNH143" s="821"/>
      <c r="CNI143" s="821"/>
      <c r="CNJ143" s="821"/>
      <c r="CNK143" s="821"/>
      <c r="CNL143" s="821"/>
      <c r="CNM143" s="821"/>
      <c r="CNN143" s="821"/>
      <c r="CNO143" s="821"/>
      <c r="CNP143" s="821"/>
      <c r="CNQ143" s="821"/>
      <c r="CNR143" s="821"/>
      <c r="CNS143" s="821"/>
      <c r="CNT143" s="821"/>
      <c r="CNU143" s="821"/>
      <c r="CNV143" s="821"/>
      <c r="CNW143" s="821"/>
      <c r="CNX143" s="821"/>
      <c r="CNY143" s="821"/>
      <c r="CNZ143" s="821"/>
      <c r="COA143" s="821"/>
      <c r="COB143" s="821"/>
      <c r="COC143" s="821"/>
      <c r="COD143" s="821"/>
      <c r="COE143" s="821"/>
      <c r="COF143" s="821"/>
      <c r="COG143" s="821"/>
      <c r="COH143" s="821"/>
      <c r="COI143" s="821"/>
      <c r="COJ143" s="821"/>
      <c r="COK143" s="821"/>
      <c r="COL143" s="821"/>
      <c r="COM143" s="821"/>
      <c r="CON143" s="821"/>
      <c r="COO143" s="821"/>
      <c r="COP143" s="821"/>
      <c r="COQ143" s="821"/>
      <c r="COR143" s="821"/>
      <c r="COS143" s="821"/>
      <c r="COT143" s="821"/>
      <c r="COU143" s="821"/>
      <c r="COV143" s="821"/>
      <c r="COW143" s="821"/>
      <c r="COX143" s="821"/>
      <c r="COY143" s="821"/>
      <c r="COZ143" s="821"/>
      <c r="CPA143" s="821"/>
      <c r="CPB143" s="821"/>
      <c r="CPC143" s="821"/>
      <c r="CPD143" s="821"/>
      <c r="CPE143" s="821"/>
      <c r="CPF143" s="821"/>
      <c r="CPG143" s="821"/>
      <c r="CPH143" s="821"/>
      <c r="CPI143" s="821"/>
      <c r="CPJ143" s="821"/>
      <c r="CPK143" s="821"/>
      <c r="CPL143" s="821"/>
      <c r="CPM143" s="821"/>
      <c r="CPN143" s="821"/>
      <c r="CPO143" s="821"/>
      <c r="CPP143" s="821"/>
      <c r="CPQ143" s="821"/>
      <c r="CPR143" s="821"/>
      <c r="CPS143" s="821"/>
      <c r="CPT143" s="821"/>
      <c r="CPU143" s="821"/>
      <c r="CPV143" s="821"/>
      <c r="CPW143" s="821"/>
      <c r="CPX143" s="821"/>
      <c r="CPY143" s="821"/>
      <c r="CPZ143" s="821"/>
      <c r="CQA143" s="821"/>
      <c r="CQB143" s="821"/>
      <c r="CQC143" s="821"/>
      <c r="CQD143" s="821"/>
      <c r="CQE143" s="821"/>
      <c r="CQF143" s="821"/>
      <c r="CQG143" s="821"/>
      <c r="CQH143" s="821"/>
      <c r="CQI143" s="821"/>
      <c r="CQJ143" s="821"/>
      <c r="CQK143" s="821"/>
      <c r="CQL143" s="821"/>
      <c r="CQM143" s="821"/>
      <c r="CQN143" s="821"/>
      <c r="CQO143" s="821"/>
      <c r="CQP143" s="821"/>
      <c r="CQQ143" s="821"/>
      <c r="CQR143" s="821"/>
      <c r="CQS143" s="821"/>
      <c r="CQT143" s="821"/>
      <c r="CQU143" s="821"/>
      <c r="CQV143" s="821"/>
      <c r="CQW143" s="821"/>
      <c r="CQX143" s="821"/>
      <c r="CQY143" s="821"/>
      <c r="CQZ143" s="821"/>
      <c r="CRA143" s="821"/>
      <c r="CRB143" s="821"/>
      <c r="CRC143" s="821"/>
      <c r="CRD143" s="821"/>
      <c r="CRE143" s="821"/>
      <c r="CRF143" s="821"/>
      <c r="CRG143" s="821"/>
      <c r="CRH143" s="821"/>
      <c r="CRI143" s="821"/>
      <c r="CRJ143" s="821"/>
      <c r="CRK143" s="821"/>
      <c r="CRL143" s="821"/>
      <c r="CRM143" s="821"/>
      <c r="CRN143" s="821"/>
      <c r="CRO143" s="821"/>
      <c r="CRP143" s="821"/>
      <c r="CRQ143" s="821"/>
      <c r="CRR143" s="821"/>
      <c r="CRS143" s="821"/>
      <c r="CRT143" s="821"/>
      <c r="CRU143" s="821"/>
      <c r="CRV143" s="821"/>
      <c r="CRW143" s="821"/>
      <c r="CRX143" s="821"/>
      <c r="CRY143" s="821"/>
      <c r="CRZ143" s="821"/>
      <c r="CSA143" s="821"/>
      <c r="CSB143" s="821"/>
      <c r="CSC143" s="821"/>
      <c r="CSD143" s="821"/>
      <c r="CSE143" s="821"/>
      <c r="CSF143" s="821"/>
      <c r="CSG143" s="821"/>
      <c r="CSH143" s="821"/>
      <c r="CSI143" s="821"/>
      <c r="CSJ143" s="821"/>
      <c r="CSK143" s="821"/>
      <c r="CSL143" s="821"/>
      <c r="CSM143" s="821"/>
      <c r="CSN143" s="821"/>
      <c r="CSO143" s="821"/>
      <c r="CSP143" s="821"/>
      <c r="CSQ143" s="821"/>
      <c r="CSR143" s="821"/>
      <c r="CSS143" s="821"/>
      <c r="CST143" s="821"/>
      <c r="CSU143" s="821"/>
      <c r="CSV143" s="821"/>
      <c r="CSW143" s="821"/>
      <c r="CSX143" s="821"/>
      <c r="CSY143" s="821"/>
      <c r="CSZ143" s="821"/>
      <c r="CTA143" s="821"/>
      <c r="CTB143" s="821"/>
      <c r="CTC143" s="821"/>
      <c r="CTD143" s="821"/>
      <c r="CTE143" s="821"/>
      <c r="CTF143" s="821"/>
      <c r="CTG143" s="821"/>
      <c r="CTH143" s="821"/>
      <c r="CTI143" s="821"/>
      <c r="CTJ143" s="821"/>
      <c r="CTK143" s="821"/>
      <c r="CTL143" s="821"/>
      <c r="CTM143" s="821"/>
      <c r="CTN143" s="821"/>
      <c r="CTO143" s="821"/>
      <c r="CTP143" s="821"/>
      <c r="CTQ143" s="821"/>
      <c r="CTR143" s="821"/>
      <c r="CTS143" s="821"/>
      <c r="CTT143" s="821"/>
      <c r="CTU143" s="821"/>
      <c r="CTV143" s="821"/>
      <c r="CTW143" s="821"/>
      <c r="CTX143" s="821"/>
      <c r="CTY143" s="821"/>
      <c r="CTZ143" s="821"/>
      <c r="CUA143" s="821"/>
      <c r="CUB143" s="821"/>
      <c r="CUC143" s="821"/>
      <c r="CUD143" s="821"/>
      <c r="CUE143" s="821"/>
      <c r="CUF143" s="821"/>
      <c r="CUG143" s="821"/>
      <c r="CUH143" s="821"/>
      <c r="CUI143" s="821"/>
      <c r="CUJ143" s="821"/>
      <c r="CUK143" s="821"/>
      <c r="CUL143" s="821"/>
      <c r="CUM143" s="821"/>
      <c r="CUN143" s="821"/>
      <c r="CUO143" s="821"/>
      <c r="CUP143" s="821"/>
      <c r="CUQ143" s="821"/>
      <c r="CUR143" s="821"/>
      <c r="CUS143" s="821"/>
      <c r="CUT143" s="821"/>
      <c r="CUU143" s="821"/>
      <c r="CUV143" s="821"/>
      <c r="CUW143" s="821"/>
      <c r="CUX143" s="821"/>
      <c r="CUY143" s="821"/>
      <c r="CUZ143" s="821"/>
      <c r="CVA143" s="821"/>
      <c r="CVB143" s="821"/>
      <c r="CVC143" s="821"/>
      <c r="CVD143" s="821"/>
      <c r="CVE143" s="821"/>
      <c r="CVF143" s="821"/>
      <c r="CVG143" s="821"/>
      <c r="CVH143" s="821"/>
      <c r="CVI143" s="821"/>
      <c r="CVJ143" s="821"/>
      <c r="CVK143" s="821"/>
      <c r="CVL143" s="821"/>
      <c r="CVM143" s="821"/>
      <c r="CVN143" s="821"/>
      <c r="CVO143" s="821"/>
      <c r="CVP143" s="821"/>
      <c r="CVQ143" s="821"/>
      <c r="CVR143" s="821"/>
      <c r="CVS143" s="821"/>
      <c r="CVT143" s="821"/>
      <c r="CVU143" s="821"/>
      <c r="CVV143" s="821"/>
      <c r="CVW143" s="821"/>
      <c r="CVX143" s="821"/>
      <c r="CVY143" s="821"/>
      <c r="CVZ143" s="821"/>
      <c r="CWA143" s="821"/>
      <c r="CWB143" s="821"/>
      <c r="CWC143" s="821"/>
      <c r="CWD143" s="821"/>
      <c r="CWE143" s="821"/>
      <c r="CWF143" s="821"/>
      <c r="CWG143" s="821"/>
      <c r="CWH143" s="821"/>
      <c r="CWI143" s="821"/>
      <c r="CWJ143" s="821"/>
      <c r="CWK143" s="821"/>
      <c r="CWL143" s="821"/>
      <c r="CWM143" s="821"/>
      <c r="CWN143" s="821"/>
      <c r="CWO143" s="821"/>
      <c r="CWP143" s="821"/>
      <c r="CWQ143" s="821"/>
      <c r="CWR143" s="821"/>
      <c r="CWS143" s="821"/>
      <c r="CWT143" s="821"/>
      <c r="CWU143" s="821"/>
      <c r="CWV143" s="821"/>
      <c r="CWW143" s="821"/>
      <c r="CWX143" s="821"/>
      <c r="CWY143" s="821"/>
      <c r="CWZ143" s="821"/>
      <c r="CXA143" s="821"/>
      <c r="CXB143" s="821"/>
      <c r="CXC143" s="821"/>
      <c r="CXD143" s="821"/>
      <c r="CXE143" s="821"/>
      <c r="CXF143" s="821"/>
      <c r="CXG143" s="821"/>
      <c r="CXH143" s="821"/>
      <c r="CXI143" s="821"/>
      <c r="CXJ143" s="821"/>
      <c r="CXK143" s="821"/>
      <c r="CXL143" s="821"/>
      <c r="CXM143" s="821"/>
      <c r="CXN143" s="821"/>
      <c r="CXO143" s="821"/>
      <c r="CXP143" s="821"/>
      <c r="CXQ143" s="821"/>
      <c r="CXR143" s="821"/>
      <c r="CXS143" s="821"/>
      <c r="CXT143" s="821"/>
      <c r="CXU143" s="821"/>
      <c r="CXV143" s="821"/>
      <c r="CXW143" s="821"/>
      <c r="CXX143" s="821"/>
      <c r="CXY143" s="821"/>
      <c r="CXZ143" s="821"/>
      <c r="CYA143" s="821"/>
      <c r="CYB143" s="821"/>
      <c r="CYC143" s="821"/>
      <c r="CYD143" s="821"/>
      <c r="CYE143" s="821"/>
      <c r="CYF143" s="821"/>
      <c r="CYG143" s="821"/>
      <c r="CYH143" s="821"/>
      <c r="CYI143" s="821"/>
      <c r="CYJ143" s="821"/>
      <c r="CYK143" s="821"/>
      <c r="CYL143" s="821"/>
      <c r="CYM143" s="821"/>
      <c r="CYN143" s="821"/>
      <c r="CYO143" s="821"/>
      <c r="CYP143" s="821"/>
      <c r="CYQ143" s="821"/>
      <c r="CYR143" s="821"/>
      <c r="CYS143" s="821"/>
      <c r="CYT143" s="821"/>
      <c r="CYU143" s="821"/>
      <c r="CYV143" s="821"/>
      <c r="CYW143" s="821"/>
      <c r="CYX143" s="821"/>
      <c r="CYY143" s="821"/>
      <c r="CYZ143" s="821"/>
      <c r="CZA143" s="821"/>
      <c r="CZB143" s="821"/>
      <c r="CZC143" s="821"/>
      <c r="CZD143" s="821"/>
      <c r="CZE143" s="821"/>
      <c r="CZF143" s="821"/>
      <c r="CZG143" s="821"/>
      <c r="CZH143" s="821"/>
      <c r="CZI143" s="821"/>
      <c r="CZJ143" s="821"/>
      <c r="CZK143" s="821"/>
      <c r="CZL143" s="821"/>
      <c r="CZM143" s="821"/>
      <c r="CZN143" s="821"/>
      <c r="CZO143" s="821"/>
      <c r="CZP143" s="821"/>
      <c r="CZQ143" s="821"/>
      <c r="CZR143" s="821"/>
      <c r="CZS143" s="821"/>
      <c r="CZT143" s="821"/>
      <c r="CZU143" s="821"/>
      <c r="CZV143" s="821"/>
      <c r="CZW143" s="821"/>
      <c r="CZX143" s="821"/>
      <c r="CZY143" s="821"/>
      <c r="CZZ143" s="821"/>
      <c r="DAA143" s="821"/>
      <c r="DAB143" s="821"/>
      <c r="DAC143" s="821"/>
      <c r="DAD143" s="821"/>
      <c r="DAE143" s="821"/>
      <c r="DAF143" s="821"/>
      <c r="DAG143" s="821"/>
      <c r="DAH143" s="821"/>
      <c r="DAI143" s="821"/>
      <c r="DAJ143" s="821"/>
      <c r="DAK143" s="821"/>
      <c r="DAL143" s="821"/>
      <c r="DAM143" s="821"/>
      <c r="DAN143" s="821"/>
      <c r="DAO143" s="821"/>
      <c r="DAP143" s="821"/>
      <c r="DAQ143" s="821"/>
      <c r="DAR143" s="821"/>
      <c r="DAS143" s="821"/>
      <c r="DAT143" s="821"/>
      <c r="DAU143" s="821"/>
      <c r="DAV143" s="821"/>
      <c r="DAW143" s="821"/>
      <c r="DAX143" s="821"/>
      <c r="DAY143" s="821"/>
      <c r="DAZ143" s="821"/>
      <c r="DBA143" s="821"/>
      <c r="DBB143" s="821"/>
      <c r="DBC143" s="821"/>
      <c r="DBD143" s="821"/>
      <c r="DBE143" s="821"/>
      <c r="DBF143" s="821"/>
      <c r="DBG143" s="821"/>
      <c r="DBH143" s="821"/>
      <c r="DBI143" s="821"/>
      <c r="DBJ143" s="821"/>
      <c r="DBK143" s="821"/>
      <c r="DBL143" s="821"/>
      <c r="DBM143" s="821"/>
      <c r="DBN143" s="821"/>
      <c r="DBO143" s="821"/>
      <c r="DBP143" s="821"/>
      <c r="DBQ143" s="821"/>
      <c r="DBR143" s="821"/>
      <c r="DBS143" s="821"/>
      <c r="DBT143" s="821"/>
      <c r="DBU143" s="821"/>
      <c r="DBV143" s="821"/>
      <c r="DBW143" s="821"/>
      <c r="DBX143" s="821"/>
      <c r="DBY143" s="821"/>
      <c r="DBZ143" s="821"/>
      <c r="DCA143" s="821"/>
      <c r="DCB143" s="821"/>
      <c r="DCC143" s="821"/>
      <c r="DCD143" s="821"/>
      <c r="DCE143" s="821"/>
      <c r="DCF143" s="821"/>
      <c r="DCG143" s="821"/>
      <c r="DCH143" s="821"/>
      <c r="DCI143" s="821"/>
      <c r="DCJ143" s="821"/>
      <c r="DCK143" s="821"/>
      <c r="DCL143" s="821"/>
      <c r="DCM143" s="821"/>
      <c r="DCN143" s="821"/>
      <c r="DCO143" s="821"/>
      <c r="DCP143" s="821"/>
      <c r="DCQ143" s="821"/>
      <c r="DCR143" s="821"/>
      <c r="DCS143" s="821"/>
      <c r="DCT143" s="821"/>
      <c r="DCU143" s="821"/>
      <c r="DCV143" s="821"/>
      <c r="DCW143" s="821"/>
      <c r="DCX143" s="821"/>
      <c r="DCY143" s="821"/>
      <c r="DCZ143" s="821"/>
      <c r="DDA143" s="821"/>
      <c r="DDB143" s="821"/>
      <c r="DDC143" s="821"/>
      <c r="DDD143" s="821"/>
      <c r="DDE143" s="821"/>
      <c r="DDF143" s="821"/>
      <c r="DDG143" s="821"/>
      <c r="DDH143" s="821"/>
      <c r="DDI143" s="821"/>
      <c r="DDJ143" s="821"/>
      <c r="DDK143" s="821"/>
      <c r="DDL143" s="821"/>
      <c r="DDM143" s="821"/>
      <c r="DDN143" s="821"/>
      <c r="DDO143" s="821"/>
      <c r="DDP143" s="821"/>
      <c r="DDQ143" s="821"/>
      <c r="DDR143" s="821"/>
      <c r="DDS143" s="821"/>
      <c r="DDT143" s="821"/>
      <c r="DDU143" s="821"/>
      <c r="DDV143" s="821"/>
      <c r="DDW143" s="821"/>
      <c r="DDX143" s="821"/>
      <c r="DDY143" s="821"/>
      <c r="DDZ143" s="821"/>
      <c r="DEA143" s="821"/>
      <c r="DEB143" s="821"/>
      <c r="DEC143" s="821"/>
      <c r="DED143" s="821"/>
      <c r="DEE143" s="821"/>
      <c r="DEF143" s="821"/>
      <c r="DEG143" s="821"/>
      <c r="DEH143" s="821"/>
      <c r="DEI143" s="821"/>
      <c r="DEJ143" s="821"/>
      <c r="DEK143" s="821"/>
      <c r="DEL143" s="821"/>
      <c r="DEM143" s="821"/>
      <c r="DEN143" s="821"/>
      <c r="DEO143" s="821"/>
      <c r="DEP143" s="821"/>
      <c r="DEQ143" s="821"/>
      <c r="DER143" s="821"/>
      <c r="DES143" s="821"/>
      <c r="DET143" s="821"/>
      <c r="DEU143" s="821"/>
      <c r="DEV143" s="821"/>
      <c r="DEW143" s="821"/>
      <c r="DEX143" s="821"/>
      <c r="DEY143" s="821"/>
      <c r="DEZ143" s="821"/>
      <c r="DFA143" s="821"/>
      <c r="DFB143" s="821"/>
      <c r="DFC143" s="821"/>
      <c r="DFD143" s="821"/>
      <c r="DFE143" s="821"/>
      <c r="DFF143" s="821"/>
      <c r="DFG143" s="821"/>
      <c r="DFH143" s="821"/>
      <c r="DFI143" s="821"/>
      <c r="DFJ143" s="821"/>
      <c r="DFK143" s="821"/>
      <c r="DFL143" s="821"/>
      <c r="DFM143" s="821"/>
      <c r="DFN143" s="821"/>
      <c r="DFO143" s="821"/>
      <c r="DFP143" s="821"/>
      <c r="DFQ143" s="821"/>
      <c r="DFR143" s="821"/>
      <c r="DFS143" s="821"/>
      <c r="DFT143" s="821"/>
      <c r="DFU143" s="821"/>
      <c r="DFV143" s="821"/>
      <c r="DFW143" s="821"/>
      <c r="DFX143" s="821"/>
      <c r="DFY143" s="821"/>
      <c r="DFZ143" s="821"/>
      <c r="DGA143" s="821"/>
      <c r="DGB143" s="821"/>
      <c r="DGC143" s="821"/>
      <c r="DGD143" s="821"/>
      <c r="DGE143" s="821"/>
      <c r="DGF143" s="821"/>
      <c r="DGG143" s="821"/>
      <c r="DGH143" s="821"/>
      <c r="DGI143" s="821"/>
      <c r="DGJ143" s="821"/>
      <c r="DGK143" s="821"/>
      <c r="DGL143" s="821"/>
      <c r="DGM143" s="821"/>
      <c r="DGN143" s="821"/>
      <c r="DGO143" s="821"/>
      <c r="DGP143" s="821"/>
      <c r="DGQ143" s="821"/>
      <c r="DGR143" s="821"/>
      <c r="DGS143" s="821"/>
      <c r="DGT143" s="821"/>
      <c r="DGU143" s="821"/>
      <c r="DGV143" s="821"/>
      <c r="DGW143" s="821"/>
      <c r="DGX143" s="821"/>
      <c r="DGY143" s="821"/>
      <c r="DGZ143" s="821"/>
      <c r="DHA143" s="821"/>
      <c r="DHB143" s="821"/>
      <c r="DHC143" s="821"/>
      <c r="DHD143" s="821"/>
      <c r="DHE143" s="821"/>
      <c r="DHF143" s="821"/>
      <c r="DHG143" s="821"/>
      <c r="DHH143" s="821"/>
      <c r="DHI143" s="821"/>
      <c r="DHJ143" s="821"/>
      <c r="DHK143" s="821"/>
      <c r="DHL143" s="821"/>
      <c r="DHM143" s="821"/>
      <c r="DHN143" s="821"/>
      <c r="DHO143" s="821"/>
      <c r="DHP143" s="821"/>
      <c r="DHQ143" s="821"/>
      <c r="DHR143" s="821"/>
      <c r="DHS143" s="821"/>
      <c r="DHT143" s="821"/>
      <c r="DHU143" s="821"/>
      <c r="DHV143" s="821"/>
      <c r="DHW143" s="821"/>
      <c r="DHX143" s="821"/>
      <c r="DHY143" s="821"/>
      <c r="DHZ143" s="821"/>
      <c r="DIA143" s="821"/>
      <c r="DIB143" s="821"/>
      <c r="DIC143" s="821"/>
      <c r="DID143" s="821"/>
      <c r="DIE143" s="821"/>
      <c r="DIF143" s="821"/>
      <c r="DIG143" s="821"/>
      <c r="DIH143" s="821"/>
      <c r="DII143" s="821"/>
      <c r="DIJ143" s="821"/>
      <c r="DIK143" s="821"/>
      <c r="DIL143" s="821"/>
      <c r="DIM143" s="821"/>
      <c r="DIN143" s="821"/>
      <c r="DIO143" s="821"/>
      <c r="DIP143" s="821"/>
      <c r="DIQ143" s="821"/>
      <c r="DIR143" s="821"/>
      <c r="DIS143" s="821"/>
      <c r="DIT143" s="821"/>
      <c r="DIU143" s="821"/>
      <c r="DIV143" s="821"/>
      <c r="DIW143" s="821"/>
      <c r="DIX143" s="821"/>
      <c r="DIY143" s="821"/>
      <c r="DIZ143" s="821"/>
      <c r="DJA143" s="821"/>
      <c r="DJB143" s="821"/>
      <c r="DJC143" s="821"/>
      <c r="DJD143" s="821"/>
      <c r="DJE143" s="821"/>
      <c r="DJF143" s="821"/>
      <c r="DJG143" s="821"/>
      <c r="DJH143" s="821"/>
      <c r="DJI143" s="821"/>
      <c r="DJJ143" s="821"/>
      <c r="DJK143" s="821"/>
      <c r="DJL143" s="821"/>
      <c r="DJM143" s="821"/>
      <c r="DJN143" s="821"/>
      <c r="DJO143" s="821"/>
      <c r="DJP143" s="821"/>
      <c r="DJQ143" s="821"/>
      <c r="DJR143" s="821"/>
      <c r="DJS143" s="821"/>
      <c r="DJT143" s="821"/>
      <c r="DJU143" s="821"/>
      <c r="DJV143" s="821"/>
      <c r="DJW143" s="821"/>
      <c r="DJX143" s="821"/>
      <c r="DJY143" s="821"/>
      <c r="DJZ143" s="821"/>
      <c r="DKA143" s="821"/>
      <c r="DKB143" s="821"/>
      <c r="DKC143" s="821"/>
      <c r="DKD143" s="821"/>
      <c r="DKE143" s="821"/>
      <c r="DKF143" s="821"/>
      <c r="DKG143" s="821"/>
      <c r="DKH143" s="821"/>
      <c r="DKI143" s="821"/>
      <c r="DKJ143" s="821"/>
      <c r="DKK143" s="821"/>
      <c r="DKL143" s="821"/>
      <c r="DKM143" s="821"/>
      <c r="DKN143" s="821"/>
      <c r="DKO143" s="821"/>
      <c r="DKP143" s="821"/>
      <c r="DKQ143" s="821"/>
      <c r="DKR143" s="821"/>
      <c r="DKS143" s="821"/>
      <c r="DKT143" s="821"/>
      <c r="DKU143" s="821"/>
      <c r="DKV143" s="821"/>
      <c r="DKW143" s="821"/>
      <c r="DKX143" s="821"/>
      <c r="DKY143" s="821"/>
      <c r="DKZ143" s="821"/>
      <c r="DLA143" s="821"/>
      <c r="DLB143" s="821"/>
      <c r="DLC143" s="821"/>
      <c r="DLD143" s="821"/>
      <c r="DLE143" s="821"/>
      <c r="DLF143" s="821"/>
      <c r="DLG143" s="821"/>
      <c r="DLH143" s="821"/>
      <c r="DLI143" s="821"/>
      <c r="DLJ143" s="821"/>
      <c r="DLK143" s="821"/>
      <c r="DLL143" s="821"/>
      <c r="DLM143" s="821"/>
      <c r="DLN143" s="821"/>
      <c r="DLO143" s="821"/>
      <c r="DLP143" s="821"/>
      <c r="DLQ143" s="821"/>
      <c r="DLR143" s="821"/>
      <c r="DLS143" s="821"/>
      <c r="DLT143" s="821"/>
      <c r="DLU143" s="821"/>
      <c r="DLV143" s="821"/>
      <c r="DLW143" s="821"/>
      <c r="DLX143" s="821"/>
      <c r="DLY143" s="821"/>
      <c r="DLZ143" s="821"/>
      <c r="DMA143" s="821"/>
      <c r="DMB143" s="821"/>
      <c r="DMC143" s="821"/>
      <c r="DMD143" s="821"/>
      <c r="DME143" s="821"/>
      <c r="DMF143" s="821"/>
      <c r="DMG143" s="821"/>
      <c r="DMH143" s="821"/>
      <c r="DMI143" s="821"/>
      <c r="DMJ143" s="821"/>
      <c r="DMK143" s="821"/>
      <c r="DML143" s="821"/>
      <c r="DMM143" s="821"/>
      <c r="DMN143" s="821"/>
      <c r="DMO143" s="821"/>
      <c r="DMP143" s="821"/>
      <c r="DMQ143" s="821"/>
      <c r="DMR143" s="821"/>
      <c r="DMS143" s="821"/>
      <c r="DMT143" s="821"/>
      <c r="DMU143" s="821"/>
      <c r="DMV143" s="821"/>
      <c r="DMW143" s="821"/>
      <c r="DMX143" s="821"/>
      <c r="DMY143" s="821"/>
      <c r="DMZ143" s="821"/>
      <c r="DNA143" s="821"/>
      <c r="DNB143" s="821"/>
      <c r="DNC143" s="821"/>
      <c r="DND143" s="821"/>
      <c r="DNE143" s="821"/>
      <c r="DNF143" s="821"/>
      <c r="DNG143" s="821"/>
      <c r="DNH143" s="821"/>
      <c r="DNI143" s="821"/>
      <c r="DNJ143" s="821"/>
      <c r="DNK143" s="821"/>
      <c r="DNL143" s="821"/>
      <c r="DNM143" s="821"/>
      <c r="DNN143" s="821"/>
      <c r="DNO143" s="821"/>
      <c r="DNP143" s="821"/>
      <c r="DNQ143" s="821"/>
      <c r="DNR143" s="821"/>
      <c r="DNS143" s="821"/>
      <c r="DNT143" s="821"/>
      <c r="DNU143" s="821"/>
      <c r="DNV143" s="821"/>
      <c r="DNW143" s="821"/>
      <c r="DNX143" s="821"/>
      <c r="DNY143" s="821"/>
      <c r="DNZ143" s="821"/>
      <c r="DOA143" s="821"/>
      <c r="DOB143" s="821"/>
      <c r="DOC143" s="821"/>
      <c r="DOD143" s="821"/>
      <c r="DOE143" s="821"/>
      <c r="DOF143" s="821"/>
      <c r="DOG143" s="821"/>
      <c r="DOH143" s="821"/>
      <c r="DOI143" s="821"/>
      <c r="DOJ143" s="821"/>
      <c r="DOK143" s="821"/>
      <c r="DOL143" s="821"/>
      <c r="DOM143" s="821"/>
      <c r="DON143" s="821"/>
      <c r="DOO143" s="821"/>
      <c r="DOP143" s="821"/>
      <c r="DOQ143" s="821"/>
      <c r="DOR143" s="821"/>
      <c r="DOS143" s="821"/>
      <c r="DOT143" s="821"/>
      <c r="DOU143" s="821"/>
      <c r="DOV143" s="821"/>
      <c r="DOW143" s="821"/>
      <c r="DOX143" s="821"/>
      <c r="DOY143" s="821"/>
      <c r="DOZ143" s="821"/>
      <c r="DPA143" s="821"/>
      <c r="DPB143" s="821"/>
      <c r="DPC143" s="821"/>
      <c r="DPD143" s="821"/>
      <c r="DPE143" s="821"/>
      <c r="DPF143" s="821"/>
      <c r="DPG143" s="821"/>
      <c r="DPH143" s="821"/>
      <c r="DPI143" s="821"/>
      <c r="DPJ143" s="821"/>
      <c r="DPK143" s="821"/>
      <c r="DPL143" s="821"/>
      <c r="DPM143" s="821"/>
      <c r="DPN143" s="821"/>
      <c r="DPO143" s="821"/>
      <c r="DPP143" s="821"/>
      <c r="DPQ143" s="821"/>
      <c r="DPR143" s="821"/>
      <c r="DPS143" s="821"/>
      <c r="DPT143" s="821"/>
      <c r="DPU143" s="821"/>
      <c r="DPV143" s="821"/>
      <c r="DPW143" s="821"/>
      <c r="DPX143" s="821"/>
      <c r="DPY143" s="821"/>
      <c r="DPZ143" s="821"/>
      <c r="DQA143" s="821"/>
      <c r="DQB143" s="821"/>
      <c r="DQC143" s="821"/>
      <c r="DQD143" s="821"/>
      <c r="DQE143" s="821"/>
      <c r="DQF143" s="821"/>
      <c r="DQG143" s="821"/>
      <c r="DQH143" s="821"/>
      <c r="DQI143" s="821"/>
      <c r="DQJ143" s="821"/>
      <c r="DQK143" s="821"/>
      <c r="DQL143" s="821"/>
      <c r="DQM143" s="821"/>
      <c r="DQN143" s="821"/>
      <c r="DQO143" s="821"/>
      <c r="DQP143" s="821"/>
      <c r="DQQ143" s="821"/>
      <c r="DQR143" s="821"/>
      <c r="DQS143" s="821"/>
      <c r="DQT143" s="821"/>
      <c r="DQU143" s="821"/>
      <c r="DQV143" s="821"/>
      <c r="DQW143" s="821"/>
      <c r="DQX143" s="821"/>
      <c r="DQY143" s="821"/>
      <c r="DQZ143" s="821"/>
      <c r="DRA143" s="821"/>
      <c r="DRB143" s="821"/>
      <c r="DRC143" s="821"/>
      <c r="DRD143" s="821"/>
      <c r="DRE143" s="821"/>
      <c r="DRF143" s="821"/>
      <c r="DRG143" s="821"/>
      <c r="DRH143" s="821"/>
      <c r="DRI143" s="821"/>
      <c r="DRJ143" s="821"/>
      <c r="DRK143" s="821"/>
      <c r="DRL143" s="821"/>
      <c r="DRM143" s="821"/>
      <c r="DRN143" s="821"/>
      <c r="DRO143" s="821"/>
      <c r="DRP143" s="821"/>
      <c r="DRQ143" s="821"/>
      <c r="DRR143" s="821"/>
      <c r="DRS143" s="821"/>
      <c r="DRT143" s="821"/>
      <c r="DRU143" s="821"/>
      <c r="DRV143" s="821"/>
      <c r="DRW143" s="821"/>
      <c r="DRX143" s="821"/>
      <c r="DRY143" s="821"/>
      <c r="DRZ143" s="821"/>
      <c r="DSA143" s="821"/>
      <c r="DSB143" s="821"/>
      <c r="DSC143" s="821"/>
      <c r="DSD143" s="821"/>
      <c r="DSE143" s="821"/>
      <c r="DSF143" s="821"/>
      <c r="DSG143" s="821"/>
      <c r="DSH143" s="821"/>
      <c r="DSI143" s="821"/>
      <c r="DSJ143" s="821"/>
      <c r="DSK143" s="821"/>
      <c r="DSL143" s="821"/>
      <c r="DSM143" s="821"/>
      <c r="DSN143" s="821"/>
      <c r="DSO143" s="821"/>
      <c r="DSP143" s="821"/>
      <c r="DSQ143" s="821"/>
      <c r="DSR143" s="821"/>
      <c r="DSS143" s="821"/>
      <c r="DST143" s="821"/>
      <c r="DSU143" s="821"/>
      <c r="DSV143" s="821"/>
      <c r="DSW143" s="821"/>
      <c r="DSX143" s="821"/>
      <c r="DSY143" s="821"/>
      <c r="DSZ143" s="821"/>
      <c r="DTA143" s="821"/>
      <c r="DTB143" s="821"/>
      <c r="DTC143" s="821"/>
      <c r="DTD143" s="821"/>
      <c r="DTE143" s="821"/>
      <c r="DTF143" s="821"/>
      <c r="DTG143" s="821"/>
      <c r="DTH143" s="821"/>
      <c r="DTI143" s="821"/>
      <c r="DTJ143" s="821"/>
      <c r="DTK143" s="821"/>
      <c r="DTL143" s="821"/>
      <c r="DTM143" s="821"/>
      <c r="DTN143" s="821"/>
      <c r="DTO143" s="821"/>
      <c r="DTP143" s="821"/>
      <c r="DTQ143" s="821"/>
      <c r="DTR143" s="821"/>
      <c r="DTS143" s="821"/>
      <c r="DTT143" s="821"/>
      <c r="DTU143" s="821"/>
      <c r="DTV143" s="821"/>
      <c r="DTW143" s="821"/>
      <c r="DTX143" s="821"/>
      <c r="DTY143" s="821"/>
      <c r="DTZ143" s="821"/>
      <c r="DUA143" s="821"/>
      <c r="DUB143" s="821"/>
      <c r="DUC143" s="821"/>
      <c r="DUD143" s="821"/>
      <c r="DUE143" s="821"/>
      <c r="DUF143" s="821"/>
      <c r="DUG143" s="821"/>
      <c r="DUH143" s="821"/>
      <c r="DUI143" s="821"/>
      <c r="DUJ143" s="821"/>
      <c r="DUK143" s="821"/>
      <c r="DUL143" s="821"/>
      <c r="DUM143" s="821"/>
      <c r="DUN143" s="821"/>
      <c r="DUO143" s="821"/>
      <c r="DUP143" s="821"/>
      <c r="DUQ143" s="821"/>
      <c r="DUR143" s="821"/>
      <c r="DUS143" s="821"/>
      <c r="DUT143" s="821"/>
      <c r="DUU143" s="821"/>
      <c r="DUV143" s="821"/>
      <c r="DUW143" s="821"/>
      <c r="DUX143" s="821"/>
      <c r="DUY143" s="821"/>
      <c r="DUZ143" s="821"/>
      <c r="DVA143" s="821"/>
      <c r="DVB143" s="821"/>
      <c r="DVC143" s="821"/>
      <c r="DVD143" s="821"/>
      <c r="DVE143" s="821"/>
      <c r="DVF143" s="821"/>
      <c r="DVG143" s="821"/>
      <c r="DVH143" s="821"/>
      <c r="DVI143" s="821"/>
      <c r="DVJ143" s="821"/>
      <c r="DVK143" s="821"/>
      <c r="DVL143" s="821"/>
      <c r="DVM143" s="821"/>
      <c r="DVN143" s="821"/>
      <c r="DVO143" s="821"/>
      <c r="DVP143" s="821"/>
      <c r="DVQ143" s="821"/>
      <c r="DVR143" s="821"/>
      <c r="DVS143" s="821"/>
      <c r="DVT143" s="821"/>
      <c r="DVU143" s="821"/>
      <c r="DVV143" s="821"/>
      <c r="DVW143" s="821"/>
      <c r="DVX143" s="821"/>
      <c r="DVY143" s="821"/>
      <c r="DVZ143" s="821"/>
      <c r="DWA143" s="821"/>
      <c r="DWB143" s="821"/>
      <c r="DWC143" s="821"/>
      <c r="DWD143" s="821"/>
      <c r="DWE143" s="821"/>
      <c r="DWF143" s="821"/>
      <c r="DWG143" s="821"/>
      <c r="DWH143" s="821"/>
      <c r="DWI143" s="821"/>
      <c r="DWJ143" s="821"/>
      <c r="DWK143" s="821"/>
      <c r="DWL143" s="821"/>
      <c r="DWM143" s="821"/>
      <c r="DWN143" s="821"/>
      <c r="DWO143" s="821"/>
      <c r="DWP143" s="821"/>
      <c r="DWQ143" s="821"/>
      <c r="DWR143" s="821"/>
      <c r="DWS143" s="821"/>
      <c r="DWT143" s="821"/>
      <c r="DWU143" s="821"/>
      <c r="DWV143" s="821"/>
      <c r="DWW143" s="821"/>
      <c r="DWX143" s="821"/>
      <c r="DWY143" s="821"/>
      <c r="DWZ143" s="821"/>
      <c r="DXA143" s="821"/>
      <c r="DXB143" s="821"/>
      <c r="DXC143" s="821"/>
      <c r="DXD143" s="821"/>
      <c r="DXE143" s="821"/>
      <c r="DXF143" s="821"/>
      <c r="DXG143" s="821"/>
      <c r="DXH143" s="821"/>
      <c r="DXI143" s="821"/>
      <c r="DXJ143" s="821"/>
      <c r="DXK143" s="821"/>
      <c r="DXL143" s="821"/>
      <c r="DXM143" s="821"/>
      <c r="DXN143" s="821"/>
      <c r="DXO143" s="821"/>
      <c r="DXP143" s="821"/>
      <c r="DXQ143" s="821"/>
      <c r="DXR143" s="821"/>
      <c r="DXS143" s="821"/>
      <c r="DXT143" s="821"/>
      <c r="DXU143" s="821"/>
      <c r="DXV143" s="821"/>
      <c r="DXW143" s="821"/>
      <c r="DXX143" s="821"/>
      <c r="DXY143" s="821"/>
      <c r="DXZ143" s="821"/>
      <c r="DYA143" s="821"/>
      <c r="DYB143" s="821"/>
      <c r="DYC143" s="821"/>
      <c r="DYD143" s="821"/>
      <c r="DYE143" s="821"/>
      <c r="DYF143" s="821"/>
      <c r="DYG143" s="821"/>
      <c r="DYH143" s="821"/>
      <c r="DYI143" s="821"/>
      <c r="DYJ143" s="821"/>
      <c r="DYK143" s="821"/>
      <c r="DYL143" s="821"/>
      <c r="DYM143" s="821"/>
      <c r="DYN143" s="821"/>
      <c r="DYO143" s="821"/>
      <c r="DYP143" s="821"/>
      <c r="DYQ143" s="821"/>
      <c r="DYR143" s="821"/>
      <c r="DYS143" s="821"/>
      <c r="DYT143" s="821"/>
      <c r="DYU143" s="821"/>
      <c r="DYV143" s="821"/>
      <c r="DYW143" s="821"/>
      <c r="DYX143" s="821"/>
      <c r="DYY143" s="821"/>
      <c r="DYZ143" s="821"/>
      <c r="DZA143" s="821"/>
      <c r="DZB143" s="821"/>
      <c r="DZC143" s="821"/>
      <c r="DZD143" s="821"/>
      <c r="DZE143" s="821"/>
      <c r="DZF143" s="821"/>
      <c r="DZG143" s="821"/>
      <c r="DZH143" s="821"/>
      <c r="DZI143" s="821"/>
      <c r="DZJ143" s="821"/>
      <c r="DZK143" s="821"/>
      <c r="DZL143" s="821"/>
      <c r="DZM143" s="821"/>
      <c r="DZN143" s="821"/>
      <c r="DZO143" s="821"/>
      <c r="DZP143" s="821"/>
      <c r="DZQ143" s="821"/>
      <c r="DZR143" s="821"/>
      <c r="DZS143" s="821"/>
      <c r="DZT143" s="821"/>
      <c r="DZU143" s="821"/>
      <c r="DZV143" s="821"/>
      <c r="DZW143" s="821"/>
      <c r="DZX143" s="821"/>
      <c r="DZY143" s="821"/>
      <c r="DZZ143" s="821"/>
      <c r="EAA143" s="821"/>
      <c r="EAB143" s="821"/>
      <c r="EAC143" s="821"/>
      <c r="EAD143" s="821"/>
      <c r="EAE143" s="821"/>
      <c r="EAF143" s="821"/>
      <c r="EAG143" s="821"/>
      <c r="EAH143" s="821"/>
      <c r="EAI143" s="821"/>
      <c r="EAJ143" s="821"/>
      <c r="EAK143" s="821"/>
      <c r="EAL143" s="821"/>
      <c r="EAM143" s="821"/>
      <c r="EAN143" s="821"/>
      <c r="EAO143" s="821"/>
      <c r="EAP143" s="821"/>
      <c r="EAQ143" s="821"/>
      <c r="EAR143" s="821"/>
      <c r="EAS143" s="821"/>
      <c r="EAT143" s="821"/>
      <c r="EAU143" s="821"/>
      <c r="EAV143" s="821"/>
      <c r="EAW143" s="821"/>
      <c r="EAX143" s="821"/>
      <c r="EAY143" s="821"/>
      <c r="EAZ143" s="821"/>
      <c r="EBA143" s="821"/>
      <c r="EBB143" s="821"/>
      <c r="EBC143" s="821"/>
      <c r="EBD143" s="821"/>
      <c r="EBE143" s="821"/>
      <c r="EBF143" s="821"/>
      <c r="EBG143" s="821"/>
      <c r="EBH143" s="821"/>
      <c r="EBI143" s="821"/>
      <c r="EBJ143" s="821"/>
      <c r="EBK143" s="821"/>
      <c r="EBL143" s="821"/>
      <c r="EBM143" s="821"/>
      <c r="EBN143" s="821"/>
      <c r="EBO143" s="821"/>
      <c r="EBP143" s="821"/>
      <c r="EBQ143" s="821"/>
      <c r="EBR143" s="821"/>
      <c r="EBS143" s="821"/>
      <c r="EBT143" s="821"/>
      <c r="EBU143" s="821"/>
      <c r="EBV143" s="821"/>
      <c r="EBW143" s="821"/>
      <c r="EBX143" s="821"/>
      <c r="EBY143" s="821"/>
      <c r="EBZ143" s="821"/>
      <c r="ECA143" s="821"/>
      <c r="ECB143" s="821"/>
      <c r="ECC143" s="821"/>
      <c r="ECD143" s="821"/>
      <c r="ECE143" s="821"/>
      <c r="ECF143" s="821"/>
      <c r="ECG143" s="821"/>
      <c r="ECH143" s="821"/>
      <c r="ECI143" s="821"/>
      <c r="ECJ143" s="821"/>
      <c r="ECK143" s="821"/>
      <c r="ECL143" s="821"/>
      <c r="ECM143" s="821"/>
      <c r="ECN143" s="821"/>
      <c r="ECO143" s="821"/>
      <c r="ECP143" s="821"/>
      <c r="ECQ143" s="821"/>
      <c r="ECR143" s="821"/>
      <c r="ECS143" s="821"/>
      <c r="ECT143" s="821"/>
      <c r="ECU143" s="821"/>
      <c r="ECV143" s="821"/>
      <c r="ECW143" s="821"/>
      <c r="ECX143" s="821"/>
      <c r="ECY143" s="821"/>
      <c r="ECZ143" s="821"/>
      <c r="EDA143" s="821"/>
      <c r="EDB143" s="821"/>
      <c r="EDC143" s="821"/>
      <c r="EDD143" s="821"/>
      <c r="EDE143" s="821"/>
      <c r="EDF143" s="821"/>
      <c r="EDG143" s="821"/>
      <c r="EDH143" s="821"/>
      <c r="EDI143" s="821"/>
      <c r="EDJ143" s="821"/>
      <c r="EDK143" s="821"/>
      <c r="EDL143" s="821"/>
      <c r="EDM143" s="821"/>
      <c r="EDN143" s="821"/>
      <c r="EDO143" s="821"/>
      <c r="EDP143" s="821"/>
      <c r="EDQ143" s="821"/>
      <c r="EDR143" s="821"/>
      <c r="EDS143" s="821"/>
      <c r="EDT143" s="821"/>
      <c r="EDU143" s="821"/>
      <c r="EDV143" s="821"/>
      <c r="EDW143" s="821"/>
      <c r="EDX143" s="821"/>
      <c r="EDY143" s="821"/>
      <c r="EDZ143" s="821"/>
      <c r="EEA143" s="821"/>
      <c r="EEB143" s="821"/>
      <c r="EEC143" s="821"/>
      <c r="EED143" s="821"/>
      <c r="EEE143" s="821"/>
      <c r="EEF143" s="821"/>
      <c r="EEG143" s="821"/>
      <c r="EEH143" s="821"/>
      <c r="EEI143" s="821"/>
      <c r="EEJ143" s="821"/>
      <c r="EEK143" s="821"/>
      <c r="EEL143" s="821"/>
      <c r="EEM143" s="821"/>
      <c r="EEN143" s="821"/>
      <c r="EEO143" s="821"/>
      <c r="EEP143" s="821"/>
      <c r="EEQ143" s="821"/>
      <c r="EER143" s="821"/>
      <c r="EES143" s="821"/>
      <c r="EET143" s="821"/>
      <c r="EEU143" s="821"/>
      <c r="EEV143" s="821"/>
      <c r="EEW143" s="821"/>
      <c r="EEX143" s="821"/>
      <c r="EEY143" s="821"/>
      <c r="EEZ143" s="821"/>
      <c r="EFA143" s="821"/>
      <c r="EFB143" s="821"/>
      <c r="EFC143" s="821"/>
      <c r="EFD143" s="821"/>
      <c r="EFE143" s="821"/>
      <c r="EFF143" s="821"/>
      <c r="EFG143" s="821"/>
      <c r="EFH143" s="821"/>
      <c r="EFI143" s="821"/>
      <c r="EFJ143" s="821"/>
      <c r="EFK143" s="821"/>
      <c r="EFL143" s="821"/>
      <c r="EFM143" s="821"/>
      <c r="EFN143" s="821"/>
      <c r="EFO143" s="821"/>
      <c r="EFP143" s="821"/>
      <c r="EFQ143" s="821"/>
      <c r="EFR143" s="821"/>
      <c r="EFS143" s="821"/>
      <c r="EFT143" s="821"/>
      <c r="EFU143" s="821"/>
      <c r="EFV143" s="821"/>
      <c r="EFW143" s="821"/>
      <c r="EFX143" s="821"/>
      <c r="EFY143" s="821"/>
      <c r="EFZ143" s="821"/>
      <c r="EGA143" s="821"/>
      <c r="EGB143" s="821"/>
      <c r="EGC143" s="821"/>
      <c r="EGD143" s="821"/>
      <c r="EGE143" s="821"/>
      <c r="EGF143" s="821"/>
      <c r="EGG143" s="821"/>
      <c r="EGH143" s="821"/>
      <c r="EGI143" s="821"/>
      <c r="EGJ143" s="821"/>
      <c r="EGK143" s="821"/>
      <c r="EGL143" s="821"/>
      <c r="EGM143" s="821"/>
      <c r="EGN143" s="821"/>
      <c r="EGO143" s="821"/>
      <c r="EGP143" s="821"/>
      <c r="EGQ143" s="821"/>
      <c r="EGR143" s="821"/>
      <c r="EGS143" s="821"/>
      <c r="EGT143" s="821"/>
      <c r="EGU143" s="821"/>
      <c r="EGV143" s="821"/>
      <c r="EGW143" s="821"/>
      <c r="EGX143" s="821"/>
      <c r="EGY143" s="821"/>
      <c r="EGZ143" s="821"/>
      <c r="EHA143" s="821"/>
      <c r="EHB143" s="821"/>
      <c r="EHC143" s="821"/>
      <c r="EHD143" s="821"/>
      <c r="EHE143" s="821"/>
      <c r="EHF143" s="821"/>
      <c r="EHG143" s="821"/>
      <c r="EHH143" s="821"/>
      <c r="EHI143" s="821"/>
      <c r="EHJ143" s="821"/>
      <c r="EHK143" s="821"/>
      <c r="EHL143" s="821"/>
      <c r="EHM143" s="821"/>
      <c r="EHN143" s="821"/>
      <c r="EHO143" s="821"/>
      <c r="EHP143" s="821"/>
      <c r="EHQ143" s="821"/>
      <c r="EHR143" s="821"/>
      <c r="EHS143" s="821"/>
      <c r="EHT143" s="821"/>
      <c r="EHU143" s="821"/>
      <c r="EHV143" s="821"/>
      <c r="EHW143" s="821"/>
      <c r="EHX143" s="821"/>
      <c r="EHY143" s="821"/>
      <c r="EHZ143" s="821"/>
      <c r="EIA143" s="821"/>
      <c r="EIB143" s="821"/>
      <c r="EIC143" s="821"/>
      <c r="EID143" s="821"/>
      <c r="EIE143" s="821"/>
      <c r="EIF143" s="821"/>
      <c r="EIG143" s="821"/>
      <c r="EIH143" s="821"/>
      <c r="EII143" s="821"/>
      <c r="EIJ143" s="821"/>
      <c r="EIK143" s="821"/>
      <c r="EIL143" s="821"/>
      <c r="EIM143" s="821"/>
      <c r="EIN143" s="821"/>
      <c r="EIO143" s="821"/>
      <c r="EIP143" s="821"/>
      <c r="EIQ143" s="821"/>
      <c r="EIR143" s="821"/>
      <c r="EIS143" s="821"/>
      <c r="EIT143" s="821"/>
      <c r="EIU143" s="821"/>
      <c r="EIV143" s="821"/>
      <c r="EIW143" s="821"/>
      <c r="EIX143" s="821"/>
      <c r="EIY143" s="821"/>
      <c r="EIZ143" s="821"/>
      <c r="EJA143" s="821"/>
      <c r="EJB143" s="821"/>
      <c r="EJC143" s="821"/>
      <c r="EJD143" s="821"/>
      <c r="EJE143" s="821"/>
      <c r="EJF143" s="821"/>
      <c r="EJG143" s="821"/>
      <c r="EJH143" s="821"/>
      <c r="EJI143" s="821"/>
      <c r="EJJ143" s="821"/>
      <c r="EJK143" s="821"/>
      <c r="EJL143" s="821"/>
      <c r="EJM143" s="821"/>
      <c r="EJN143" s="821"/>
      <c r="EJO143" s="821"/>
      <c r="EJP143" s="821"/>
      <c r="EJQ143" s="821"/>
      <c r="EJR143" s="821"/>
      <c r="EJS143" s="821"/>
      <c r="EJT143" s="821"/>
      <c r="EJU143" s="821"/>
      <c r="EJV143" s="821"/>
      <c r="EJW143" s="821"/>
      <c r="EJX143" s="821"/>
      <c r="EJY143" s="821"/>
      <c r="EJZ143" s="821"/>
      <c r="EKA143" s="821"/>
      <c r="EKB143" s="821"/>
      <c r="EKC143" s="821"/>
      <c r="EKD143" s="821"/>
      <c r="EKE143" s="821"/>
      <c r="EKF143" s="821"/>
      <c r="EKG143" s="821"/>
      <c r="EKH143" s="821"/>
      <c r="EKI143" s="821"/>
      <c r="EKJ143" s="821"/>
      <c r="EKK143" s="821"/>
      <c r="EKL143" s="821"/>
      <c r="EKM143" s="821"/>
      <c r="EKN143" s="821"/>
      <c r="EKO143" s="821"/>
      <c r="EKP143" s="821"/>
      <c r="EKQ143" s="821"/>
      <c r="EKR143" s="821"/>
      <c r="EKS143" s="821"/>
      <c r="EKT143" s="821"/>
      <c r="EKU143" s="821"/>
      <c r="EKV143" s="821"/>
      <c r="EKW143" s="821"/>
      <c r="EKX143" s="821"/>
      <c r="EKY143" s="821"/>
      <c r="EKZ143" s="821"/>
      <c r="ELA143" s="821"/>
      <c r="ELB143" s="821"/>
      <c r="ELC143" s="821"/>
      <c r="ELD143" s="821"/>
      <c r="ELE143" s="821"/>
      <c r="ELF143" s="821"/>
      <c r="ELG143" s="821"/>
      <c r="ELH143" s="821"/>
      <c r="ELI143" s="821"/>
      <c r="ELJ143" s="821"/>
      <c r="ELK143" s="821"/>
      <c r="ELL143" s="821"/>
      <c r="ELM143" s="821"/>
      <c r="ELN143" s="821"/>
      <c r="ELO143" s="821"/>
      <c r="ELP143" s="821"/>
      <c r="ELQ143" s="821"/>
      <c r="ELR143" s="821"/>
      <c r="ELS143" s="821"/>
      <c r="ELT143" s="821"/>
      <c r="ELU143" s="821"/>
      <c r="ELV143" s="821"/>
      <c r="ELW143" s="821"/>
      <c r="ELX143" s="821"/>
      <c r="ELY143" s="821"/>
      <c r="ELZ143" s="821"/>
      <c r="EMA143" s="821"/>
      <c r="EMB143" s="821"/>
      <c r="EMC143" s="821"/>
      <c r="EMD143" s="821"/>
      <c r="EME143" s="821"/>
      <c r="EMF143" s="821"/>
      <c r="EMG143" s="821"/>
      <c r="EMH143" s="821"/>
      <c r="EMI143" s="821"/>
      <c r="EMJ143" s="821"/>
      <c r="EMK143" s="821"/>
      <c r="EML143" s="821"/>
      <c r="EMM143" s="821"/>
      <c r="EMN143" s="821"/>
      <c r="EMO143" s="821"/>
      <c r="EMP143" s="821"/>
      <c r="EMQ143" s="821"/>
      <c r="EMR143" s="821"/>
      <c r="EMS143" s="821"/>
      <c r="EMT143" s="821"/>
      <c r="EMU143" s="821"/>
      <c r="EMV143" s="821"/>
      <c r="EMW143" s="821"/>
      <c r="EMX143" s="821"/>
      <c r="EMY143" s="821"/>
      <c r="EMZ143" s="821"/>
      <c r="ENA143" s="821"/>
      <c r="ENB143" s="821"/>
      <c r="ENC143" s="821"/>
      <c r="END143" s="821"/>
      <c r="ENE143" s="821"/>
      <c r="ENF143" s="821"/>
      <c r="ENG143" s="821"/>
      <c r="ENH143" s="821"/>
      <c r="ENI143" s="821"/>
      <c r="ENJ143" s="821"/>
      <c r="ENK143" s="821"/>
      <c r="ENL143" s="821"/>
      <c r="ENM143" s="821"/>
      <c r="ENN143" s="821"/>
      <c r="ENO143" s="821"/>
      <c r="ENP143" s="821"/>
      <c r="ENQ143" s="821"/>
      <c r="ENR143" s="821"/>
      <c r="ENS143" s="821"/>
      <c r="ENT143" s="821"/>
      <c r="ENU143" s="821"/>
      <c r="ENV143" s="821"/>
      <c r="ENW143" s="821"/>
      <c r="ENX143" s="821"/>
      <c r="ENY143" s="821"/>
      <c r="ENZ143" s="821"/>
      <c r="EOA143" s="821"/>
      <c r="EOB143" s="821"/>
      <c r="EOC143" s="821"/>
      <c r="EOD143" s="821"/>
      <c r="EOE143" s="821"/>
      <c r="EOF143" s="821"/>
      <c r="EOG143" s="821"/>
      <c r="EOH143" s="821"/>
      <c r="EOI143" s="821"/>
      <c r="EOJ143" s="821"/>
      <c r="EOK143" s="821"/>
      <c r="EOL143" s="821"/>
      <c r="EOM143" s="821"/>
      <c r="EON143" s="821"/>
      <c r="EOO143" s="821"/>
      <c r="EOP143" s="821"/>
      <c r="EOQ143" s="821"/>
      <c r="EOR143" s="821"/>
      <c r="EOS143" s="821"/>
      <c r="EOT143" s="821"/>
      <c r="EOU143" s="821"/>
      <c r="EOV143" s="821"/>
      <c r="EOW143" s="821"/>
      <c r="EOX143" s="821"/>
      <c r="EOY143" s="821"/>
      <c r="EOZ143" s="821"/>
      <c r="EPA143" s="821"/>
      <c r="EPB143" s="821"/>
      <c r="EPC143" s="821"/>
      <c r="EPD143" s="821"/>
      <c r="EPE143" s="821"/>
      <c r="EPF143" s="821"/>
      <c r="EPG143" s="821"/>
      <c r="EPH143" s="821"/>
      <c r="EPI143" s="821"/>
      <c r="EPJ143" s="821"/>
      <c r="EPK143" s="821"/>
      <c r="EPL143" s="821"/>
      <c r="EPM143" s="821"/>
      <c r="EPN143" s="821"/>
      <c r="EPO143" s="821"/>
      <c r="EPP143" s="821"/>
      <c r="EPQ143" s="821"/>
      <c r="EPR143" s="821"/>
      <c r="EPS143" s="821"/>
      <c r="EPT143" s="821"/>
      <c r="EPU143" s="821"/>
      <c r="EPV143" s="821"/>
      <c r="EPW143" s="821"/>
      <c r="EPX143" s="821"/>
      <c r="EPY143" s="821"/>
      <c r="EPZ143" s="821"/>
      <c r="EQA143" s="821"/>
      <c r="EQB143" s="821"/>
      <c r="EQC143" s="821"/>
      <c r="EQD143" s="821"/>
      <c r="EQE143" s="821"/>
      <c r="EQF143" s="821"/>
      <c r="EQG143" s="821"/>
      <c r="EQH143" s="821"/>
      <c r="EQI143" s="821"/>
      <c r="EQJ143" s="821"/>
      <c r="EQK143" s="821"/>
      <c r="EQL143" s="821"/>
      <c r="EQM143" s="821"/>
      <c r="EQN143" s="821"/>
      <c r="EQO143" s="821"/>
      <c r="EQP143" s="821"/>
      <c r="EQQ143" s="821"/>
      <c r="EQR143" s="821"/>
      <c r="EQS143" s="821"/>
      <c r="EQT143" s="821"/>
      <c r="EQU143" s="821"/>
      <c r="EQV143" s="821"/>
      <c r="EQW143" s="821"/>
      <c r="EQX143" s="821"/>
      <c r="EQY143" s="821"/>
      <c r="EQZ143" s="821"/>
      <c r="ERA143" s="821"/>
      <c r="ERB143" s="821"/>
      <c r="ERC143" s="821"/>
      <c r="ERD143" s="821"/>
      <c r="ERE143" s="821"/>
      <c r="ERF143" s="821"/>
      <c r="ERG143" s="821"/>
      <c r="ERH143" s="821"/>
      <c r="ERI143" s="821"/>
      <c r="ERJ143" s="821"/>
      <c r="ERK143" s="821"/>
      <c r="ERL143" s="821"/>
      <c r="ERM143" s="821"/>
      <c r="ERN143" s="821"/>
      <c r="ERO143" s="821"/>
      <c r="ERP143" s="821"/>
      <c r="ERQ143" s="821"/>
      <c r="ERR143" s="821"/>
      <c r="ERS143" s="821"/>
      <c r="ERT143" s="821"/>
      <c r="ERU143" s="821"/>
      <c r="ERV143" s="821"/>
      <c r="ERW143" s="821"/>
      <c r="ERX143" s="821"/>
      <c r="ERY143" s="821"/>
      <c r="ERZ143" s="821"/>
      <c r="ESA143" s="821"/>
      <c r="ESB143" s="821"/>
      <c r="ESC143" s="821"/>
      <c r="ESD143" s="821"/>
      <c r="ESE143" s="821"/>
      <c r="ESF143" s="821"/>
      <c r="ESG143" s="821"/>
      <c r="ESH143" s="821"/>
      <c r="ESI143" s="821"/>
      <c r="ESJ143" s="821"/>
      <c r="ESK143" s="821"/>
      <c r="ESL143" s="821"/>
      <c r="ESM143" s="821"/>
      <c r="ESN143" s="821"/>
      <c r="ESO143" s="821"/>
      <c r="ESP143" s="821"/>
      <c r="ESQ143" s="821"/>
      <c r="ESR143" s="821"/>
      <c r="ESS143" s="821"/>
      <c r="EST143" s="821"/>
      <c r="ESU143" s="821"/>
      <c r="ESV143" s="821"/>
      <c r="ESW143" s="821"/>
      <c r="ESX143" s="821"/>
      <c r="ESY143" s="821"/>
      <c r="ESZ143" s="821"/>
      <c r="ETA143" s="821"/>
      <c r="ETB143" s="821"/>
      <c r="ETC143" s="821"/>
      <c r="ETD143" s="821"/>
      <c r="ETE143" s="821"/>
      <c r="ETF143" s="821"/>
      <c r="ETG143" s="821"/>
      <c r="ETH143" s="821"/>
      <c r="ETI143" s="821"/>
      <c r="ETJ143" s="821"/>
      <c r="ETK143" s="821"/>
      <c r="ETL143" s="821"/>
      <c r="ETM143" s="821"/>
      <c r="ETN143" s="821"/>
      <c r="ETO143" s="821"/>
      <c r="ETP143" s="821"/>
      <c r="ETQ143" s="821"/>
      <c r="ETR143" s="821"/>
      <c r="ETS143" s="821"/>
      <c r="ETT143" s="821"/>
      <c r="ETU143" s="821"/>
      <c r="ETV143" s="821"/>
      <c r="ETW143" s="821"/>
      <c r="ETX143" s="821"/>
      <c r="ETY143" s="821"/>
      <c r="ETZ143" s="821"/>
      <c r="EUA143" s="821"/>
      <c r="EUB143" s="821"/>
      <c r="EUC143" s="821"/>
      <c r="EUD143" s="821"/>
      <c r="EUE143" s="821"/>
      <c r="EUF143" s="821"/>
      <c r="EUG143" s="821"/>
      <c r="EUH143" s="821"/>
      <c r="EUI143" s="821"/>
      <c r="EUJ143" s="821"/>
      <c r="EUK143" s="821"/>
      <c r="EUL143" s="821"/>
      <c r="EUM143" s="821"/>
      <c r="EUN143" s="821"/>
      <c r="EUO143" s="821"/>
      <c r="EUP143" s="821"/>
      <c r="EUQ143" s="821"/>
      <c r="EUR143" s="821"/>
      <c r="EUS143" s="821"/>
      <c r="EUT143" s="821"/>
      <c r="EUU143" s="821"/>
      <c r="EUV143" s="821"/>
      <c r="EUW143" s="821"/>
      <c r="EUX143" s="821"/>
      <c r="EUY143" s="821"/>
      <c r="EUZ143" s="821"/>
      <c r="EVA143" s="821"/>
      <c r="EVB143" s="821"/>
      <c r="EVC143" s="821"/>
      <c r="EVD143" s="821"/>
      <c r="EVE143" s="821"/>
      <c r="EVF143" s="821"/>
      <c r="EVG143" s="821"/>
      <c r="EVH143" s="821"/>
      <c r="EVI143" s="821"/>
      <c r="EVJ143" s="821"/>
      <c r="EVK143" s="821"/>
      <c r="EVL143" s="821"/>
      <c r="EVM143" s="821"/>
      <c r="EVN143" s="821"/>
      <c r="EVO143" s="821"/>
      <c r="EVP143" s="821"/>
      <c r="EVQ143" s="821"/>
      <c r="EVR143" s="821"/>
      <c r="EVS143" s="821"/>
      <c r="EVT143" s="821"/>
      <c r="EVU143" s="821"/>
      <c r="EVV143" s="821"/>
      <c r="EVW143" s="821"/>
      <c r="EVX143" s="821"/>
      <c r="EVY143" s="821"/>
      <c r="EVZ143" s="821"/>
      <c r="EWA143" s="821"/>
      <c r="EWB143" s="821"/>
      <c r="EWC143" s="821"/>
      <c r="EWD143" s="821"/>
      <c r="EWE143" s="821"/>
      <c r="EWF143" s="821"/>
      <c r="EWG143" s="821"/>
      <c r="EWH143" s="821"/>
      <c r="EWI143" s="821"/>
      <c r="EWJ143" s="821"/>
      <c r="EWK143" s="821"/>
      <c r="EWL143" s="821"/>
      <c r="EWM143" s="821"/>
      <c r="EWN143" s="821"/>
      <c r="EWO143" s="821"/>
      <c r="EWP143" s="821"/>
      <c r="EWQ143" s="821"/>
      <c r="EWR143" s="821"/>
      <c r="EWS143" s="821"/>
      <c r="EWT143" s="821"/>
      <c r="EWU143" s="821"/>
      <c r="EWV143" s="821"/>
      <c r="EWW143" s="821"/>
      <c r="EWX143" s="821"/>
      <c r="EWY143" s="821"/>
      <c r="EWZ143" s="821"/>
      <c r="EXA143" s="821"/>
      <c r="EXB143" s="821"/>
      <c r="EXC143" s="821"/>
      <c r="EXD143" s="821"/>
      <c r="EXE143" s="821"/>
      <c r="EXF143" s="821"/>
      <c r="EXG143" s="821"/>
      <c r="EXH143" s="821"/>
      <c r="EXI143" s="821"/>
      <c r="EXJ143" s="821"/>
      <c r="EXK143" s="821"/>
      <c r="EXL143" s="821"/>
      <c r="EXM143" s="821"/>
      <c r="EXN143" s="821"/>
      <c r="EXO143" s="821"/>
      <c r="EXP143" s="821"/>
      <c r="EXQ143" s="821"/>
      <c r="EXR143" s="821"/>
      <c r="EXS143" s="821"/>
      <c r="EXT143" s="821"/>
      <c r="EXU143" s="821"/>
      <c r="EXV143" s="821"/>
      <c r="EXW143" s="821"/>
      <c r="EXX143" s="821"/>
      <c r="EXY143" s="821"/>
      <c r="EXZ143" s="821"/>
      <c r="EYA143" s="821"/>
      <c r="EYB143" s="821"/>
      <c r="EYC143" s="821"/>
      <c r="EYD143" s="821"/>
      <c r="EYE143" s="821"/>
      <c r="EYF143" s="821"/>
      <c r="EYG143" s="821"/>
      <c r="EYH143" s="821"/>
      <c r="EYI143" s="821"/>
      <c r="EYJ143" s="821"/>
      <c r="EYK143" s="821"/>
      <c r="EYL143" s="821"/>
      <c r="EYM143" s="821"/>
      <c r="EYN143" s="821"/>
      <c r="EYO143" s="821"/>
      <c r="EYP143" s="821"/>
      <c r="EYQ143" s="821"/>
      <c r="EYR143" s="821"/>
      <c r="EYS143" s="821"/>
      <c r="EYT143" s="821"/>
      <c r="EYU143" s="821"/>
      <c r="EYV143" s="821"/>
      <c r="EYW143" s="821"/>
      <c r="EYX143" s="821"/>
      <c r="EYY143" s="821"/>
      <c r="EYZ143" s="821"/>
      <c r="EZA143" s="821"/>
      <c r="EZB143" s="821"/>
      <c r="EZC143" s="821"/>
      <c r="EZD143" s="821"/>
      <c r="EZE143" s="821"/>
      <c r="EZF143" s="821"/>
      <c r="EZG143" s="821"/>
      <c r="EZH143" s="821"/>
      <c r="EZI143" s="821"/>
      <c r="EZJ143" s="821"/>
      <c r="EZK143" s="821"/>
      <c r="EZL143" s="821"/>
      <c r="EZM143" s="821"/>
      <c r="EZN143" s="821"/>
      <c r="EZO143" s="821"/>
      <c r="EZP143" s="821"/>
      <c r="EZQ143" s="821"/>
      <c r="EZR143" s="821"/>
      <c r="EZS143" s="821"/>
      <c r="EZT143" s="821"/>
      <c r="EZU143" s="821"/>
      <c r="EZV143" s="821"/>
      <c r="EZW143" s="821"/>
      <c r="EZX143" s="821"/>
      <c r="EZY143" s="821"/>
      <c r="EZZ143" s="821"/>
      <c r="FAA143" s="821"/>
      <c r="FAB143" s="821"/>
      <c r="FAC143" s="821"/>
      <c r="FAD143" s="821"/>
      <c r="FAE143" s="821"/>
      <c r="FAF143" s="821"/>
      <c r="FAG143" s="821"/>
      <c r="FAH143" s="821"/>
      <c r="FAI143" s="821"/>
      <c r="FAJ143" s="821"/>
      <c r="FAK143" s="821"/>
      <c r="FAL143" s="821"/>
      <c r="FAM143" s="821"/>
      <c r="FAN143" s="821"/>
      <c r="FAO143" s="821"/>
      <c r="FAP143" s="821"/>
      <c r="FAQ143" s="821"/>
      <c r="FAR143" s="821"/>
      <c r="FAS143" s="821"/>
      <c r="FAT143" s="821"/>
      <c r="FAU143" s="821"/>
      <c r="FAV143" s="821"/>
      <c r="FAW143" s="821"/>
      <c r="FAX143" s="821"/>
      <c r="FAY143" s="821"/>
      <c r="FAZ143" s="821"/>
      <c r="FBA143" s="821"/>
      <c r="FBB143" s="821"/>
      <c r="FBC143" s="821"/>
      <c r="FBD143" s="821"/>
      <c r="FBE143" s="821"/>
      <c r="FBF143" s="821"/>
      <c r="FBG143" s="821"/>
      <c r="FBH143" s="821"/>
      <c r="FBI143" s="821"/>
      <c r="FBJ143" s="821"/>
      <c r="FBK143" s="821"/>
      <c r="FBL143" s="821"/>
      <c r="FBM143" s="821"/>
      <c r="FBN143" s="821"/>
      <c r="FBO143" s="821"/>
      <c r="FBP143" s="821"/>
      <c r="FBQ143" s="821"/>
      <c r="FBR143" s="821"/>
      <c r="FBS143" s="821"/>
      <c r="FBT143" s="821"/>
      <c r="FBU143" s="821"/>
      <c r="FBV143" s="821"/>
      <c r="FBW143" s="821"/>
      <c r="FBX143" s="821"/>
      <c r="FBY143" s="821"/>
      <c r="FBZ143" s="821"/>
      <c r="FCA143" s="821"/>
      <c r="FCB143" s="821"/>
      <c r="FCC143" s="821"/>
      <c r="FCD143" s="821"/>
      <c r="FCE143" s="821"/>
      <c r="FCF143" s="821"/>
      <c r="FCG143" s="821"/>
      <c r="FCH143" s="821"/>
      <c r="FCI143" s="821"/>
      <c r="FCJ143" s="821"/>
      <c r="FCK143" s="821"/>
      <c r="FCL143" s="821"/>
      <c r="FCM143" s="821"/>
      <c r="FCN143" s="821"/>
      <c r="FCO143" s="821"/>
      <c r="FCP143" s="821"/>
      <c r="FCQ143" s="821"/>
      <c r="FCR143" s="821"/>
      <c r="FCS143" s="821"/>
      <c r="FCT143" s="821"/>
      <c r="FCU143" s="821"/>
      <c r="FCV143" s="821"/>
      <c r="FCW143" s="821"/>
      <c r="FCX143" s="821"/>
      <c r="FCY143" s="821"/>
      <c r="FCZ143" s="821"/>
      <c r="FDA143" s="821"/>
      <c r="FDB143" s="821"/>
      <c r="FDC143" s="821"/>
      <c r="FDD143" s="821"/>
      <c r="FDE143" s="821"/>
      <c r="FDF143" s="821"/>
      <c r="FDG143" s="821"/>
      <c r="FDH143" s="821"/>
      <c r="FDI143" s="821"/>
      <c r="FDJ143" s="821"/>
      <c r="FDK143" s="821"/>
      <c r="FDL143" s="821"/>
      <c r="FDM143" s="821"/>
      <c r="FDN143" s="821"/>
      <c r="FDO143" s="821"/>
      <c r="FDP143" s="821"/>
      <c r="FDQ143" s="821"/>
      <c r="FDR143" s="821"/>
      <c r="FDS143" s="821"/>
      <c r="FDT143" s="821"/>
      <c r="FDU143" s="821"/>
      <c r="FDV143" s="821"/>
      <c r="FDW143" s="821"/>
      <c r="FDX143" s="821"/>
      <c r="FDY143" s="821"/>
      <c r="FDZ143" s="821"/>
      <c r="FEA143" s="821"/>
      <c r="FEB143" s="821"/>
      <c r="FEC143" s="821"/>
      <c r="FED143" s="821"/>
      <c r="FEE143" s="821"/>
      <c r="FEF143" s="821"/>
      <c r="FEG143" s="821"/>
      <c r="FEH143" s="821"/>
      <c r="FEI143" s="821"/>
      <c r="FEJ143" s="821"/>
      <c r="FEK143" s="821"/>
      <c r="FEL143" s="821"/>
      <c r="FEM143" s="821"/>
      <c r="FEN143" s="821"/>
      <c r="FEO143" s="821"/>
      <c r="FEP143" s="821"/>
      <c r="FEQ143" s="821"/>
      <c r="FER143" s="821"/>
      <c r="FES143" s="821"/>
      <c r="FET143" s="821"/>
      <c r="FEU143" s="821"/>
      <c r="FEV143" s="821"/>
      <c r="FEW143" s="821"/>
      <c r="FEX143" s="821"/>
      <c r="FEY143" s="821"/>
      <c r="FEZ143" s="821"/>
      <c r="FFA143" s="821"/>
      <c r="FFB143" s="821"/>
      <c r="FFC143" s="821"/>
      <c r="FFD143" s="821"/>
      <c r="FFE143" s="821"/>
      <c r="FFF143" s="821"/>
      <c r="FFG143" s="821"/>
      <c r="FFH143" s="821"/>
      <c r="FFI143" s="821"/>
      <c r="FFJ143" s="821"/>
      <c r="FFK143" s="821"/>
      <c r="FFL143" s="821"/>
      <c r="FFM143" s="821"/>
      <c r="FFN143" s="821"/>
      <c r="FFO143" s="821"/>
      <c r="FFP143" s="821"/>
      <c r="FFQ143" s="821"/>
      <c r="FFR143" s="821"/>
      <c r="FFS143" s="821"/>
      <c r="FFT143" s="821"/>
      <c r="FFU143" s="821"/>
      <c r="FFV143" s="821"/>
      <c r="FFW143" s="821"/>
      <c r="FFX143" s="821"/>
      <c r="FFY143" s="821"/>
      <c r="FFZ143" s="821"/>
      <c r="FGA143" s="821"/>
      <c r="FGB143" s="821"/>
      <c r="FGC143" s="821"/>
      <c r="FGD143" s="821"/>
      <c r="FGE143" s="821"/>
      <c r="FGF143" s="821"/>
      <c r="FGG143" s="821"/>
      <c r="FGH143" s="821"/>
      <c r="FGI143" s="821"/>
      <c r="FGJ143" s="821"/>
      <c r="FGK143" s="821"/>
      <c r="FGL143" s="821"/>
      <c r="FGM143" s="821"/>
      <c r="FGN143" s="821"/>
      <c r="FGO143" s="821"/>
      <c r="FGP143" s="821"/>
      <c r="FGQ143" s="821"/>
      <c r="FGR143" s="821"/>
      <c r="FGS143" s="821"/>
      <c r="FGT143" s="821"/>
      <c r="FGU143" s="821"/>
      <c r="FGV143" s="821"/>
      <c r="FGW143" s="821"/>
      <c r="FGX143" s="821"/>
      <c r="FGY143" s="821"/>
      <c r="FGZ143" s="821"/>
      <c r="FHA143" s="821"/>
      <c r="FHB143" s="821"/>
      <c r="FHC143" s="821"/>
      <c r="FHD143" s="821"/>
      <c r="FHE143" s="821"/>
      <c r="FHF143" s="821"/>
      <c r="FHG143" s="821"/>
      <c r="FHH143" s="821"/>
      <c r="FHI143" s="821"/>
      <c r="FHJ143" s="821"/>
      <c r="FHK143" s="821"/>
      <c r="FHL143" s="821"/>
      <c r="FHM143" s="821"/>
      <c r="FHN143" s="821"/>
      <c r="FHO143" s="821"/>
      <c r="FHP143" s="821"/>
      <c r="FHQ143" s="821"/>
      <c r="FHR143" s="821"/>
      <c r="FHS143" s="821"/>
      <c r="FHT143" s="821"/>
      <c r="FHU143" s="821"/>
      <c r="FHV143" s="821"/>
      <c r="FHW143" s="821"/>
      <c r="FHX143" s="821"/>
      <c r="FHY143" s="821"/>
      <c r="FHZ143" s="821"/>
      <c r="FIA143" s="821"/>
      <c r="FIB143" s="821"/>
      <c r="FIC143" s="821"/>
      <c r="FID143" s="821"/>
      <c r="FIE143" s="821"/>
      <c r="FIF143" s="821"/>
      <c r="FIG143" s="821"/>
      <c r="FIH143" s="821"/>
      <c r="FII143" s="821"/>
      <c r="FIJ143" s="821"/>
      <c r="FIK143" s="821"/>
      <c r="FIL143" s="821"/>
      <c r="FIM143" s="821"/>
      <c r="FIN143" s="821"/>
      <c r="FIO143" s="821"/>
      <c r="FIP143" s="821"/>
      <c r="FIQ143" s="821"/>
      <c r="FIR143" s="821"/>
      <c r="FIS143" s="821"/>
      <c r="FIT143" s="821"/>
      <c r="FIU143" s="821"/>
      <c r="FIV143" s="821"/>
      <c r="FIW143" s="821"/>
      <c r="FIX143" s="821"/>
      <c r="FIY143" s="821"/>
      <c r="FIZ143" s="821"/>
      <c r="FJA143" s="821"/>
      <c r="FJB143" s="821"/>
      <c r="FJC143" s="821"/>
      <c r="FJD143" s="821"/>
      <c r="FJE143" s="821"/>
      <c r="FJF143" s="821"/>
      <c r="FJG143" s="821"/>
      <c r="FJH143" s="821"/>
      <c r="FJI143" s="821"/>
      <c r="FJJ143" s="821"/>
      <c r="FJK143" s="821"/>
      <c r="FJL143" s="821"/>
      <c r="FJM143" s="821"/>
      <c r="FJN143" s="821"/>
      <c r="FJO143" s="821"/>
      <c r="FJP143" s="821"/>
      <c r="FJQ143" s="821"/>
      <c r="FJR143" s="821"/>
      <c r="FJS143" s="821"/>
      <c r="FJT143" s="821"/>
      <c r="FJU143" s="821"/>
      <c r="FJV143" s="821"/>
      <c r="FJW143" s="821"/>
      <c r="FJX143" s="821"/>
      <c r="FJY143" s="821"/>
      <c r="FJZ143" s="821"/>
      <c r="FKA143" s="821"/>
      <c r="FKB143" s="821"/>
      <c r="FKC143" s="821"/>
      <c r="FKD143" s="821"/>
      <c r="FKE143" s="821"/>
      <c r="FKF143" s="821"/>
      <c r="FKG143" s="821"/>
      <c r="FKH143" s="821"/>
      <c r="FKI143" s="821"/>
      <c r="FKJ143" s="821"/>
      <c r="FKK143" s="821"/>
      <c r="FKL143" s="821"/>
      <c r="FKM143" s="821"/>
      <c r="FKN143" s="821"/>
      <c r="FKO143" s="821"/>
      <c r="FKP143" s="821"/>
      <c r="FKQ143" s="821"/>
      <c r="FKR143" s="821"/>
      <c r="FKS143" s="821"/>
      <c r="FKT143" s="821"/>
      <c r="FKU143" s="821"/>
      <c r="FKV143" s="821"/>
      <c r="FKW143" s="821"/>
      <c r="FKX143" s="821"/>
      <c r="FKY143" s="821"/>
      <c r="FKZ143" s="821"/>
      <c r="FLA143" s="821"/>
      <c r="FLB143" s="821"/>
      <c r="FLC143" s="821"/>
      <c r="FLD143" s="821"/>
      <c r="FLE143" s="821"/>
      <c r="FLF143" s="821"/>
      <c r="FLG143" s="821"/>
      <c r="FLH143" s="821"/>
      <c r="FLI143" s="821"/>
      <c r="FLJ143" s="821"/>
      <c r="FLK143" s="821"/>
      <c r="FLL143" s="821"/>
      <c r="FLM143" s="821"/>
      <c r="FLN143" s="821"/>
      <c r="FLO143" s="821"/>
      <c r="FLP143" s="821"/>
      <c r="FLQ143" s="821"/>
      <c r="FLR143" s="821"/>
      <c r="FLS143" s="821"/>
      <c r="FLT143" s="821"/>
      <c r="FLU143" s="821"/>
      <c r="FLV143" s="821"/>
      <c r="FLW143" s="821"/>
      <c r="FLX143" s="821"/>
      <c r="FLY143" s="821"/>
      <c r="FLZ143" s="821"/>
      <c r="FMA143" s="821"/>
      <c r="FMB143" s="821"/>
      <c r="FMC143" s="821"/>
      <c r="FMD143" s="821"/>
      <c r="FME143" s="821"/>
      <c r="FMF143" s="821"/>
      <c r="FMG143" s="821"/>
      <c r="FMH143" s="821"/>
      <c r="FMI143" s="821"/>
      <c r="FMJ143" s="821"/>
      <c r="FMK143" s="821"/>
      <c r="FML143" s="821"/>
      <c r="FMM143" s="821"/>
      <c r="FMN143" s="821"/>
      <c r="FMO143" s="821"/>
      <c r="FMP143" s="821"/>
      <c r="FMQ143" s="821"/>
      <c r="FMR143" s="821"/>
      <c r="FMS143" s="821"/>
      <c r="FMT143" s="821"/>
      <c r="FMU143" s="821"/>
      <c r="FMV143" s="821"/>
      <c r="FMW143" s="821"/>
      <c r="FMX143" s="821"/>
      <c r="FMY143" s="821"/>
      <c r="FMZ143" s="821"/>
      <c r="FNA143" s="821"/>
      <c r="FNB143" s="821"/>
      <c r="FNC143" s="821"/>
      <c r="FND143" s="821"/>
      <c r="FNE143" s="821"/>
      <c r="FNF143" s="821"/>
      <c r="FNG143" s="821"/>
      <c r="FNH143" s="821"/>
      <c r="FNI143" s="821"/>
      <c r="FNJ143" s="821"/>
      <c r="FNK143" s="821"/>
      <c r="FNL143" s="821"/>
      <c r="FNM143" s="821"/>
      <c r="FNN143" s="821"/>
      <c r="FNO143" s="821"/>
      <c r="FNP143" s="821"/>
      <c r="FNQ143" s="821"/>
      <c r="FNR143" s="821"/>
      <c r="FNS143" s="821"/>
      <c r="FNT143" s="821"/>
      <c r="FNU143" s="821"/>
      <c r="FNV143" s="821"/>
      <c r="FNW143" s="821"/>
      <c r="FNX143" s="821"/>
      <c r="FNY143" s="821"/>
      <c r="FNZ143" s="821"/>
      <c r="FOA143" s="821"/>
      <c r="FOB143" s="821"/>
      <c r="FOC143" s="821"/>
      <c r="FOD143" s="821"/>
      <c r="FOE143" s="821"/>
      <c r="FOF143" s="821"/>
      <c r="FOG143" s="821"/>
      <c r="FOH143" s="821"/>
      <c r="FOI143" s="821"/>
      <c r="FOJ143" s="821"/>
      <c r="FOK143" s="821"/>
      <c r="FOL143" s="821"/>
      <c r="FOM143" s="821"/>
      <c r="FON143" s="821"/>
      <c r="FOO143" s="821"/>
      <c r="FOP143" s="821"/>
      <c r="FOQ143" s="821"/>
      <c r="FOR143" s="821"/>
      <c r="FOS143" s="821"/>
      <c r="FOT143" s="821"/>
      <c r="FOU143" s="821"/>
      <c r="FOV143" s="821"/>
      <c r="FOW143" s="821"/>
      <c r="FOX143" s="821"/>
      <c r="FOY143" s="821"/>
      <c r="FOZ143" s="821"/>
      <c r="FPA143" s="821"/>
      <c r="FPB143" s="821"/>
      <c r="FPC143" s="821"/>
      <c r="FPD143" s="821"/>
      <c r="FPE143" s="821"/>
      <c r="FPF143" s="821"/>
      <c r="FPG143" s="821"/>
      <c r="FPH143" s="821"/>
      <c r="FPI143" s="821"/>
      <c r="FPJ143" s="821"/>
      <c r="FPK143" s="821"/>
      <c r="FPL143" s="821"/>
      <c r="FPM143" s="821"/>
      <c r="FPN143" s="821"/>
      <c r="FPO143" s="821"/>
      <c r="FPP143" s="821"/>
      <c r="FPQ143" s="821"/>
      <c r="FPR143" s="821"/>
      <c r="FPS143" s="821"/>
      <c r="FPT143" s="821"/>
      <c r="FPU143" s="821"/>
      <c r="FPV143" s="821"/>
      <c r="FPW143" s="821"/>
      <c r="FPX143" s="821"/>
      <c r="FPY143" s="821"/>
      <c r="FPZ143" s="821"/>
      <c r="FQA143" s="821"/>
      <c r="FQB143" s="821"/>
      <c r="FQC143" s="821"/>
      <c r="FQD143" s="821"/>
      <c r="FQE143" s="821"/>
      <c r="FQF143" s="821"/>
      <c r="FQG143" s="821"/>
      <c r="FQH143" s="821"/>
      <c r="FQI143" s="821"/>
      <c r="FQJ143" s="821"/>
      <c r="FQK143" s="821"/>
      <c r="FQL143" s="821"/>
      <c r="FQM143" s="821"/>
      <c r="FQN143" s="821"/>
      <c r="FQO143" s="821"/>
      <c r="FQP143" s="821"/>
      <c r="FQQ143" s="821"/>
      <c r="FQR143" s="821"/>
      <c r="FQS143" s="821"/>
      <c r="FQT143" s="821"/>
      <c r="FQU143" s="821"/>
      <c r="FQV143" s="821"/>
      <c r="FQW143" s="821"/>
      <c r="FQX143" s="821"/>
      <c r="FQY143" s="821"/>
      <c r="FQZ143" s="821"/>
      <c r="FRA143" s="821"/>
      <c r="FRB143" s="821"/>
      <c r="FRC143" s="821"/>
      <c r="FRD143" s="821"/>
      <c r="FRE143" s="821"/>
      <c r="FRF143" s="821"/>
      <c r="FRG143" s="821"/>
      <c r="FRH143" s="821"/>
      <c r="FRI143" s="821"/>
      <c r="FRJ143" s="821"/>
      <c r="FRK143" s="821"/>
      <c r="FRL143" s="821"/>
      <c r="FRM143" s="821"/>
      <c r="FRN143" s="821"/>
      <c r="FRO143" s="821"/>
      <c r="FRP143" s="821"/>
      <c r="FRQ143" s="821"/>
      <c r="FRR143" s="821"/>
      <c r="FRS143" s="821"/>
      <c r="FRT143" s="821"/>
      <c r="FRU143" s="821"/>
      <c r="FRV143" s="821"/>
      <c r="FRW143" s="821"/>
      <c r="FRX143" s="821"/>
      <c r="FRY143" s="821"/>
      <c r="FRZ143" s="821"/>
      <c r="FSA143" s="821"/>
      <c r="FSB143" s="821"/>
      <c r="FSC143" s="821"/>
      <c r="FSD143" s="821"/>
      <c r="FSE143" s="821"/>
      <c r="FSF143" s="821"/>
      <c r="FSG143" s="821"/>
      <c r="FSH143" s="821"/>
      <c r="FSI143" s="821"/>
      <c r="FSJ143" s="821"/>
      <c r="FSK143" s="821"/>
      <c r="FSL143" s="821"/>
      <c r="FSM143" s="821"/>
      <c r="FSN143" s="821"/>
      <c r="FSO143" s="821"/>
      <c r="FSP143" s="821"/>
      <c r="FSQ143" s="821"/>
      <c r="FSR143" s="821"/>
      <c r="FSS143" s="821"/>
      <c r="FST143" s="821"/>
      <c r="FSU143" s="821"/>
      <c r="FSV143" s="821"/>
      <c r="FSW143" s="821"/>
      <c r="FSX143" s="821"/>
      <c r="FSY143" s="821"/>
      <c r="FSZ143" s="821"/>
      <c r="FTA143" s="821"/>
      <c r="FTB143" s="821"/>
      <c r="FTC143" s="821"/>
      <c r="FTD143" s="821"/>
      <c r="FTE143" s="821"/>
      <c r="FTF143" s="821"/>
      <c r="FTG143" s="821"/>
      <c r="FTH143" s="821"/>
      <c r="FTI143" s="821"/>
      <c r="FTJ143" s="821"/>
      <c r="FTK143" s="821"/>
      <c r="FTL143" s="821"/>
      <c r="FTM143" s="821"/>
      <c r="FTN143" s="821"/>
      <c r="FTO143" s="821"/>
      <c r="FTP143" s="821"/>
      <c r="FTQ143" s="821"/>
      <c r="FTR143" s="821"/>
      <c r="FTS143" s="821"/>
      <c r="FTT143" s="821"/>
      <c r="FTU143" s="821"/>
      <c r="FTV143" s="821"/>
      <c r="FTW143" s="821"/>
      <c r="FTX143" s="821"/>
      <c r="FTY143" s="821"/>
      <c r="FTZ143" s="821"/>
      <c r="FUA143" s="821"/>
      <c r="FUB143" s="821"/>
      <c r="FUC143" s="821"/>
      <c r="FUD143" s="821"/>
      <c r="FUE143" s="821"/>
      <c r="FUF143" s="821"/>
      <c r="FUG143" s="821"/>
      <c r="FUH143" s="821"/>
      <c r="FUI143" s="821"/>
      <c r="FUJ143" s="821"/>
      <c r="FUK143" s="821"/>
      <c r="FUL143" s="821"/>
      <c r="FUM143" s="821"/>
      <c r="FUN143" s="821"/>
      <c r="FUO143" s="821"/>
      <c r="FUP143" s="821"/>
      <c r="FUQ143" s="821"/>
      <c r="FUR143" s="821"/>
      <c r="FUS143" s="821"/>
      <c r="FUT143" s="821"/>
      <c r="FUU143" s="821"/>
      <c r="FUV143" s="821"/>
      <c r="FUW143" s="821"/>
      <c r="FUX143" s="821"/>
      <c r="FUY143" s="821"/>
      <c r="FUZ143" s="821"/>
      <c r="FVA143" s="821"/>
      <c r="FVB143" s="821"/>
      <c r="FVC143" s="821"/>
      <c r="FVD143" s="821"/>
      <c r="FVE143" s="821"/>
      <c r="FVF143" s="821"/>
      <c r="FVG143" s="821"/>
      <c r="FVH143" s="821"/>
      <c r="FVI143" s="821"/>
      <c r="FVJ143" s="821"/>
      <c r="FVK143" s="821"/>
      <c r="FVL143" s="821"/>
      <c r="FVM143" s="821"/>
      <c r="FVN143" s="821"/>
      <c r="FVO143" s="821"/>
      <c r="FVP143" s="821"/>
      <c r="FVQ143" s="821"/>
      <c r="FVR143" s="821"/>
      <c r="FVS143" s="821"/>
      <c r="FVT143" s="821"/>
      <c r="FVU143" s="821"/>
      <c r="FVV143" s="821"/>
      <c r="FVW143" s="821"/>
      <c r="FVX143" s="821"/>
      <c r="FVY143" s="821"/>
      <c r="FVZ143" s="821"/>
      <c r="FWA143" s="821"/>
      <c r="FWB143" s="821"/>
      <c r="FWC143" s="821"/>
      <c r="FWD143" s="821"/>
      <c r="FWE143" s="821"/>
      <c r="FWF143" s="821"/>
      <c r="FWG143" s="821"/>
      <c r="FWH143" s="821"/>
      <c r="FWI143" s="821"/>
      <c r="FWJ143" s="821"/>
      <c r="FWK143" s="821"/>
      <c r="FWL143" s="821"/>
      <c r="FWM143" s="821"/>
      <c r="FWN143" s="821"/>
      <c r="FWO143" s="821"/>
      <c r="FWP143" s="821"/>
      <c r="FWQ143" s="821"/>
      <c r="FWR143" s="821"/>
      <c r="FWS143" s="821"/>
      <c r="FWT143" s="821"/>
      <c r="FWU143" s="821"/>
      <c r="FWV143" s="821"/>
      <c r="FWW143" s="821"/>
      <c r="FWX143" s="821"/>
      <c r="FWY143" s="821"/>
      <c r="FWZ143" s="821"/>
      <c r="FXA143" s="821"/>
      <c r="FXB143" s="821"/>
      <c r="FXC143" s="821"/>
      <c r="FXD143" s="821"/>
      <c r="FXE143" s="821"/>
      <c r="FXF143" s="821"/>
      <c r="FXG143" s="821"/>
      <c r="FXH143" s="821"/>
      <c r="FXI143" s="821"/>
      <c r="FXJ143" s="821"/>
      <c r="FXK143" s="821"/>
      <c r="FXL143" s="821"/>
      <c r="FXM143" s="821"/>
      <c r="FXN143" s="821"/>
      <c r="FXO143" s="821"/>
      <c r="FXP143" s="821"/>
      <c r="FXQ143" s="821"/>
      <c r="FXR143" s="821"/>
      <c r="FXS143" s="821"/>
      <c r="FXT143" s="821"/>
      <c r="FXU143" s="821"/>
      <c r="FXV143" s="821"/>
      <c r="FXW143" s="821"/>
      <c r="FXX143" s="821"/>
      <c r="FXY143" s="821"/>
      <c r="FXZ143" s="821"/>
      <c r="FYA143" s="821"/>
      <c r="FYB143" s="821"/>
      <c r="FYC143" s="821"/>
      <c r="FYD143" s="821"/>
      <c r="FYE143" s="821"/>
      <c r="FYF143" s="821"/>
      <c r="FYG143" s="821"/>
      <c r="FYH143" s="821"/>
      <c r="FYI143" s="821"/>
      <c r="FYJ143" s="821"/>
      <c r="FYK143" s="821"/>
      <c r="FYL143" s="821"/>
      <c r="FYM143" s="821"/>
      <c r="FYN143" s="821"/>
      <c r="FYO143" s="821"/>
      <c r="FYP143" s="821"/>
      <c r="FYQ143" s="821"/>
      <c r="FYR143" s="821"/>
      <c r="FYS143" s="821"/>
      <c r="FYT143" s="821"/>
      <c r="FYU143" s="821"/>
      <c r="FYV143" s="821"/>
      <c r="FYW143" s="821"/>
      <c r="FYX143" s="821"/>
      <c r="FYY143" s="821"/>
      <c r="FYZ143" s="821"/>
      <c r="FZA143" s="821"/>
      <c r="FZB143" s="821"/>
      <c r="FZC143" s="821"/>
      <c r="FZD143" s="821"/>
      <c r="FZE143" s="821"/>
      <c r="FZF143" s="821"/>
      <c r="FZG143" s="821"/>
      <c r="FZH143" s="821"/>
      <c r="FZI143" s="821"/>
      <c r="FZJ143" s="821"/>
      <c r="FZK143" s="821"/>
      <c r="FZL143" s="821"/>
      <c r="FZM143" s="821"/>
      <c r="FZN143" s="821"/>
      <c r="FZO143" s="821"/>
      <c r="FZP143" s="821"/>
      <c r="FZQ143" s="821"/>
      <c r="FZR143" s="821"/>
      <c r="FZS143" s="821"/>
      <c r="FZT143" s="821"/>
      <c r="FZU143" s="821"/>
      <c r="FZV143" s="821"/>
      <c r="FZW143" s="821"/>
      <c r="FZX143" s="821"/>
      <c r="FZY143" s="821"/>
      <c r="FZZ143" s="821"/>
      <c r="GAA143" s="821"/>
      <c r="GAB143" s="821"/>
      <c r="GAC143" s="821"/>
      <c r="GAD143" s="821"/>
      <c r="GAE143" s="821"/>
      <c r="GAF143" s="821"/>
      <c r="GAG143" s="821"/>
      <c r="GAH143" s="821"/>
      <c r="GAI143" s="821"/>
      <c r="GAJ143" s="821"/>
      <c r="GAK143" s="821"/>
      <c r="GAL143" s="821"/>
      <c r="GAM143" s="821"/>
      <c r="GAN143" s="821"/>
      <c r="GAO143" s="821"/>
      <c r="GAP143" s="821"/>
      <c r="GAQ143" s="821"/>
      <c r="GAR143" s="821"/>
      <c r="GAS143" s="821"/>
      <c r="GAT143" s="821"/>
      <c r="GAU143" s="821"/>
      <c r="GAV143" s="821"/>
      <c r="GAW143" s="821"/>
      <c r="GAX143" s="821"/>
      <c r="GAY143" s="821"/>
      <c r="GAZ143" s="821"/>
      <c r="GBA143" s="821"/>
      <c r="GBB143" s="821"/>
      <c r="GBC143" s="821"/>
      <c r="GBD143" s="821"/>
      <c r="GBE143" s="821"/>
      <c r="GBF143" s="821"/>
      <c r="GBG143" s="821"/>
      <c r="GBH143" s="821"/>
      <c r="GBI143" s="821"/>
      <c r="GBJ143" s="821"/>
      <c r="GBK143" s="821"/>
      <c r="GBL143" s="821"/>
      <c r="GBM143" s="821"/>
      <c r="GBN143" s="821"/>
      <c r="GBO143" s="821"/>
      <c r="GBP143" s="821"/>
      <c r="GBQ143" s="821"/>
      <c r="GBR143" s="821"/>
      <c r="GBS143" s="821"/>
      <c r="GBT143" s="821"/>
      <c r="GBU143" s="821"/>
      <c r="GBV143" s="821"/>
      <c r="GBW143" s="821"/>
      <c r="GBX143" s="821"/>
      <c r="GBY143" s="821"/>
      <c r="GBZ143" s="821"/>
      <c r="GCA143" s="821"/>
      <c r="GCB143" s="821"/>
      <c r="GCC143" s="821"/>
      <c r="GCD143" s="821"/>
      <c r="GCE143" s="821"/>
      <c r="GCF143" s="821"/>
      <c r="GCG143" s="821"/>
      <c r="GCH143" s="821"/>
      <c r="GCI143" s="821"/>
      <c r="GCJ143" s="821"/>
      <c r="GCK143" s="821"/>
      <c r="GCL143" s="821"/>
      <c r="GCM143" s="821"/>
      <c r="GCN143" s="821"/>
      <c r="GCO143" s="821"/>
      <c r="GCP143" s="821"/>
      <c r="GCQ143" s="821"/>
      <c r="GCR143" s="821"/>
      <c r="GCS143" s="821"/>
      <c r="GCT143" s="821"/>
      <c r="GCU143" s="821"/>
      <c r="GCV143" s="821"/>
      <c r="GCW143" s="821"/>
      <c r="GCX143" s="821"/>
      <c r="GCY143" s="821"/>
      <c r="GCZ143" s="821"/>
      <c r="GDA143" s="821"/>
      <c r="GDB143" s="821"/>
      <c r="GDC143" s="821"/>
      <c r="GDD143" s="821"/>
      <c r="GDE143" s="821"/>
      <c r="GDF143" s="821"/>
      <c r="GDG143" s="821"/>
      <c r="GDH143" s="821"/>
      <c r="GDI143" s="821"/>
      <c r="GDJ143" s="821"/>
      <c r="GDK143" s="821"/>
      <c r="GDL143" s="821"/>
      <c r="GDM143" s="821"/>
      <c r="GDN143" s="821"/>
      <c r="GDO143" s="821"/>
      <c r="GDP143" s="821"/>
      <c r="GDQ143" s="821"/>
      <c r="GDR143" s="821"/>
      <c r="GDS143" s="821"/>
      <c r="GDT143" s="821"/>
      <c r="GDU143" s="821"/>
      <c r="GDV143" s="821"/>
      <c r="GDW143" s="821"/>
      <c r="GDX143" s="821"/>
      <c r="GDY143" s="821"/>
      <c r="GDZ143" s="821"/>
      <c r="GEA143" s="821"/>
      <c r="GEB143" s="821"/>
      <c r="GEC143" s="821"/>
      <c r="GED143" s="821"/>
      <c r="GEE143" s="821"/>
      <c r="GEF143" s="821"/>
      <c r="GEG143" s="821"/>
      <c r="GEH143" s="821"/>
      <c r="GEI143" s="821"/>
      <c r="GEJ143" s="821"/>
      <c r="GEK143" s="821"/>
      <c r="GEL143" s="821"/>
      <c r="GEM143" s="821"/>
      <c r="GEN143" s="821"/>
      <c r="GEO143" s="821"/>
      <c r="GEP143" s="821"/>
      <c r="GEQ143" s="821"/>
      <c r="GER143" s="821"/>
      <c r="GES143" s="821"/>
      <c r="GET143" s="821"/>
      <c r="GEU143" s="821"/>
      <c r="GEV143" s="821"/>
      <c r="GEW143" s="821"/>
      <c r="GEX143" s="821"/>
      <c r="GEY143" s="821"/>
      <c r="GEZ143" s="821"/>
      <c r="GFA143" s="821"/>
      <c r="GFB143" s="821"/>
      <c r="GFC143" s="821"/>
      <c r="GFD143" s="821"/>
      <c r="GFE143" s="821"/>
      <c r="GFF143" s="821"/>
      <c r="GFG143" s="821"/>
      <c r="GFH143" s="821"/>
      <c r="GFI143" s="821"/>
      <c r="GFJ143" s="821"/>
      <c r="GFK143" s="821"/>
      <c r="GFL143" s="821"/>
      <c r="GFM143" s="821"/>
      <c r="GFN143" s="821"/>
      <c r="GFO143" s="821"/>
      <c r="GFP143" s="821"/>
      <c r="GFQ143" s="821"/>
      <c r="GFR143" s="821"/>
      <c r="GFS143" s="821"/>
      <c r="GFT143" s="821"/>
      <c r="GFU143" s="821"/>
      <c r="GFV143" s="821"/>
      <c r="GFW143" s="821"/>
      <c r="GFX143" s="821"/>
      <c r="GFY143" s="821"/>
      <c r="GFZ143" s="821"/>
      <c r="GGA143" s="821"/>
      <c r="GGB143" s="821"/>
      <c r="GGC143" s="821"/>
      <c r="GGD143" s="821"/>
      <c r="GGE143" s="821"/>
      <c r="GGF143" s="821"/>
      <c r="GGG143" s="821"/>
      <c r="GGH143" s="821"/>
      <c r="GGI143" s="821"/>
      <c r="GGJ143" s="821"/>
      <c r="GGK143" s="821"/>
      <c r="GGL143" s="821"/>
      <c r="GGM143" s="821"/>
      <c r="GGN143" s="821"/>
      <c r="GGO143" s="821"/>
      <c r="GGP143" s="821"/>
      <c r="GGQ143" s="821"/>
      <c r="GGR143" s="821"/>
      <c r="GGS143" s="821"/>
      <c r="GGT143" s="821"/>
      <c r="GGU143" s="821"/>
      <c r="GGV143" s="821"/>
      <c r="GGW143" s="821"/>
      <c r="GGX143" s="821"/>
      <c r="GGY143" s="821"/>
      <c r="GGZ143" s="821"/>
      <c r="GHA143" s="821"/>
      <c r="GHB143" s="821"/>
      <c r="GHC143" s="821"/>
      <c r="GHD143" s="821"/>
      <c r="GHE143" s="821"/>
      <c r="GHF143" s="821"/>
      <c r="GHG143" s="821"/>
      <c r="GHH143" s="821"/>
      <c r="GHI143" s="821"/>
      <c r="GHJ143" s="821"/>
      <c r="GHK143" s="821"/>
      <c r="GHL143" s="821"/>
      <c r="GHM143" s="821"/>
      <c r="GHN143" s="821"/>
      <c r="GHO143" s="821"/>
      <c r="GHP143" s="821"/>
      <c r="GHQ143" s="821"/>
      <c r="GHR143" s="821"/>
      <c r="GHS143" s="821"/>
      <c r="GHT143" s="821"/>
      <c r="GHU143" s="821"/>
      <c r="GHV143" s="821"/>
      <c r="GHW143" s="821"/>
      <c r="GHX143" s="821"/>
      <c r="GHY143" s="821"/>
      <c r="GHZ143" s="821"/>
      <c r="GIA143" s="821"/>
      <c r="GIB143" s="821"/>
      <c r="GIC143" s="821"/>
      <c r="GID143" s="821"/>
      <c r="GIE143" s="821"/>
      <c r="GIF143" s="821"/>
      <c r="GIG143" s="821"/>
      <c r="GIH143" s="821"/>
      <c r="GII143" s="821"/>
      <c r="GIJ143" s="821"/>
      <c r="GIK143" s="821"/>
      <c r="GIL143" s="821"/>
      <c r="GIM143" s="821"/>
      <c r="GIN143" s="821"/>
      <c r="GIO143" s="821"/>
      <c r="GIP143" s="821"/>
      <c r="GIQ143" s="821"/>
      <c r="GIR143" s="821"/>
      <c r="GIS143" s="821"/>
      <c r="GIT143" s="821"/>
      <c r="GIU143" s="821"/>
      <c r="GIV143" s="821"/>
      <c r="GIW143" s="821"/>
      <c r="GIX143" s="821"/>
      <c r="GIY143" s="821"/>
      <c r="GIZ143" s="821"/>
      <c r="GJA143" s="821"/>
      <c r="GJB143" s="821"/>
      <c r="GJC143" s="821"/>
      <c r="GJD143" s="821"/>
      <c r="GJE143" s="821"/>
      <c r="GJF143" s="821"/>
      <c r="GJG143" s="821"/>
      <c r="GJH143" s="821"/>
      <c r="GJI143" s="821"/>
      <c r="GJJ143" s="821"/>
      <c r="GJK143" s="821"/>
      <c r="GJL143" s="821"/>
      <c r="GJM143" s="821"/>
      <c r="GJN143" s="821"/>
      <c r="GJO143" s="821"/>
      <c r="GJP143" s="821"/>
      <c r="GJQ143" s="821"/>
      <c r="GJR143" s="821"/>
      <c r="GJS143" s="821"/>
      <c r="GJT143" s="821"/>
      <c r="GJU143" s="821"/>
      <c r="GJV143" s="821"/>
      <c r="GJW143" s="821"/>
      <c r="GJX143" s="821"/>
      <c r="GJY143" s="821"/>
      <c r="GJZ143" s="821"/>
      <c r="GKA143" s="821"/>
      <c r="GKB143" s="821"/>
      <c r="GKC143" s="821"/>
      <c r="GKD143" s="821"/>
      <c r="GKE143" s="821"/>
      <c r="GKF143" s="821"/>
      <c r="GKG143" s="821"/>
      <c r="GKH143" s="821"/>
      <c r="GKI143" s="821"/>
      <c r="GKJ143" s="821"/>
      <c r="GKK143" s="821"/>
      <c r="GKL143" s="821"/>
      <c r="GKM143" s="821"/>
      <c r="GKN143" s="821"/>
      <c r="GKO143" s="821"/>
      <c r="GKP143" s="821"/>
      <c r="GKQ143" s="821"/>
      <c r="GKR143" s="821"/>
      <c r="GKS143" s="821"/>
      <c r="GKT143" s="821"/>
      <c r="GKU143" s="821"/>
      <c r="GKV143" s="821"/>
      <c r="GKW143" s="821"/>
      <c r="GKX143" s="821"/>
      <c r="GKY143" s="821"/>
      <c r="GKZ143" s="821"/>
      <c r="GLA143" s="821"/>
      <c r="GLB143" s="821"/>
      <c r="GLC143" s="821"/>
      <c r="GLD143" s="821"/>
      <c r="GLE143" s="821"/>
      <c r="GLF143" s="821"/>
      <c r="GLG143" s="821"/>
      <c r="GLH143" s="821"/>
      <c r="GLI143" s="821"/>
      <c r="GLJ143" s="821"/>
      <c r="GLK143" s="821"/>
      <c r="GLL143" s="821"/>
      <c r="GLM143" s="821"/>
      <c r="GLN143" s="821"/>
      <c r="GLO143" s="821"/>
      <c r="GLP143" s="821"/>
      <c r="GLQ143" s="821"/>
      <c r="GLR143" s="821"/>
      <c r="GLS143" s="821"/>
      <c r="GLT143" s="821"/>
      <c r="GLU143" s="821"/>
      <c r="GLV143" s="821"/>
      <c r="GLW143" s="821"/>
      <c r="GLX143" s="821"/>
      <c r="GLY143" s="821"/>
      <c r="GLZ143" s="821"/>
      <c r="GMA143" s="821"/>
      <c r="GMB143" s="821"/>
      <c r="GMC143" s="821"/>
      <c r="GMD143" s="821"/>
      <c r="GME143" s="821"/>
      <c r="GMF143" s="821"/>
      <c r="GMG143" s="821"/>
      <c r="GMH143" s="821"/>
      <c r="GMI143" s="821"/>
      <c r="GMJ143" s="821"/>
      <c r="GMK143" s="821"/>
      <c r="GML143" s="821"/>
      <c r="GMM143" s="821"/>
      <c r="GMN143" s="821"/>
      <c r="GMO143" s="821"/>
      <c r="GMP143" s="821"/>
      <c r="GMQ143" s="821"/>
      <c r="GMR143" s="821"/>
      <c r="GMS143" s="821"/>
      <c r="GMT143" s="821"/>
      <c r="GMU143" s="821"/>
      <c r="GMV143" s="821"/>
      <c r="GMW143" s="821"/>
      <c r="GMX143" s="821"/>
      <c r="GMY143" s="821"/>
      <c r="GMZ143" s="821"/>
      <c r="GNA143" s="821"/>
      <c r="GNB143" s="821"/>
      <c r="GNC143" s="821"/>
      <c r="GND143" s="821"/>
      <c r="GNE143" s="821"/>
      <c r="GNF143" s="821"/>
      <c r="GNG143" s="821"/>
      <c r="GNH143" s="821"/>
      <c r="GNI143" s="821"/>
      <c r="GNJ143" s="821"/>
      <c r="GNK143" s="821"/>
      <c r="GNL143" s="821"/>
      <c r="GNM143" s="821"/>
      <c r="GNN143" s="821"/>
      <c r="GNO143" s="821"/>
      <c r="GNP143" s="821"/>
      <c r="GNQ143" s="821"/>
      <c r="GNR143" s="821"/>
      <c r="GNS143" s="821"/>
      <c r="GNT143" s="821"/>
      <c r="GNU143" s="821"/>
      <c r="GNV143" s="821"/>
      <c r="GNW143" s="821"/>
      <c r="GNX143" s="821"/>
      <c r="GNY143" s="821"/>
      <c r="GNZ143" s="821"/>
      <c r="GOA143" s="821"/>
      <c r="GOB143" s="821"/>
      <c r="GOC143" s="821"/>
      <c r="GOD143" s="821"/>
      <c r="GOE143" s="821"/>
      <c r="GOF143" s="821"/>
      <c r="GOG143" s="821"/>
      <c r="GOH143" s="821"/>
      <c r="GOI143" s="821"/>
      <c r="GOJ143" s="821"/>
      <c r="GOK143" s="821"/>
      <c r="GOL143" s="821"/>
      <c r="GOM143" s="821"/>
      <c r="GON143" s="821"/>
      <c r="GOO143" s="821"/>
      <c r="GOP143" s="821"/>
      <c r="GOQ143" s="821"/>
      <c r="GOR143" s="821"/>
      <c r="GOS143" s="821"/>
      <c r="GOT143" s="821"/>
      <c r="GOU143" s="821"/>
      <c r="GOV143" s="821"/>
      <c r="GOW143" s="821"/>
      <c r="GOX143" s="821"/>
      <c r="GOY143" s="821"/>
      <c r="GOZ143" s="821"/>
      <c r="GPA143" s="821"/>
      <c r="GPB143" s="821"/>
      <c r="GPC143" s="821"/>
      <c r="GPD143" s="821"/>
      <c r="GPE143" s="821"/>
      <c r="GPF143" s="821"/>
      <c r="GPG143" s="821"/>
      <c r="GPH143" s="821"/>
      <c r="GPI143" s="821"/>
      <c r="GPJ143" s="821"/>
      <c r="GPK143" s="821"/>
      <c r="GPL143" s="821"/>
      <c r="GPM143" s="821"/>
      <c r="GPN143" s="821"/>
      <c r="GPO143" s="821"/>
      <c r="GPP143" s="821"/>
      <c r="GPQ143" s="821"/>
      <c r="GPR143" s="821"/>
      <c r="GPS143" s="821"/>
      <c r="GPT143" s="821"/>
      <c r="GPU143" s="821"/>
      <c r="GPV143" s="821"/>
      <c r="GPW143" s="821"/>
      <c r="GPX143" s="821"/>
      <c r="GPY143" s="821"/>
      <c r="GPZ143" s="821"/>
      <c r="GQA143" s="821"/>
      <c r="GQB143" s="821"/>
      <c r="GQC143" s="821"/>
      <c r="GQD143" s="821"/>
      <c r="GQE143" s="821"/>
      <c r="GQF143" s="821"/>
      <c r="GQG143" s="821"/>
      <c r="GQH143" s="821"/>
      <c r="GQI143" s="821"/>
      <c r="GQJ143" s="821"/>
      <c r="GQK143" s="821"/>
      <c r="GQL143" s="821"/>
      <c r="GQM143" s="821"/>
      <c r="GQN143" s="821"/>
      <c r="GQO143" s="821"/>
      <c r="GQP143" s="821"/>
      <c r="GQQ143" s="821"/>
      <c r="GQR143" s="821"/>
      <c r="GQS143" s="821"/>
      <c r="GQT143" s="821"/>
      <c r="GQU143" s="821"/>
      <c r="GQV143" s="821"/>
      <c r="GQW143" s="821"/>
      <c r="GQX143" s="821"/>
      <c r="GQY143" s="821"/>
      <c r="GQZ143" s="821"/>
      <c r="GRA143" s="821"/>
      <c r="GRB143" s="821"/>
      <c r="GRC143" s="821"/>
      <c r="GRD143" s="821"/>
      <c r="GRE143" s="821"/>
      <c r="GRF143" s="821"/>
      <c r="GRG143" s="821"/>
      <c r="GRH143" s="821"/>
      <c r="GRI143" s="821"/>
      <c r="GRJ143" s="821"/>
      <c r="GRK143" s="821"/>
      <c r="GRL143" s="821"/>
      <c r="GRM143" s="821"/>
      <c r="GRN143" s="821"/>
      <c r="GRO143" s="821"/>
      <c r="GRP143" s="821"/>
      <c r="GRQ143" s="821"/>
      <c r="GRR143" s="821"/>
      <c r="GRS143" s="821"/>
      <c r="GRT143" s="821"/>
      <c r="GRU143" s="821"/>
      <c r="GRV143" s="821"/>
      <c r="GRW143" s="821"/>
      <c r="GRX143" s="821"/>
      <c r="GRY143" s="821"/>
      <c r="GRZ143" s="821"/>
      <c r="GSA143" s="821"/>
      <c r="GSB143" s="821"/>
      <c r="GSC143" s="821"/>
      <c r="GSD143" s="821"/>
      <c r="GSE143" s="821"/>
      <c r="GSF143" s="821"/>
      <c r="GSG143" s="821"/>
      <c r="GSH143" s="821"/>
      <c r="GSI143" s="821"/>
      <c r="GSJ143" s="821"/>
      <c r="GSK143" s="821"/>
      <c r="GSL143" s="821"/>
      <c r="GSM143" s="821"/>
      <c r="GSN143" s="821"/>
      <c r="GSO143" s="821"/>
      <c r="GSP143" s="821"/>
      <c r="GSQ143" s="821"/>
      <c r="GSR143" s="821"/>
      <c r="GSS143" s="821"/>
      <c r="GST143" s="821"/>
      <c r="GSU143" s="821"/>
      <c r="GSV143" s="821"/>
      <c r="GSW143" s="821"/>
      <c r="GSX143" s="821"/>
      <c r="GSY143" s="821"/>
      <c r="GSZ143" s="821"/>
      <c r="GTA143" s="821"/>
      <c r="GTB143" s="821"/>
      <c r="GTC143" s="821"/>
      <c r="GTD143" s="821"/>
      <c r="GTE143" s="821"/>
      <c r="GTF143" s="821"/>
      <c r="GTG143" s="821"/>
      <c r="GTH143" s="821"/>
      <c r="GTI143" s="821"/>
      <c r="GTJ143" s="821"/>
      <c r="GTK143" s="821"/>
      <c r="GTL143" s="821"/>
      <c r="GTM143" s="821"/>
      <c r="GTN143" s="821"/>
      <c r="GTO143" s="821"/>
      <c r="GTP143" s="821"/>
      <c r="GTQ143" s="821"/>
      <c r="GTR143" s="821"/>
      <c r="GTS143" s="821"/>
      <c r="GTT143" s="821"/>
      <c r="GTU143" s="821"/>
      <c r="GTV143" s="821"/>
      <c r="GTW143" s="821"/>
      <c r="GTX143" s="821"/>
      <c r="GTY143" s="821"/>
      <c r="GTZ143" s="821"/>
      <c r="GUA143" s="821"/>
      <c r="GUB143" s="821"/>
      <c r="GUC143" s="821"/>
      <c r="GUD143" s="821"/>
      <c r="GUE143" s="821"/>
      <c r="GUF143" s="821"/>
      <c r="GUG143" s="821"/>
      <c r="GUH143" s="821"/>
      <c r="GUI143" s="821"/>
      <c r="GUJ143" s="821"/>
      <c r="GUK143" s="821"/>
      <c r="GUL143" s="821"/>
      <c r="GUM143" s="821"/>
      <c r="GUN143" s="821"/>
      <c r="GUO143" s="821"/>
      <c r="GUP143" s="821"/>
      <c r="GUQ143" s="821"/>
      <c r="GUR143" s="821"/>
      <c r="GUS143" s="821"/>
      <c r="GUT143" s="821"/>
      <c r="GUU143" s="821"/>
      <c r="GUV143" s="821"/>
      <c r="GUW143" s="821"/>
      <c r="GUX143" s="821"/>
      <c r="GUY143" s="821"/>
      <c r="GUZ143" s="821"/>
      <c r="GVA143" s="821"/>
      <c r="GVB143" s="821"/>
      <c r="GVC143" s="821"/>
      <c r="GVD143" s="821"/>
      <c r="GVE143" s="821"/>
      <c r="GVF143" s="821"/>
      <c r="GVG143" s="821"/>
      <c r="GVH143" s="821"/>
      <c r="GVI143" s="821"/>
      <c r="GVJ143" s="821"/>
      <c r="GVK143" s="821"/>
      <c r="GVL143" s="821"/>
      <c r="GVM143" s="821"/>
      <c r="GVN143" s="821"/>
      <c r="GVO143" s="821"/>
      <c r="GVP143" s="821"/>
      <c r="GVQ143" s="821"/>
      <c r="GVR143" s="821"/>
      <c r="GVS143" s="821"/>
      <c r="GVT143" s="821"/>
      <c r="GVU143" s="821"/>
      <c r="GVV143" s="821"/>
      <c r="GVW143" s="821"/>
      <c r="GVX143" s="821"/>
      <c r="GVY143" s="821"/>
      <c r="GVZ143" s="821"/>
      <c r="GWA143" s="821"/>
      <c r="GWB143" s="821"/>
      <c r="GWC143" s="821"/>
      <c r="GWD143" s="821"/>
      <c r="GWE143" s="821"/>
      <c r="GWF143" s="821"/>
      <c r="GWG143" s="821"/>
      <c r="GWH143" s="821"/>
      <c r="GWI143" s="821"/>
      <c r="GWJ143" s="821"/>
      <c r="GWK143" s="821"/>
      <c r="GWL143" s="821"/>
      <c r="GWM143" s="821"/>
      <c r="GWN143" s="821"/>
      <c r="GWO143" s="821"/>
      <c r="GWP143" s="821"/>
      <c r="GWQ143" s="821"/>
      <c r="GWR143" s="821"/>
      <c r="GWS143" s="821"/>
      <c r="GWT143" s="821"/>
      <c r="GWU143" s="821"/>
      <c r="GWV143" s="821"/>
      <c r="GWW143" s="821"/>
      <c r="GWX143" s="821"/>
      <c r="GWY143" s="821"/>
      <c r="GWZ143" s="821"/>
      <c r="GXA143" s="821"/>
      <c r="GXB143" s="821"/>
      <c r="GXC143" s="821"/>
      <c r="GXD143" s="821"/>
      <c r="GXE143" s="821"/>
      <c r="GXF143" s="821"/>
      <c r="GXG143" s="821"/>
      <c r="GXH143" s="821"/>
      <c r="GXI143" s="821"/>
      <c r="GXJ143" s="821"/>
      <c r="GXK143" s="821"/>
      <c r="GXL143" s="821"/>
      <c r="GXM143" s="821"/>
      <c r="GXN143" s="821"/>
      <c r="GXO143" s="821"/>
      <c r="GXP143" s="821"/>
      <c r="GXQ143" s="821"/>
      <c r="GXR143" s="821"/>
      <c r="GXS143" s="821"/>
      <c r="GXT143" s="821"/>
      <c r="GXU143" s="821"/>
      <c r="GXV143" s="821"/>
      <c r="GXW143" s="821"/>
      <c r="GXX143" s="821"/>
      <c r="GXY143" s="821"/>
      <c r="GXZ143" s="821"/>
      <c r="GYA143" s="821"/>
      <c r="GYB143" s="821"/>
      <c r="GYC143" s="821"/>
      <c r="GYD143" s="821"/>
      <c r="GYE143" s="821"/>
      <c r="GYF143" s="821"/>
      <c r="GYG143" s="821"/>
      <c r="GYH143" s="821"/>
      <c r="GYI143" s="821"/>
      <c r="GYJ143" s="821"/>
      <c r="GYK143" s="821"/>
      <c r="GYL143" s="821"/>
      <c r="GYM143" s="821"/>
      <c r="GYN143" s="821"/>
      <c r="GYO143" s="821"/>
      <c r="GYP143" s="821"/>
      <c r="GYQ143" s="821"/>
      <c r="GYR143" s="821"/>
      <c r="GYS143" s="821"/>
      <c r="GYT143" s="821"/>
      <c r="GYU143" s="821"/>
      <c r="GYV143" s="821"/>
      <c r="GYW143" s="821"/>
      <c r="GYX143" s="821"/>
      <c r="GYY143" s="821"/>
      <c r="GYZ143" s="821"/>
      <c r="GZA143" s="821"/>
      <c r="GZB143" s="821"/>
      <c r="GZC143" s="821"/>
      <c r="GZD143" s="821"/>
      <c r="GZE143" s="821"/>
      <c r="GZF143" s="821"/>
      <c r="GZG143" s="821"/>
      <c r="GZH143" s="821"/>
      <c r="GZI143" s="821"/>
      <c r="GZJ143" s="821"/>
      <c r="GZK143" s="821"/>
      <c r="GZL143" s="821"/>
      <c r="GZM143" s="821"/>
      <c r="GZN143" s="821"/>
      <c r="GZO143" s="821"/>
      <c r="GZP143" s="821"/>
      <c r="GZQ143" s="821"/>
      <c r="GZR143" s="821"/>
      <c r="GZS143" s="821"/>
      <c r="GZT143" s="821"/>
      <c r="GZU143" s="821"/>
      <c r="GZV143" s="821"/>
      <c r="GZW143" s="821"/>
      <c r="GZX143" s="821"/>
      <c r="GZY143" s="821"/>
      <c r="GZZ143" s="821"/>
      <c r="HAA143" s="821"/>
      <c r="HAB143" s="821"/>
      <c r="HAC143" s="821"/>
      <c r="HAD143" s="821"/>
      <c r="HAE143" s="821"/>
      <c r="HAF143" s="821"/>
      <c r="HAG143" s="821"/>
      <c r="HAH143" s="821"/>
      <c r="HAI143" s="821"/>
      <c r="HAJ143" s="821"/>
      <c r="HAK143" s="821"/>
      <c r="HAL143" s="821"/>
      <c r="HAM143" s="821"/>
      <c r="HAN143" s="821"/>
      <c r="HAO143" s="821"/>
      <c r="HAP143" s="821"/>
      <c r="HAQ143" s="821"/>
      <c r="HAR143" s="821"/>
      <c r="HAS143" s="821"/>
      <c r="HAT143" s="821"/>
      <c r="HAU143" s="821"/>
      <c r="HAV143" s="821"/>
      <c r="HAW143" s="821"/>
      <c r="HAX143" s="821"/>
      <c r="HAY143" s="821"/>
      <c r="HAZ143" s="821"/>
      <c r="HBA143" s="821"/>
      <c r="HBB143" s="821"/>
      <c r="HBC143" s="821"/>
      <c r="HBD143" s="821"/>
      <c r="HBE143" s="821"/>
      <c r="HBF143" s="821"/>
      <c r="HBG143" s="821"/>
      <c r="HBH143" s="821"/>
      <c r="HBI143" s="821"/>
      <c r="HBJ143" s="821"/>
      <c r="HBK143" s="821"/>
      <c r="HBL143" s="821"/>
      <c r="HBM143" s="821"/>
      <c r="HBN143" s="821"/>
      <c r="HBO143" s="821"/>
      <c r="HBP143" s="821"/>
      <c r="HBQ143" s="821"/>
      <c r="HBR143" s="821"/>
      <c r="HBS143" s="821"/>
      <c r="HBT143" s="821"/>
      <c r="HBU143" s="821"/>
      <c r="HBV143" s="821"/>
      <c r="HBW143" s="821"/>
      <c r="HBX143" s="821"/>
      <c r="HBY143" s="821"/>
      <c r="HBZ143" s="821"/>
      <c r="HCA143" s="821"/>
      <c r="HCB143" s="821"/>
      <c r="HCC143" s="821"/>
      <c r="HCD143" s="821"/>
      <c r="HCE143" s="821"/>
      <c r="HCF143" s="821"/>
      <c r="HCG143" s="821"/>
      <c r="HCH143" s="821"/>
      <c r="HCI143" s="821"/>
      <c r="HCJ143" s="821"/>
      <c r="HCK143" s="821"/>
      <c r="HCL143" s="821"/>
      <c r="HCM143" s="821"/>
      <c r="HCN143" s="821"/>
      <c r="HCO143" s="821"/>
      <c r="HCP143" s="821"/>
      <c r="HCQ143" s="821"/>
      <c r="HCR143" s="821"/>
      <c r="HCS143" s="821"/>
      <c r="HCT143" s="821"/>
      <c r="HCU143" s="821"/>
      <c r="HCV143" s="821"/>
      <c r="HCW143" s="821"/>
      <c r="HCX143" s="821"/>
      <c r="HCY143" s="821"/>
      <c r="HCZ143" s="821"/>
      <c r="HDA143" s="821"/>
      <c r="HDB143" s="821"/>
      <c r="HDC143" s="821"/>
      <c r="HDD143" s="821"/>
      <c r="HDE143" s="821"/>
      <c r="HDF143" s="821"/>
      <c r="HDG143" s="821"/>
      <c r="HDH143" s="821"/>
      <c r="HDI143" s="821"/>
      <c r="HDJ143" s="821"/>
      <c r="HDK143" s="821"/>
      <c r="HDL143" s="821"/>
      <c r="HDM143" s="821"/>
      <c r="HDN143" s="821"/>
      <c r="HDO143" s="821"/>
      <c r="HDP143" s="821"/>
      <c r="HDQ143" s="821"/>
      <c r="HDR143" s="821"/>
      <c r="HDS143" s="821"/>
      <c r="HDT143" s="821"/>
      <c r="HDU143" s="821"/>
      <c r="HDV143" s="821"/>
      <c r="HDW143" s="821"/>
      <c r="HDX143" s="821"/>
      <c r="HDY143" s="821"/>
      <c r="HDZ143" s="821"/>
      <c r="HEA143" s="821"/>
      <c r="HEB143" s="821"/>
      <c r="HEC143" s="821"/>
      <c r="HED143" s="821"/>
      <c r="HEE143" s="821"/>
      <c r="HEF143" s="821"/>
      <c r="HEG143" s="821"/>
      <c r="HEH143" s="821"/>
      <c r="HEI143" s="821"/>
      <c r="HEJ143" s="821"/>
      <c r="HEK143" s="821"/>
      <c r="HEL143" s="821"/>
      <c r="HEM143" s="821"/>
      <c r="HEN143" s="821"/>
      <c r="HEO143" s="821"/>
      <c r="HEP143" s="821"/>
      <c r="HEQ143" s="821"/>
      <c r="HER143" s="821"/>
      <c r="HES143" s="821"/>
      <c r="HET143" s="821"/>
      <c r="HEU143" s="821"/>
      <c r="HEV143" s="821"/>
      <c r="HEW143" s="821"/>
      <c r="HEX143" s="821"/>
      <c r="HEY143" s="821"/>
      <c r="HEZ143" s="821"/>
      <c r="HFA143" s="821"/>
      <c r="HFB143" s="821"/>
      <c r="HFC143" s="821"/>
      <c r="HFD143" s="821"/>
      <c r="HFE143" s="821"/>
      <c r="HFF143" s="821"/>
      <c r="HFG143" s="821"/>
      <c r="HFH143" s="821"/>
      <c r="HFI143" s="821"/>
      <c r="HFJ143" s="821"/>
      <c r="HFK143" s="821"/>
      <c r="HFL143" s="821"/>
      <c r="HFM143" s="821"/>
      <c r="HFN143" s="821"/>
      <c r="HFO143" s="821"/>
      <c r="HFP143" s="821"/>
      <c r="HFQ143" s="821"/>
      <c r="HFR143" s="821"/>
      <c r="HFS143" s="821"/>
      <c r="HFT143" s="821"/>
      <c r="HFU143" s="821"/>
      <c r="HFV143" s="821"/>
      <c r="HFW143" s="821"/>
      <c r="HFX143" s="821"/>
      <c r="HFY143" s="821"/>
      <c r="HFZ143" s="821"/>
      <c r="HGA143" s="821"/>
      <c r="HGB143" s="821"/>
      <c r="HGC143" s="821"/>
      <c r="HGD143" s="821"/>
      <c r="HGE143" s="821"/>
      <c r="HGF143" s="821"/>
      <c r="HGG143" s="821"/>
      <c r="HGH143" s="821"/>
      <c r="HGI143" s="821"/>
      <c r="HGJ143" s="821"/>
      <c r="HGK143" s="821"/>
      <c r="HGL143" s="821"/>
      <c r="HGM143" s="821"/>
      <c r="HGN143" s="821"/>
      <c r="HGO143" s="821"/>
      <c r="HGP143" s="821"/>
      <c r="HGQ143" s="821"/>
      <c r="HGR143" s="821"/>
      <c r="HGS143" s="821"/>
      <c r="HGT143" s="821"/>
      <c r="HGU143" s="821"/>
      <c r="HGV143" s="821"/>
      <c r="HGW143" s="821"/>
      <c r="HGX143" s="821"/>
      <c r="HGY143" s="821"/>
      <c r="HGZ143" s="821"/>
      <c r="HHA143" s="821"/>
      <c r="HHB143" s="821"/>
      <c r="HHC143" s="821"/>
      <c r="HHD143" s="821"/>
      <c r="HHE143" s="821"/>
      <c r="HHF143" s="821"/>
      <c r="HHG143" s="821"/>
      <c r="HHH143" s="821"/>
      <c r="HHI143" s="821"/>
      <c r="HHJ143" s="821"/>
      <c r="HHK143" s="821"/>
      <c r="HHL143" s="821"/>
      <c r="HHM143" s="821"/>
      <c r="HHN143" s="821"/>
      <c r="HHO143" s="821"/>
      <c r="HHP143" s="821"/>
      <c r="HHQ143" s="821"/>
      <c r="HHR143" s="821"/>
      <c r="HHS143" s="821"/>
      <c r="HHT143" s="821"/>
      <c r="HHU143" s="821"/>
      <c r="HHV143" s="821"/>
      <c r="HHW143" s="821"/>
      <c r="HHX143" s="821"/>
      <c r="HHY143" s="821"/>
      <c r="HHZ143" s="821"/>
      <c r="HIA143" s="821"/>
      <c r="HIB143" s="821"/>
      <c r="HIC143" s="821"/>
      <c r="HID143" s="821"/>
      <c r="HIE143" s="821"/>
      <c r="HIF143" s="821"/>
      <c r="HIG143" s="821"/>
      <c r="HIH143" s="821"/>
      <c r="HII143" s="821"/>
      <c r="HIJ143" s="821"/>
      <c r="HIK143" s="821"/>
      <c r="HIL143" s="821"/>
      <c r="HIM143" s="821"/>
      <c r="HIN143" s="821"/>
      <c r="HIO143" s="821"/>
      <c r="HIP143" s="821"/>
      <c r="HIQ143" s="821"/>
      <c r="HIR143" s="821"/>
      <c r="HIS143" s="821"/>
      <c r="HIT143" s="821"/>
      <c r="HIU143" s="821"/>
      <c r="HIV143" s="821"/>
      <c r="HIW143" s="821"/>
      <c r="HIX143" s="821"/>
      <c r="HIY143" s="821"/>
      <c r="HIZ143" s="821"/>
      <c r="HJA143" s="821"/>
      <c r="HJB143" s="821"/>
      <c r="HJC143" s="821"/>
      <c r="HJD143" s="821"/>
      <c r="HJE143" s="821"/>
      <c r="HJF143" s="821"/>
      <c r="HJG143" s="821"/>
      <c r="HJH143" s="821"/>
      <c r="HJI143" s="821"/>
      <c r="HJJ143" s="821"/>
      <c r="HJK143" s="821"/>
      <c r="HJL143" s="821"/>
      <c r="HJM143" s="821"/>
      <c r="HJN143" s="821"/>
      <c r="HJO143" s="821"/>
      <c r="HJP143" s="821"/>
      <c r="HJQ143" s="821"/>
      <c r="HJR143" s="821"/>
      <c r="HJS143" s="821"/>
      <c r="HJT143" s="821"/>
      <c r="HJU143" s="821"/>
      <c r="HJV143" s="821"/>
      <c r="HJW143" s="821"/>
      <c r="HJX143" s="821"/>
      <c r="HJY143" s="821"/>
      <c r="HJZ143" s="821"/>
      <c r="HKA143" s="821"/>
      <c r="HKB143" s="821"/>
      <c r="HKC143" s="821"/>
      <c r="HKD143" s="821"/>
      <c r="HKE143" s="821"/>
      <c r="HKF143" s="821"/>
      <c r="HKG143" s="821"/>
      <c r="HKH143" s="821"/>
      <c r="HKI143" s="821"/>
      <c r="HKJ143" s="821"/>
      <c r="HKK143" s="821"/>
      <c r="HKL143" s="821"/>
      <c r="HKM143" s="821"/>
      <c r="HKN143" s="821"/>
      <c r="HKO143" s="821"/>
      <c r="HKP143" s="821"/>
      <c r="HKQ143" s="821"/>
      <c r="HKR143" s="821"/>
      <c r="HKS143" s="821"/>
      <c r="HKT143" s="821"/>
      <c r="HKU143" s="821"/>
      <c r="HKV143" s="821"/>
      <c r="HKW143" s="821"/>
      <c r="HKX143" s="821"/>
      <c r="HKY143" s="821"/>
      <c r="HKZ143" s="821"/>
      <c r="HLA143" s="821"/>
      <c r="HLB143" s="821"/>
      <c r="HLC143" s="821"/>
      <c r="HLD143" s="821"/>
      <c r="HLE143" s="821"/>
      <c r="HLF143" s="821"/>
      <c r="HLG143" s="821"/>
      <c r="HLH143" s="821"/>
      <c r="HLI143" s="821"/>
      <c r="HLJ143" s="821"/>
      <c r="HLK143" s="821"/>
      <c r="HLL143" s="821"/>
      <c r="HLM143" s="821"/>
      <c r="HLN143" s="821"/>
      <c r="HLO143" s="821"/>
      <c r="HLP143" s="821"/>
      <c r="HLQ143" s="821"/>
      <c r="HLR143" s="821"/>
      <c r="HLS143" s="821"/>
      <c r="HLT143" s="821"/>
      <c r="HLU143" s="821"/>
      <c r="HLV143" s="821"/>
      <c r="HLW143" s="821"/>
      <c r="HLX143" s="821"/>
      <c r="HLY143" s="821"/>
      <c r="HLZ143" s="821"/>
      <c r="HMA143" s="821"/>
      <c r="HMB143" s="821"/>
      <c r="HMC143" s="821"/>
      <c r="HMD143" s="821"/>
      <c r="HME143" s="821"/>
      <c r="HMF143" s="821"/>
      <c r="HMG143" s="821"/>
      <c r="HMH143" s="821"/>
      <c r="HMI143" s="821"/>
      <c r="HMJ143" s="821"/>
      <c r="HMK143" s="821"/>
      <c r="HML143" s="821"/>
      <c r="HMM143" s="821"/>
      <c r="HMN143" s="821"/>
      <c r="HMO143" s="821"/>
      <c r="HMP143" s="821"/>
      <c r="HMQ143" s="821"/>
      <c r="HMR143" s="821"/>
      <c r="HMS143" s="821"/>
      <c r="HMT143" s="821"/>
      <c r="HMU143" s="821"/>
      <c r="HMV143" s="821"/>
      <c r="HMW143" s="821"/>
      <c r="HMX143" s="821"/>
      <c r="HMY143" s="821"/>
      <c r="HMZ143" s="821"/>
      <c r="HNA143" s="821"/>
      <c r="HNB143" s="821"/>
      <c r="HNC143" s="821"/>
      <c r="HND143" s="821"/>
      <c r="HNE143" s="821"/>
      <c r="HNF143" s="821"/>
      <c r="HNG143" s="821"/>
      <c r="HNH143" s="821"/>
      <c r="HNI143" s="821"/>
      <c r="HNJ143" s="821"/>
      <c r="HNK143" s="821"/>
      <c r="HNL143" s="821"/>
      <c r="HNM143" s="821"/>
      <c r="HNN143" s="821"/>
      <c r="HNO143" s="821"/>
      <c r="HNP143" s="821"/>
      <c r="HNQ143" s="821"/>
      <c r="HNR143" s="821"/>
      <c r="HNS143" s="821"/>
      <c r="HNT143" s="821"/>
      <c r="HNU143" s="821"/>
      <c r="HNV143" s="821"/>
      <c r="HNW143" s="821"/>
      <c r="HNX143" s="821"/>
      <c r="HNY143" s="821"/>
      <c r="HNZ143" s="821"/>
      <c r="HOA143" s="821"/>
      <c r="HOB143" s="821"/>
      <c r="HOC143" s="821"/>
      <c r="HOD143" s="821"/>
      <c r="HOE143" s="821"/>
      <c r="HOF143" s="821"/>
      <c r="HOG143" s="821"/>
      <c r="HOH143" s="821"/>
      <c r="HOI143" s="821"/>
      <c r="HOJ143" s="821"/>
      <c r="HOK143" s="821"/>
      <c r="HOL143" s="821"/>
      <c r="HOM143" s="821"/>
      <c r="HON143" s="821"/>
      <c r="HOO143" s="821"/>
      <c r="HOP143" s="821"/>
      <c r="HOQ143" s="821"/>
      <c r="HOR143" s="821"/>
      <c r="HOS143" s="821"/>
      <c r="HOT143" s="821"/>
      <c r="HOU143" s="821"/>
      <c r="HOV143" s="821"/>
      <c r="HOW143" s="821"/>
      <c r="HOX143" s="821"/>
      <c r="HOY143" s="821"/>
      <c r="HOZ143" s="821"/>
      <c r="HPA143" s="821"/>
      <c r="HPB143" s="821"/>
      <c r="HPC143" s="821"/>
      <c r="HPD143" s="821"/>
      <c r="HPE143" s="821"/>
      <c r="HPF143" s="821"/>
      <c r="HPG143" s="821"/>
      <c r="HPH143" s="821"/>
      <c r="HPI143" s="821"/>
      <c r="HPJ143" s="821"/>
      <c r="HPK143" s="821"/>
      <c r="HPL143" s="821"/>
      <c r="HPM143" s="821"/>
      <c r="HPN143" s="821"/>
      <c r="HPO143" s="821"/>
      <c r="HPP143" s="821"/>
      <c r="HPQ143" s="821"/>
      <c r="HPR143" s="821"/>
      <c r="HPS143" s="821"/>
      <c r="HPT143" s="821"/>
      <c r="HPU143" s="821"/>
      <c r="HPV143" s="821"/>
      <c r="HPW143" s="821"/>
      <c r="HPX143" s="821"/>
      <c r="HPY143" s="821"/>
      <c r="HPZ143" s="821"/>
      <c r="HQA143" s="821"/>
      <c r="HQB143" s="821"/>
      <c r="HQC143" s="821"/>
      <c r="HQD143" s="821"/>
      <c r="HQE143" s="821"/>
      <c r="HQF143" s="821"/>
      <c r="HQG143" s="821"/>
      <c r="HQH143" s="821"/>
      <c r="HQI143" s="821"/>
      <c r="HQJ143" s="821"/>
      <c r="HQK143" s="821"/>
      <c r="HQL143" s="821"/>
      <c r="HQM143" s="821"/>
      <c r="HQN143" s="821"/>
      <c r="HQO143" s="821"/>
      <c r="HQP143" s="821"/>
      <c r="HQQ143" s="821"/>
      <c r="HQR143" s="821"/>
      <c r="HQS143" s="821"/>
      <c r="HQT143" s="821"/>
      <c r="HQU143" s="821"/>
      <c r="HQV143" s="821"/>
      <c r="HQW143" s="821"/>
      <c r="HQX143" s="821"/>
      <c r="HQY143" s="821"/>
      <c r="HQZ143" s="821"/>
      <c r="HRA143" s="821"/>
      <c r="HRB143" s="821"/>
      <c r="HRC143" s="821"/>
      <c r="HRD143" s="821"/>
      <c r="HRE143" s="821"/>
      <c r="HRF143" s="821"/>
      <c r="HRG143" s="821"/>
      <c r="HRH143" s="821"/>
      <c r="HRI143" s="821"/>
      <c r="HRJ143" s="821"/>
      <c r="HRK143" s="821"/>
      <c r="HRL143" s="821"/>
      <c r="HRM143" s="821"/>
      <c r="HRN143" s="821"/>
      <c r="HRO143" s="821"/>
      <c r="HRP143" s="821"/>
      <c r="HRQ143" s="821"/>
      <c r="HRR143" s="821"/>
      <c r="HRS143" s="821"/>
      <c r="HRT143" s="821"/>
      <c r="HRU143" s="821"/>
      <c r="HRV143" s="821"/>
      <c r="HRW143" s="821"/>
      <c r="HRX143" s="821"/>
      <c r="HRY143" s="821"/>
      <c r="HRZ143" s="821"/>
      <c r="HSA143" s="821"/>
      <c r="HSB143" s="821"/>
      <c r="HSC143" s="821"/>
      <c r="HSD143" s="821"/>
      <c r="HSE143" s="821"/>
      <c r="HSF143" s="821"/>
      <c r="HSG143" s="821"/>
      <c r="HSH143" s="821"/>
      <c r="HSI143" s="821"/>
      <c r="HSJ143" s="821"/>
      <c r="HSK143" s="821"/>
      <c r="HSL143" s="821"/>
      <c r="HSM143" s="821"/>
      <c r="HSN143" s="821"/>
      <c r="HSO143" s="821"/>
      <c r="HSP143" s="821"/>
      <c r="HSQ143" s="821"/>
      <c r="HSR143" s="821"/>
      <c r="HSS143" s="821"/>
      <c r="HST143" s="821"/>
      <c r="HSU143" s="821"/>
      <c r="HSV143" s="821"/>
      <c r="HSW143" s="821"/>
      <c r="HSX143" s="821"/>
      <c r="HSY143" s="821"/>
      <c r="HSZ143" s="821"/>
      <c r="HTA143" s="821"/>
      <c r="HTB143" s="821"/>
      <c r="HTC143" s="821"/>
      <c r="HTD143" s="821"/>
      <c r="HTE143" s="821"/>
      <c r="HTF143" s="821"/>
      <c r="HTG143" s="821"/>
      <c r="HTH143" s="821"/>
      <c r="HTI143" s="821"/>
      <c r="HTJ143" s="821"/>
      <c r="HTK143" s="821"/>
      <c r="HTL143" s="821"/>
      <c r="HTM143" s="821"/>
      <c r="HTN143" s="821"/>
      <c r="HTO143" s="821"/>
      <c r="HTP143" s="821"/>
      <c r="HTQ143" s="821"/>
      <c r="HTR143" s="821"/>
      <c r="HTS143" s="821"/>
      <c r="HTT143" s="821"/>
      <c r="HTU143" s="821"/>
      <c r="HTV143" s="821"/>
      <c r="HTW143" s="821"/>
      <c r="HTX143" s="821"/>
      <c r="HTY143" s="821"/>
      <c r="HTZ143" s="821"/>
      <c r="HUA143" s="821"/>
      <c r="HUB143" s="821"/>
      <c r="HUC143" s="821"/>
      <c r="HUD143" s="821"/>
      <c r="HUE143" s="821"/>
      <c r="HUF143" s="821"/>
      <c r="HUG143" s="821"/>
      <c r="HUH143" s="821"/>
      <c r="HUI143" s="821"/>
      <c r="HUJ143" s="821"/>
      <c r="HUK143" s="821"/>
      <c r="HUL143" s="821"/>
      <c r="HUM143" s="821"/>
      <c r="HUN143" s="821"/>
      <c r="HUO143" s="821"/>
      <c r="HUP143" s="821"/>
      <c r="HUQ143" s="821"/>
      <c r="HUR143" s="821"/>
      <c r="HUS143" s="821"/>
      <c r="HUT143" s="821"/>
      <c r="HUU143" s="821"/>
      <c r="HUV143" s="821"/>
      <c r="HUW143" s="821"/>
      <c r="HUX143" s="821"/>
      <c r="HUY143" s="821"/>
      <c r="HUZ143" s="821"/>
      <c r="HVA143" s="821"/>
      <c r="HVB143" s="821"/>
      <c r="HVC143" s="821"/>
      <c r="HVD143" s="821"/>
      <c r="HVE143" s="821"/>
      <c r="HVF143" s="821"/>
      <c r="HVG143" s="821"/>
      <c r="HVH143" s="821"/>
      <c r="HVI143" s="821"/>
      <c r="HVJ143" s="821"/>
      <c r="HVK143" s="821"/>
      <c r="HVL143" s="821"/>
      <c r="HVM143" s="821"/>
      <c r="HVN143" s="821"/>
      <c r="HVO143" s="821"/>
      <c r="HVP143" s="821"/>
      <c r="HVQ143" s="821"/>
      <c r="HVR143" s="821"/>
      <c r="HVS143" s="821"/>
      <c r="HVT143" s="821"/>
      <c r="HVU143" s="821"/>
      <c r="HVV143" s="821"/>
      <c r="HVW143" s="821"/>
      <c r="HVX143" s="821"/>
      <c r="HVY143" s="821"/>
      <c r="HVZ143" s="821"/>
      <c r="HWA143" s="821"/>
      <c r="HWB143" s="821"/>
      <c r="HWC143" s="821"/>
      <c r="HWD143" s="821"/>
      <c r="HWE143" s="821"/>
      <c r="HWF143" s="821"/>
      <c r="HWG143" s="821"/>
      <c r="HWH143" s="821"/>
      <c r="HWI143" s="821"/>
      <c r="HWJ143" s="821"/>
      <c r="HWK143" s="821"/>
      <c r="HWL143" s="821"/>
      <c r="HWM143" s="821"/>
      <c r="HWN143" s="821"/>
      <c r="HWO143" s="821"/>
      <c r="HWP143" s="821"/>
      <c r="HWQ143" s="821"/>
      <c r="HWR143" s="821"/>
      <c r="HWS143" s="821"/>
      <c r="HWT143" s="821"/>
      <c r="HWU143" s="821"/>
      <c r="HWV143" s="821"/>
      <c r="HWW143" s="821"/>
      <c r="HWX143" s="821"/>
      <c r="HWY143" s="821"/>
      <c r="HWZ143" s="821"/>
      <c r="HXA143" s="821"/>
      <c r="HXB143" s="821"/>
      <c r="HXC143" s="821"/>
      <c r="HXD143" s="821"/>
      <c r="HXE143" s="821"/>
      <c r="HXF143" s="821"/>
      <c r="HXG143" s="821"/>
      <c r="HXH143" s="821"/>
      <c r="HXI143" s="821"/>
      <c r="HXJ143" s="821"/>
      <c r="HXK143" s="821"/>
      <c r="HXL143" s="821"/>
      <c r="HXM143" s="821"/>
      <c r="HXN143" s="821"/>
      <c r="HXO143" s="821"/>
      <c r="HXP143" s="821"/>
      <c r="HXQ143" s="821"/>
      <c r="HXR143" s="821"/>
      <c r="HXS143" s="821"/>
      <c r="HXT143" s="821"/>
      <c r="HXU143" s="821"/>
      <c r="HXV143" s="821"/>
      <c r="HXW143" s="821"/>
      <c r="HXX143" s="821"/>
      <c r="HXY143" s="821"/>
      <c r="HXZ143" s="821"/>
      <c r="HYA143" s="821"/>
      <c r="HYB143" s="821"/>
      <c r="HYC143" s="821"/>
      <c r="HYD143" s="821"/>
      <c r="HYE143" s="821"/>
      <c r="HYF143" s="821"/>
      <c r="HYG143" s="821"/>
      <c r="HYH143" s="821"/>
      <c r="HYI143" s="821"/>
      <c r="HYJ143" s="821"/>
      <c r="HYK143" s="821"/>
      <c r="HYL143" s="821"/>
      <c r="HYM143" s="821"/>
      <c r="HYN143" s="821"/>
      <c r="HYO143" s="821"/>
      <c r="HYP143" s="821"/>
      <c r="HYQ143" s="821"/>
      <c r="HYR143" s="821"/>
      <c r="HYS143" s="821"/>
      <c r="HYT143" s="821"/>
      <c r="HYU143" s="821"/>
      <c r="HYV143" s="821"/>
      <c r="HYW143" s="821"/>
      <c r="HYX143" s="821"/>
      <c r="HYY143" s="821"/>
      <c r="HYZ143" s="821"/>
      <c r="HZA143" s="821"/>
      <c r="HZB143" s="821"/>
      <c r="HZC143" s="821"/>
      <c r="HZD143" s="821"/>
      <c r="HZE143" s="821"/>
      <c r="HZF143" s="821"/>
      <c r="HZG143" s="821"/>
      <c r="HZH143" s="821"/>
      <c r="HZI143" s="821"/>
      <c r="HZJ143" s="821"/>
      <c r="HZK143" s="821"/>
      <c r="HZL143" s="821"/>
      <c r="HZM143" s="821"/>
      <c r="HZN143" s="821"/>
      <c r="HZO143" s="821"/>
      <c r="HZP143" s="821"/>
      <c r="HZQ143" s="821"/>
      <c r="HZR143" s="821"/>
      <c r="HZS143" s="821"/>
      <c r="HZT143" s="821"/>
      <c r="HZU143" s="821"/>
      <c r="HZV143" s="821"/>
      <c r="HZW143" s="821"/>
      <c r="HZX143" s="821"/>
      <c r="HZY143" s="821"/>
      <c r="HZZ143" s="821"/>
      <c r="IAA143" s="821"/>
      <c r="IAB143" s="821"/>
      <c r="IAC143" s="821"/>
      <c r="IAD143" s="821"/>
      <c r="IAE143" s="821"/>
      <c r="IAF143" s="821"/>
      <c r="IAG143" s="821"/>
      <c r="IAH143" s="821"/>
      <c r="IAI143" s="821"/>
      <c r="IAJ143" s="821"/>
      <c r="IAK143" s="821"/>
      <c r="IAL143" s="821"/>
      <c r="IAM143" s="821"/>
      <c r="IAN143" s="821"/>
      <c r="IAO143" s="821"/>
      <c r="IAP143" s="821"/>
      <c r="IAQ143" s="821"/>
      <c r="IAR143" s="821"/>
      <c r="IAS143" s="821"/>
      <c r="IAT143" s="821"/>
      <c r="IAU143" s="821"/>
      <c r="IAV143" s="821"/>
      <c r="IAW143" s="821"/>
      <c r="IAX143" s="821"/>
      <c r="IAY143" s="821"/>
      <c r="IAZ143" s="821"/>
      <c r="IBA143" s="821"/>
      <c r="IBB143" s="821"/>
      <c r="IBC143" s="821"/>
      <c r="IBD143" s="821"/>
      <c r="IBE143" s="821"/>
      <c r="IBF143" s="821"/>
      <c r="IBG143" s="821"/>
      <c r="IBH143" s="821"/>
      <c r="IBI143" s="821"/>
      <c r="IBJ143" s="821"/>
      <c r="IBK143" s="821"/>
      <c r="IBL143" s="821"/>
      <c r="IBM143" s="821"/>
      <c r="IBN143" s="821"/>
      <c r="IBO143" s="821"/>
      <c r="IBP143" s="821"/>
      <c r="IBQ143" s="821"/>
      <c r="IBR143" s="821"/>
      <c r="IBS143" s="821"/>
      <c r="IBT143" s="821"/>
      <c r="IBU143" s="821"/>
      <c r="IBV143" s="821"/>
      <c r="IBW143" s="821"/>
      <c r="IBX143" s="821"/>
      <c r="IBY143" s="821"/>
      <c r="IBZ143" s="821"/>
      <c r="ICA143" s="821"/>
      <c r="ICB143" s="821"/>
      <c r="ICC143" s="821"/>
      <c r="ICD143" s="821"/>
      <c r="ICE143" s="821"/>
      <c r="ICF143" s="821"/>
      <c r="ICG143" s="821"/>
      <c r="ICH143" s="821"/>
      <c r="ICI143" s="821"/>
      <c r="ICJ143" s="821"/>
      <c r="ICK143" s="821"/>
      <c r="ICL143" s="821"/>
      <c r="ICM143" s="821"/>
      <c r="ICN143" s="821"/>
      <c r="ICO143" s="821"/>
      <c r="ICP143" s="821"/>
      <c r="ICQ143" s="821"/>
      <c r="ICR143" s="821"/>
      <c r="ICS143" s="821"/>
      <c r="ICT143" s="821"/>
      <c r="ICU143" s="821"/>
      <c r="ICV143" s="821"/>
      <c r="ICW143" s="821"/>
      <c r="ICX143" s="821"/>
      <c r="ICY143" s="821"/>
      <c r="ICZ143" s="821"/>
      <c r="IDA143" s="821"/>
      <c r="IDB143" s="821"/>
      <c r="IDC143" s="821"/>
      <c r="IDD143" s="821"/>
      <c r="IDE143" s="821"/>
      <c r="IDF143" s="821"/>
      <c r="IDG143" s="821"/>
      <c r="IDH143" s="821"/>
      <c r="IDI143" s="821"/>
      <c r="IDJ143" s="821"/>
      <c r="IDK143" s="821"/>
      <c r="IDL143" s="821"/>
      <c r="IDM143" s="821"/>
      <c r="IDN143" s="821"/>
      <c r="IDO143" s="821"/>
      <c r="IDP143" s="821"/>
      <c r="IDQ143" s="821"/>
      <c r="IDR143" s="821"/>
      <c r="IDS143" s="821"/>
      <c r="IDT143" s="821"/>
      <c r="IDU143" s="821"/>
      <c r="IDV143" s="821"/>
      <c r="IDW143" s="821"/>
      <c r="IDX143" s="821"/>
      <c r="IDY143" s="821"/>
      <c r="IDZ143" s="821"/>
      <c r="IEA143" s="821"/>
      <c r="IEB143" s="821"/>
      <c r="IEC143" s="821"/>
      <c r="IED143" s="821"/>
      <c r="IEE143" s="821"/>
      <c r="IEF143" s="821"/>
      <c r="IEG143" s="821"/>
      <c r="IEH143" s="821"/>
      <c r="IEI143" s="821"/>
      <c r="IEJ143" s="821"/>
      <c r="IEK143" s="821"/>
      <c r="IEL143" s="821"/>
      <c r="IEM143" s="821"/>
      <c r="IEN143" s="821"/>
      <c r="IEO143" s="821"/>
      <c r="IEP143" s="821"/>
      <c r="IEQ143" s="821"/>
      <c r="IER143" s="821"/>
      <c r="IES143" s="821"/>
      <c r="IET143" s="821"/>
      <c r="IEU143" s="821"/>
      <c r="IEV143" s="821"/>
      <c r="IEW143" s="821"/>
      <c r="IEX143" s="821"/>
      <c r="IEY143" s="821"/>
      <c r="IEZ143" s="821"/>
      <c r="IFA143" s="821"/>
      <c r="IFB143" s="821"/>
      <c r="IFC143" s="821"/>
      <c r="IFD143" s="821"/>
      <c r="IFE143" s="821"/>
      <c r="IFF143" s="821"/>
      <c r="IFG143" s="821"/>
      <c r="IFH143" s="821"/>
      <c r="IFI143" s="821"/>
      <c r="IFJ143" s="821"/>
      <c r="IFK143" s="821"/>
      <c r="IFL143" s="821"/>
      <c r="IFM143" s="821"/>
      <c r="IFN143" s="821"/>
      <c r="IFO143" s="821"/>
      <c r="IFP143" s="821"/>
      <c r="IFQ143" s="821"/>
      <c r="IFR143" s="821"/>
      <c r="IFS143" s="821"/>
      <c r="IFT143" s="821"/>
      <c r="IFU143" s="821"/>
      <c r="IFV143" s="821"/>
      <c r="IFW143" s="821"/>
      <c r="IFX143" s="821"/>
      <c r="IFY143" s="821"/>
      <c r="IFZ143" s="821"/>
      <c r="IGA143" s="821"/>
      <c r="IGB143" s="821"/>
      <c r="IGC143" s="821"/>
      <c r="IGD143" s="821"/>
      <c r="IGE143" s="821"/>
      <c r="IGF143" s="821"/>
      <c r="IGG143" s="821"/>
      <c r="IGH143" s="821"/>
      <c r="IGI143" s="821"/>
      <c r="IGJ143" s="821"/>
      <c r="IGK143" s="821"/>
      <c r="IGL143" s="821"/>
      <c r="IGM143" s="821"/>
      <c r="IGN143" s="821"/>
      <c r="IGO143" s="821"/>
      <c r="IGP143" s="821"/>
      <c r="IGQ143" s="821"/>
      <c r="IGR143" s="821"/>
      <c r="IGS143" s="821"/>
      <c r="IGT143" s="821"/>
      <c r="IGU143" s="821"/>
      <c r="IGV143" s="821"/>
      <c r="IGW143" s="821"/>
      <c r="IGX143" s="821"/>
      <c r="IGY143" s="821"/>
      <c r="IGZ143" s="821"/>
      <c r="IHA143" s="821"/>
      <c r="IHB143" s="821"/>
      <c r="IHC143" s="821"/>
      <c r="IHD143" s="821"/>
      <c r="IHE143" s="821"/>
      <c r="IHF143" s="821"/>
      <c r="IHG143" s="821"/>
      <c r="IHH143" s="821"/>
      <c r="IHI143" s="821"/>
      <c r="IHJ143" s="821"/>
      <c r="IHK143" s="821"/>
      <c r="IHL143" s="821"/>
      <c r="IHM143" s="821"/>
      <c r="IHN143" s="821"/>
      <c r="IHO143" s="821"/>
      <c r="IHP143" s="821"/>
      <c r="IHQ143" s="821"/>
      <c r="IHR143" s="821"/>
      <c r="IHS143" s="821"/>
      <c r="IHT143" s="821"/>
      <c r="IHU143" s="821"/>
      <c r="IHV143" s="821"/>
      <c r="IHW143" s="821"/>
      <c r="IHX143" s="821"/>
      <c r="IHY143" s="821"/>
      <c r="IHZ143" s="821"/>
      <c r="IIA143" s="821"/>
      <c r="IIB143" s="821"/>
      <c r="IIC143" s="821"/>
      <c r="IID143" s="821"/>
      <c r="IIE143" s="821"/>
      <c r="IIF143" s="821"/>
      <c r="IIG143" s="821"/>
      <c r="IIH143" s="821"/>
      <c r="III143" s="821"/>
      <c r="IIJ143" s="821"/>
      <c r="IIK143" s="821"/>
      <c r="IIL143" s="821"/>
      <c r="IIM143" s="821"/>
      <c r="IIN143" s="821"/>
      <c r="IIO143" s="821"/>
      <c r="IIP143" s="821"/>
      <c r="IIQ143" s="821"/>
      <c r="IIR143" s="821"/>
      <c r="IIS143" s="821"/>
      <c r="IIT143" s="821"/>
      <c r="IIU143" s="821"/>
      <c r="IIV143" s="821"/>
      <c r="IIW143" s="821"/>
      <c r="IIX143" s="821"/>
      <c r="IIY143" s="821"/>
      <c r="IIZ143" s="821"/>
      <c r="IJA143" s="821"/>
      <c r="IJB143" s="821"/>
      <c r="IJC143" s="821"/>
      <c r="IJD143" s="821"/>
      <c r="IJE143" s="821"/>
      <c r="IJF143" s="821"/>
      <c r="IJG143" s="821"/>
      <c r="IJH143" s="821"/>
      <c r="IJI143" s="821"/>
      <c r="IJJ143" s="821"/>
      <c r="IJK143" s="821"/>
      <c r="IJL143" s="821"/>
      <c r="IJM143" s="821"/>
      <c r="IJN143" s="821"/>
      <c r="IJO143" s="821"/>
      <c r="IJP143" s="821"/>
      <c r="IJQ143" s="821"/>
      <c r="IJR143" s="821"/>
      <c r="IJS143" s="821"/>
      <c r="IJT143" s="821"/>
      <c r="IJU143" s="821"/>
      <c r="IJV143" s="821"/>
      <c r="IJW143" s="821"/>
      <c r="IJX143" s="821"/>
      <c r="IJY143" s="821"/>
      <c r="IJZ143" s="821"/>
      <c r="IKA143" s="821"/>
      <c r="IKB143" s="821"/>
      <c r="IKC143" s="821"/>
      <c r="IKD143" s="821"/>
      <c r="IKE143" s="821"/>
      <c r="IKF143" s="821"/>
      <c r="IKG143" s="821"/>
      <c r="IKH143" s="821"/>
      <c r="IKI143" s="821"/>
      <c r="IKJ143" s="821"/>
      <c r="IKK143" s="821"/>
      <c r="IKL143" s="821"/>
      <c r="IKM143" s="821"/>
      <c r="IKN143" s="821"/>
      <c r="IKO143" s="821"/>
      <c r="IKP143" s="821"/>
      <c r="IKQ143" s="821"/>
      <c r="IKR143" s="821"/>
      <c r="IKS143" s="821"/>
      <c r="IKT143" s="821"/>
      <c r="IKU143" s="821"/>
      <c r="IKV143" s="821"/>
      <c r="IKW143" s="821"/>
      <c r="IKX143" s="821"/>
      <c r="IKY143" s="821"/>
      <c r="IKZ143" s="821"/>
      <c r="ILA143" s="821"/>
      <c r="ILB143" s="821"/>
      <c r="ILC143" s="821"/>
      <c r="ILD143" s="821"/>
      <c r="ILE143" s="821"/>
      <c r="ILF143" s="821"/>
      <c r="ILG143" s="821"/>
      <c r="ILH143" s="821"/>
      <c r="ILI143" s="821"/>
      <c r="ILJ143" s="821"/>
      <c r="ILK143" s="821"/>
      <c r="ILL143" s="821"/>
      <c r="ILM143" s="821"/>
      <c r="ILN143" s="821"/>
      <c r="ILO143" s="821"/>
      <c r="ILP143" s="821"/>
      <c r="ILQ143" s="821"/>
      <c r="ILR143" s="821"/>
      <c r="ILS143" s="821"/>
      <c r="ILT143" s="821"/>
      <c r="ILU143" s="821"/>
      <c r="ILV143" s="821"/>
      <c r="ILW143" s="821"/>
      <c r="ILX143" s="821"/>
      <c r="ILY143" s="821"/>
      <c r="ILZ143" s="821"/>
      <c r="IMA143" s="821"/>
      <c r="IMB143" s="821"/>
      <c r="IMC143" s="821"/>
      <c r="IMD143" s="821"/>
      <c r="IME143" s="821"/>
      <c r="IMF143" s="821"/>
      <c r="IMG143" s="821"/>
      <c r="IMH143" s="821"/>
      <c r="IMI143" s="821"/>
      <c r="IMJ143" s="821"/>
      <c r="IMK143" s="821"/>
      <c r="IML143" s="821"/>
      <c r="IMM143" s="821"/>
      <c r="IMN143" s="821"/>
      <c r="IMO143" s="821"/>
      <c r="IMP143" s="821"/>
      <c r="IMQ143" s="821"/>
      <c r="IMR143" s="821"/>
      <c r="IMS143" s="821"/>
      <c r="IMT143" s="821"/>
      <c r="IMU143" s="821"/>
      <c r="IMV143" s="821"/>
      <c r="IMW143" s="821"/>
      <c r="IMX143" s="821"/>
      <c r="IMY143" s="821"/>
      <c r="IMZ143" s="821"/>
      <c r="INA143" s="821"/>
      <c r="INB143" s="821"/>
      <c r="INC143" s="821"/>
      <c r="IND143" s="821"/>
      <c r="INE143" s="821"/>
      <c r="INF143" s="821"/>
      <c r="ING143" s="821"/>
      <c r="INH143" s="821"/>
      <c r="INI143" s="821"/>
      <c r="INJ143" s="821"/>
      <c r="INK143" s="821"/>
      <c r="INL143" s="821"/>
      <c r="INM143" s="821"/>
      <c r="INN143" s="821"/>
      <c r="INO143" s="821"/>
      <c r="INP143" s="821"/>
      <c r="INQ143" s="821"/>
      <c r="INR143" s="821"/>
      <c r="INS143" s="821"/>
      <c r="INT143" s="821"/>
      <c r="INU143" s="821"/>
      <c r="INV143" s="821"/>
      <c r="INW143" s="821"/>
      <c r="INX143" s="821"/>
      <c r="INY143" s="821"/>
      <c r="INZ143" s="821"/>
      <c r="IOA143" s="821"/>
      <c r="IOB143" s="821"/>
      <c r="IOC143" s="821"/>
      <c r="IOD143" s="821"/>
      <c r="IOE143" s="821"/>
      <c r="IOF143" s="821"/>
      <c r="IOG143" s="821"/>
      <c r="IOH143" s="821"/>
      <c r="IOI143" s="821"/>
      <c r="IOJ143" s="821"/>
      <c r="IOK143" s="821"/>
      <c r="IOL143" s="821"/>
      <c r="IOM143" s="821"/>
      <c r="ION143" s="821"/>
      <c r="IOO143" s="821"/>
      <c r="IOP143" s="821"/>
      <c r="IOQ143" s="821"/>
      <c r="IOR143" s="821"/>
      <c r="IOS143" s="821"/>
      <c r="IOT143" s="821"/>
      <c r="IOU143" s="821"/>
      <c r="IOV143" s="821"/>
      <c r="IOW143" s="821"/>
      <c r="IOX143" s="821"/>
      <c r="IOY143" s="821"/>
      <c r="IOZ143" s="821"/>
      <c r="IPA143" s="821"/>
      <c r="IPB143" s="821"/>
      <c r="IPC143" s="821"/>
      <c r="IPD143" s="821"/>
      <c r="IPE143" s="821"/>
      <c r="IPF143" s="821"/>
      <c r="IPG143" s="821"/>
      <c r="IPH143" s="821"/>
      <c r="IPI143" s="821"/>
      <c r="IPJ143" s="821"/>
      <c r="IPK143" s="821"/>
      <c r="IPL143" s="821"/>
      <c r="IPM143" s="821"/>
      <c r="IPN143" s="821"/>
      <c r="IPO143" s="821"/>
      <c r="IPP143" s="821"/>
      <c r="IPQ143" s="821"/>
      <c r="IPR143" s="821"/>
      <c r="IPS143" s="821"/>
      <c r="IPT143" s="821"/>
      <c r="IPU143" s="821"/>
      <c r="IPV143" s="821"/>
      <c r="IPW143" s="821"/>
      <c r="IPX143" s="821"/>
      <c r="IPY143" s="821"/>
      <c r="IPZ143" s="821"/>
      <c r="IQA143" s="821"/>
      <c r="IQB143" s="821"/>
      <c r="IQC143" s="821"/>
      <c r="IQD143" s="821"/>
      <c r="IQE143" s="821"/>
      <c r="IQF143" s="821"/>
      <c r="IQG143" s="821"/>
      <c r="IQH143" s="821"/>
      <c r="IQI143" s="821"/>
      <c r="IQJ143" s="821"/>
      <c r="IQK143" s="821"/>
      <c r="IQL143" s="821"/>
      <c r="IQM143" s="821"/>
      <c r="IQN143" s="821"/>
      <c r="IQO143" s="821"/>
      <c r="IQP143" s="821"/>
      <c r="IQQ143" s="821"/>
      <c r="IQR143" s="821"/>
      <c r="IQS143" s="821"/>
      <c r="IQT143" s="821"/>
      <c r="IQU143" s="821"/>
      <c r="IQV143" s="821"/>
      <c r="IQW143" s="821"/>
      <c r="IQX143" s="821"/>
      <c r="IQY143" s="821"/>
      <c r="IQZ143" s="821"/>
      <c r="IRA143" s="821"/>
      <c r="IRB143" s="821"/>
      <c r="IRC143" s="821"/>
      <c r="IRD143" s="821"/>
      <c r="IRE143" s="821"/>
      <c r="IRF143" s="821"/>
      <c r="IRG143" s="821"/>
      <c r="IRH143" s="821"/>
      <c r="IRI143" s="821"/>
      <c r="IRJ143" s="821"/>
      <c r="IRK143" s="821"/>
      <c r="IRL143" s="821"/>
      <c r="IRM143" s="821"/>
      <c r="IRN143" s="821"/>
      <c r="IRO143" s="821"/>
      <c r="IRP143" s="821"/>
      <c r="IRQ143" s="821"/>
      <c r="IRR143" s="821"/>
      <c r="IRS143" s="821"/>
      <c r="IRT143" s="821"/>
      <c r="IRU143" s="821"/>
      <c r="IRV143" s="821"/>
      <c r="IRW143" s="821"/>
      <c r="IRX143" s="821"/>
      <c r="IRY143" s="821"/>
      <c r="IRZ143" s="821"/>
      <c r="ISA143" s="821"/>
      <c r="ISB143" s="821"/>
      <c r="ISC143" s="821"/>
      <c r="ISD143" s="821"/>
      <c r="ISE143" s="821"/>
      <c r="ISF143" s="821"/>
      <c r="ISG143" s="821"/>
      <c r="ISH143" s="821"/>
      <c r="ISI143" s="821"/>
      <c r="ISJ143" s="821"/>
      <c r="ISK143" s="821"/>
      <c r="ISL143" s="821"/>
      <c r="ISM143" s="821"/>
      <c r="ISN143" s="821"/>
      <c r="ISO143" s="821"/>
      <c r="ISP143" s="821"/>
      <c r="ISQ143" s="821"/>
      <c r="ISR143" s="821"/>
      <c r="ISS143" s="821"/>
      <c r="IST143" s="821"/>
      <c r="ISU143" s="821"/>
      <c r="ISV143" s="821"/>
      <c r="ISW143" s="821"/>
      <c r="ISX143" s="821"/>
      <c r="ISY143" s="821"/>
      <c r="ISZ143" s="821"/>
      <c r="ITA143" s="821"/>
      <c r="ITB143" s="821"/>
      <c r="ITC143" s="821"/>
      <c r="ITD143" s="821"/>
      <c r="ITE143" s="821"/>
      <c r="ITF143" s="821"/>
      <c r="ITG143" s="821"/>
      <c r="ITH143" s="821"/>
      <c r="ITI143" s="821"/>
      <c r="ITJ143" s="821"/>
      <c r="ITK143" s="821"/>
      <c r="ITL143" s="821"/>
      <c r="ITM143" s="821"/>
      <c r="ITN143" s="821"/>
      <c r="ITO143" s="821"/>
      <c r="ITP143" s="821"/>
      <c r="ITQ143" s="821"/>
      <c r="ITR143" s="821"/>
      <c r="ITS143" s="821"/>
      <c r="ITT143" s="821"/>
      <c r="ITU143" s="821"/>
      <c r="ITV143" s="821"/>
      <c r="ITW143" s="821"/>
      <c r="ITX143" s="821"/>
      <c r="ITY143" s="821"/>
      <c r="ITZ143" s="821"/>
      <c r="IUA143" s="821"/>
      <c r="IUB143" s="821"/>
      <c r="IUC143" s="821"/>
      <c r="IUD143" s="821"/>
      <c r="IUE143" s="821"/>
      <c r="IUF143" s="821"/>
      <c r="IUG143" s="821"/>
      <c r="IUH143" s="821"/>
      <c r="IUI143" s="821"/>
      <c r="IUJ143" s="821"/>
      <c r="IUK143" s="821"/>
      <c r="IUL143" s="821"/>
      <c r="IUM143" s="821"/>
      <c r="IUN143" s="821"/>
      <c r="IUO143" s="821"/>
      <c r="IUP143" s="821"/>
      <c r="IUQ143" s="821"/>
      <c r="IUR143" s="821"/>
      <c r="IUS143" s="821"/>
      <c r="IUT143" s="821"/>
      <c r="IUU143" s="821"/>
      <c r="IUV143" s="821"/>
      <c r="IUW143" s="821"/>
      <c r="IUX143" s="821"/>
      <c r="IUY143" s="821"/>
      <c r="IUZ143" s="821"/>
      <c r="IVA143" s="821"/>
      <c r="IVB143" s="821"/>
      <c r="IVC143" s="821"/>
      <c r="IVD143" s="821"/>
      <c r="IVE143" s="821"/>
      <c r="IVF143" s="821"/>
      <c r="IVG143" s="821"/>
      <c r="IVH143" s="821"/>
      <c r="IVI143" s="821"/>
      <c r="IVJ143" s="821"/>
      <c r="IVK143" s="821"/>
      <c r="IVL143" s="821"/>
      <c r="IVM143" s="821"/>
      <c r="IVN143" s="821"/>
      <c r="IVO143" s="821"/>
      <c r="IVP143" s="821"/>
      <c r="IVQ143" s="821"/>
      <c r="IVR143" s="821"/>
      <c r="IVS143" s="821"/>
      <c r="IVT143" s="821"/>
      <c r="IVU143" s="821"/>
      <c r="IVV143" s="821"/>
      <c r="IVW143" s="821"/>
      <c r="IVX143" s="821"/>
      <c r="IVY143" s="821"/>
      <c r="IVZ143" s="821"/>
      <c r="IWA143" s="821"/>
      <c r="IWB143" s="821"/>
      <c r="IWC143" s="821"/>
      <c r="IWD143" s="821"/>
      <c r="IWE143" s="821"/>
      <c r="IWF143" s="821"/>
      <c r="IWG143" s="821"/>
      <c r="IWH143" s="821"/>
      <c r="IWI143" s="821"/>
      <c r="IWJ143" s="821"/>
      <c r="IWK143" s="821"/>
      <c r="IWL143" s="821"/>
      <c r="IWM143" s="821"/>
      <c r="IWN143" s="821"/>
      <c r="IWO143" s="821"/>
      <c r="IWP143" s="821"/>
      <c r="IWQ143" s="821"/>
      <c r="IWR143" s="821"/>
      <c r="IWS143" s="821"/>
      <c r="IWT143" s="821"/>
      <c r="IWU143" s="821"/>
      <c r="IWV143" s="821"/>
      <c r="IWW143" s="821"/>
      <c r="IWX143" s="821"/>
      <c r="IWY143" s="821"/>
      <c r="IWZ143" s="821"/>
      <c r="IXA143" s="821"/>
      <c r="IXB143" s="821"/>
      <c r="IXC143" s="821"/>
      <c r="IXD143" s="821"/>
      <c r="IXE143" s="821"/>
      <c r="IXF143" s="821"/>
      <c r="IXG143" s="821"/>
      <c r="IXH143" s="821"/>
      <c r="IXI143" s="821"/>
      <c r="IXJ143" s="821"/>
      <c r="IXK143" s="821"/>
      <c r="IXL143" s="821"/>
      <c r="IXM143" s="821"/>
      <c r="IXN143" s="821"/>
      <c r="IXO143" s="821"/>
      <c r="IXP143" s="821"/>
      <c r="IXQ143" s="821"/>
      <c r="IXR143" s="821"/>
      <c r="IXS143" s="821"/>
      <c r="IXT143" s="821"/>
      <c r="IXU143" s="821"/>
      <c r="IXV143" s="821"/>
      <c r="IXW143" s="821"/>
      <c r="IXX143" s="821"/>
      <c r="IXY143" s="821"/>
      <c r="IXZ143" s="821"/>
      <c r="IYA143" s="821"/>
      <c r="IYB143" s="821"/>
      <c r="IYC143" s="821"/>
      <c r="IYD143" s="821"/>
      <c r="IYE143" s="821"/>
      <c r="IYF143" s="821"/>
      <c r="IYG143" s="821"/>
      <c r="IYH143" s="821"/>
      <c r="IYI143" s="821"/>
      <c r="IYJ143" s="821"/>
      <c r="IYK143" s="821"/>
      <c r="IYL143" s="821"/>
      <c r="IYM143" s="821"/>
      <c r="IYN143" s="821"/>
      <c r="IYO143" s="821"/>
      <c r="IYP143" s="821"/>
      <c r="IYQ143" s="821"/>
      <c r="IYR143" s="821"/>
      <c r="IYS143" s="821"/>
      <c r="IYT143" s="821"/>
      <c r="IYU143" s="821"/>
      <c r="IYV143" s="821"/>
      <c r="IYW143" s="821"/>
      <c r="IYX143" s="821"/>
      <c r="IYY143" s="821"/>
      <c r="IYZ143" s="821"/>
      <c r="IZA143" s="821"/>
      <c r="IZB143" s="821"/>
      <c r="IZC143" s="821"/>
      <c r="IZD143" s="821"/>
      <c r="IZE143" s="821"/>
      <c r="IZF143" s="821"/>
      <c r="IZG143" s="821"/>
      <c r="IZH143" s="821"/>
      <c r="IZI143" s="821"/>
      <c r="IZJ143" s="821"/>
      <c r="IZK143" s="821"/>
      <c r="IZL143" s="821"/>
      <c r="IZM143" s="821"/>
      <c r="IZN143" s="821"/>
      <c r="IZO143" s="821"/>
      <c r="IZP143" s="821"/>
      <c r="IZQ143" s="821"/>
      <c r="IZR143" s="821"/>
      <c r="IZS143" s="821"/>
      <c r="IZT143" s="821"/>
      <c r="IZU143" s="821"/>
      <c r="IZV143" s="821"/>
      <c r="IZW143" s="821"/>
      <c r="IZX143" s="821"/>
      <c r="IZY143" s="821"/>
      <c r="IZZ143" s="821"/>
      <c r="JAA143" s="821"/>
      <c r="JAB143" s="821"/>
      <c r="JAC143" s="821"/>
      <c r="JAD143" s="821"/>
      <c r="JAE143" s="821"/>
      <c r="JAF143" s="821"/>
      <c r="JAG143" s="821"/>
      <c r="JAH143" s="821"/>
      <c r="JAI143" s="821"/>
      <c r="JAJ143" s="821"/>
      <c r="JAK143" s="821"/>
      <c r="JAL143" s="821"/>
      <c r="JAM143" s="821"/>
      <c r="JAN143" s="821"/>
      <c r="JAO143" s="821"/>
      <c r="JAP143" s="821"/>
      <c r="JAQ143" s="821"/>
      <c r="JAR143" s="821"/>
      <c r="JAS143" s="821"/>
      <c r="JAT143" s="821"/>
      <c r="JAU143" s="821"/>
      <c r="JAV143" s="821"/>
      <c r="JAW143" s="821"/>
      <c r="JAX143" s="821"/>
      <c r="JAY143" s="821"/>
      <c r="JAZ143" s="821"/>
      <c r="JBA143" s="821"/>
      <c r="JBB143" s="821"/>
      <c r="JBC143" s="821"/>
      <c r="JBD143" s="821"/>
      <c r="JBE143" s="821"/>
      <c r="JBF143" s="821"/>
      <c r="JBG143" s="821"/>
      <c r="JBH143" s="821"/>
      <c r="JBI143" s="821"/>
      <c r="JBJ143" s="821"/>
      <c r="JBK143" s="821"/>
      <c r="JBL143" s="821"/>
      <c r="JBM143" s="821"/>
      <c r="JBN143" s="821"/>
      <c r="JBO143" s="821"/>
      <c r="JBP143" s="821"/>
      <c r="JBQ143" s="821"/>
      <c r="JBR143" s="821"/>
      <c r="JBS143" s="821"/>
      <c r="JBT143" s="821"/>
      <c r="JBU143" s="821"/>
      <c r="JBV143" s="821"/>
      <c r="JBW143" s="821"/>
      <c r="JBX143" s="821"/>
      <c r="JBY143" s="821"/>
      <c r="JBZ143" s="821"/>
      <c r="JCA143" s="821"/>
      <c r="JCB143" s="821"/>
      <c r="JCC143" s="821"/>
      <c r="JCD143" s="821"/>
      <c r="JCE143" s="821"/>
      <c r="JCF143" s="821"/>
      <c r="JCG143" s="821"/>
      <c r="JCH143" s="821"/>
      <c r="JCI143" s="821"/>
      <c r="JCJ143" s="821"/>
      <c r="JCK143" s="821"/>
      <c r="JCL143" s="821"/>
      <c r="JCM143" s="821"/>
      <c r="JCN143" s="821"/>
      <c r="JCO143" s="821"/>
      <c r="JCP143" s="821"/>
      <c r="JCQ143" s="821"/>
      <c r="JCR143" s="821"/>
      <c r="JCS143" s="821"/>
      <c r="JCT143" s="821"/>
      <c r="JCU143" s="821"/>
      <c r="JCV143" s="821"/>
      <c r="JCW143" s="821"/>
      <c r="JCX143" s="821"/>
      <c r="JCY143" s="821"/>
      <c r="JCZ143" s="821"/>
      <c r="JDA143" s="821"/>
      <c r="JDB143" s="821"/>
      <c r="JDC143" s="821"/>
      <c r="JDD143" s="821"/>
      <c r="JDE143" s="821"/>
      <c r="JDF143" s="821"/>
      <c r="JDG143" s="821"/>
      <c r="JDH143" s="821"/>
      <c r="JDI143" s="821"/>
      <c r="JDJ143" s="821"/>
      <c r="JDK143" s="821"/>
      <c r="JDL143" s="821"/>
      <c r="JDM143" s="821"/>
      <c r="JDN143" s="821"/>
      <c r="JDO143" s="821"/>
      <c r="JDP143" s="821"/>
      <c r="JDQ143" s="821"/>
      <c r="JDR143" s="821"/>
      <c r="JDS143" s="821"/>
      <c r="JDT143" s="821"/>
      <c r="JDU143" s="821"/>
      <c r="JDV143" s="821"/>
      <c r="JDW143" s="821"/>
      <c r="JDX143" s="821"/>
      <c r="JDY143" s="821"/>
      <c r="JDZ143" s="821"/>
      <c r="JEA143" s="821"/>
      <c r="JEB143" s="821"/>
      <c r="JEC143" s="821"/>
      <c r="JED143" s="821"/>
      <c r="JEE143" s="821"/>
      <c r="JEF143" s="821"/>
      <c r="JEG143" s="821"/>
      <c r="JEH143" s="821"/>
      <c r="JEI143" s="821"/>
      <c r="JEJ143" s="821"/>
      <c r="JEK143" s="821"/>
      <c r="JEL143" s="821"/>
      <c r="JEM143" s="821"/>
      <c r="JEN143" s="821"/>
      <c r="JEO143" s="821"/>
      <c r="JEP143" s="821"/>
      <c r="JEQ143" s="821"/>
      <c r="JER143" s="821"/>
      <c r="JES143" s="821"/>
      <c r="JET143" s="821"/>
      <c r="JEU143" s="821"/>
      <c r="JEV143" s="821"/>
      <c r="JEW143" s="821"/>
      <c r="JEX143" s="821"/>
      <c r="JEY143" s="821"/>
      <c r="JEZ143" s="821"/>
      <c r="JFA143" s="821"/>
      <c r="JFB143" s="821"/>
      <c r="JFC143" s="821"/>
      <c r="JFD143" s="821"/>
      <c r="JFE143" s="821"/>
      <c r="JFF143" s="821"/>
      <c r="JFG143" s="821"/>
      <c r="JFH143" s="821"/>
      <c r="JFI143" s="821"/>
      <c r="JFJ143" s="821"/>
      <c r="JFK143" s="821"/>
      <c r="JFL143" s="821"/>
      <c r="JFM143" s="821"/>
      <c r="JFN143" s="821"/>
      <c r="JFO143" s="821"/>
      <c r="JFP143" s="821"/>
      <c r="JFQ143" s="821"/>
      <c r="JFR143" s="821"/>
      <c r="JFS143" s="821"/>
      <c r="JFT143" s="821"/>
      <c r="JFU143" s="821"/>
      <c r="JFV143" s="821"/>
      <c r="JFW143" s="821"/>
      <c r="JFX143" s="821"/>
      <c r="JFY143" s="821"/>
      <c r="JFZ143" s="821"/>
      <c r="JGA143" s="821"/>
      <c r="JGB143" s="821"/>
      <c r="JGC143" s="821"/>
      <c r="JGD143" s="821"/>
      <c r="JGE143" s="821"/>
      <c r="JGF143" s="821"/>
      <c r="JGG143" s="821"/>
      <c r="JGH143" s="821"/>
      <c r="JGI143" s="821"/>
      <c r="JGJ143" s="821"/>
      <c r="JGK143" s="821"/>
      <c r="JGL143" s="821"/>
      <c r="JGM143" s="821"/>
      <c r="JGN143" s="821"/>
      <c r="JGO143" s="821"/>
      <c r="JGP143" s="821"/>
      <c r="JGQ143" s="821"/>
      <c r="JGR143" s="821"/>
      <c r="JGS143" s="821"/>
      <c r="JGT143" s="821"/>
      <c r="JGU143" s="821"/>
      <c r="JGV143" s="821"/>
      <c r="JGW143" s="821"/>
      <c r="JGX143" s="821"/>
      <c r="JGY143" s="821"/>
      <c r="JGZ143" s="821"/>
      <c r="JHA143" s="821"/>
      <c r="JHB143" s="821"/>
      <c r="JHC143" s="821"/>
      <c r="JHD143" s="821"/>
      <c r="JHE143" s="821"/>
      <c r="JHF143" s="821"/>
      <c r="JHG143" s="821"/>
      <c r="JHH143" s="821"/>
      <c r="JHI143" s="821"/>
      <c r="JHJ143" s="821"/>
      <c r="JHK143" s="821"/>
      <c r="JHL143" s="821"/>
      <c r="JHM143" s="821"/>
      <c r="JHN143" s="821"/>
      <c r="JHO143" s="821"/>
      <c r="JHP143" s="821"/>
      <c r="JHQ143" s="821"/>
      <c r="JHR143" s="821"/>
      <c r="JHS143" s="821"/>
      <c r="JHT143" s="821"/>
      <c r="JHU143" s="821"/>
      <c r="JHV143" s="821"/>
      <c r="JHW143" s="821"/>
      <c r="JHX143" s="821"/>
      <c r="JHY143" s="821"/>
      <c r="JHZ143" s="821"/>
      <c r="JIA143" s="821"/>
      <c r="JIB143" s="821"/>
      <c r="JIC143" s="821"/>
      <c r="JID143" s="821"/>
      <c r="JIE143" s="821"/>
      <c r="JIF143" s="821"/>
      <c r="JIG143" s="821"/>
      <c r="JIH143" s="821"/>
      <c r="JII143" s="821"/>
      <c r="JIJ143" s="821"/>
      <c r="JIK143" s="821"/>
      <c r="JIL143" s="821"/>
      <c r="JIM143" s="821"/>
      <c r="JIN143" s="821"/>
      <c r="JIO143" s="821"/>
      <c r="JIP143" s="821"/>
      <c r="JIQ143" s="821"/>
      <c r="JIR143" s="821"/>
      <c r="JIS143" s="821"/>
      <c r="JIT143" s="821"/>
      <c r="JIU143" s="821"/>
      <c r="JIV143" s="821"/>
      <c r="JIW143" s="821"/>
      <c r="JIX143" s="821"/>
      <c r="JIY143" s="821"/>
      <c r="JIZ143" s="821"/>
      <c r="JJA143" s="821"/>
      <c r="JJB143" s="821"/>
      <c r="JJC143" s="821"/>
      <c r="JJD143" s="821"/>
      <c r="JJE143" s="821"/>
      <c r="JJF143" s="821"/>
      <c r="JJG143" s="821"/>
      <c r="JJH143" s="821"/>
      <c r="JJI143" s="821"/>
      <c r="JJJ143" s="821"/>
      <c r="JJK143" s="821"/>
      <c r="JJL143" s="821"/>
      <c r="JJM143" s="821"/>
      <c r="JJN143" s="821"/>
      <c r="JJO143" s="821"/>
      <c r="JJP143" s="821"/>
      <c r="JJQ143" s="821"/>
      <c r="JJR143" s="821"/>
      <c r="JJS143" s="821"/>
      <c r="JJT143" s="821"/>
      <c r="JJU143" s="821"/>
      <c r="JJV143" s="821"/>
      <c r="JJW143" s="821"/>
      <c r="JJX143" s="821"/>
      <c r="JJY143" s="821"/>
      <c r="JJZ143" s="821"/>
      <c r="JKA143" s="821"/>
      <c r="JKB143" s="821"/>
      <c r="JKC143" s="821"/>
      <c r="JKD143" s="821"/>
      <c r="JKE143" s="821"/>
      <c r="JKF143" s="821"/>
      <c r="JKG143" s="821"/>
      <c r="JKH143" s="821"/>
      <c r="JKI143" s="821"/>
      <c r="JKJ143" s="821"/>
      <c r="JKK143" s="821"/>
      <c r="JKL143" s="821"/>
      <c r="JKM143" s="821"/>
      <c r="JKN143" s="821"/>
      <c r="JKO143" s="821"/>
      <c r="JKP143" s="821"/>
      <c r="JKQ143" s="821"/>
      <c r="JKR143" s="821"/>
      <c r="JKS143" s="821"/>
      <c r="JKT143" s="821"/>
      <c r="JKU143" s="821"/>
      <c r="JKV143" s="821"/>
      <c r="JKW143" s="821"/>
      <c r="JKX143" s="821"/>
      <c r="JKY143" s="821"/>
      <c r="JKZ143" s="821"/>
      <c r="JLA143" s="821"/>
      <c r="JLB143" s="821"/>
      <c r="JLC143" s="821"/>
      <c r="JLD143" s="821"/>
      <c r="JLE143" s="821"/>
      <c r="JLF143" s="821"/>
      <c r="JLG143" s="821"/>
      <c r="JLH143" s="821"/>
      <c r="JLI143" s="821"/>
      <c r="JLJ143" s="821"/>
      <c r="JLK143" s="821"/>
      <c r="JLL143" s="821"/>
      <c r="JLM143" s="821"/>
      <c r="JLN143" s="821"/>
      <c r="JLO143" s="821"/>
      <c r="JLP143" s="821"/>
      <c r="JLQ143" s="821"/>
      <c r="JLR143" s="821"/>
      <c r="JLS143" s="821"/>
      <c r="JLT143" s="821"/>
      <c r="JLU143" s="821"/>
      <c r="JLV143" s="821"/>
      <c r="JLW143" s="821"/>
      <c r="JLX143" s="821"/>
      <c r="JLY143" s="821"/>
      <c r="JLZ143" s="821"/>
      <c r="JMA143" s="821"/>
      <c r="JMB143" s="821"/>
      <c r="JMC143" s="821"/>
      <c r="JMD143" s="821"/>
      <c r="JME143" s="821"/>
      <c r="JMF143" s="821"/>
      <c r="JMG143" s="821"/>
      <c r="JMH143" s="821"/>
      <c r="JMI143" s="821"/>
      <c r="JMJ143" s="821"/>
      <c r="JMK143" s="821"/>
      <c r="JML143" s="821"/>
      <c r="JMM143" s="821"/>
      <c r="JMN143" s="821"/>
      <c r="JMO143" s="821"/>
      <c r="JMP143" s="821"/>
      <c r="JMQ143" s="821"/>
      <c r="JMR143" s="821"/>
      <c r="JMS143" s="821"/>
      <c r="JMT143" s="821"/>
      <c r="JMU143" s="821"/>
      <c r="JMV143" s="821"/>
      <c r="JMW143" s="821"/>
      <c r="JMX143" s="821"/>
      <c r="JMY143" s="821"/>
      <c r="JMZ143" s="821"/>
      <c r="JNA143" s="821"/>
      <c r="JNB143" s="821"/>
      <c r="JNC143" s="821"/>
      <c r="JND143" s="821"/>
      <c r="JNE143" s="821"/>
      <c r="JNF143" s="821"/>
      <c r="JNG143" s="821"/>
      <c r="JNH143" s="821"/>
      <c r="JNI143" s="821"/>
      <c r="JNJ143" s="821"/>
      <c r="JNK143" s="821"/>
      <c r="JNL143" s="821"/>
      <c r="JNM143" s="821"/>
      <c r="JNN143" s="821"/>
      <c r="JNO143" s="821"/>
      <c r="JNP143" s="821"/>
      <c r="JNQ143" s="821"/>
      <c r="JNR143" s="821"/>
      <c r="JNS143" s="821"/>
      <c r="JNT143" s="821"/>
      <c r="JNU143" s="821"/>
      <c r="JNV143" s="821"/>
      <c r="JNW143" s="821"/>
      <c r="JNX143" s="821"/>
      <c r="JNY143" s="821"/>
      <c r="JNZ143" s="821"/>
      <c r="JOA143" s="821"/>
      <c r="JOB143" s="821"/>
      <c r="JOC143" s="821"/>
      <c r="JOD143" s="821"/>
      <c r="JOE143" s="821"/>
      <c r="JOF143" s="821"/>
      <c r="JOG143" s="821"/>
      <c r="JOH143" s="821"/>
      <c r="JOI143" s="821"/>
      <c r="JOJ143" s="821"/>
      <c r="JOK143" s="821"/>
      <c r="JOL143" s="821"/>
      <c r="JOM143" s="821"/>
      <c r="JON143" s="821"/>
      <c r="JOO143" s="821"/>
      <c r="JOP143" s="821"/>
      <c r="JOQ143" s="821"/>
      <c r="JOR143" s="821"/>
      <c r="JOS143" s="821"/>
      <c r="JOT143" s="821"/>
      <c r="JOU143" s="821"/>
      <c r="JOV143" s="821"/>
      <c r="JOW143" s="821"/>
      <c r="JOX143" s="821"/>
      <c r="JOY143" s="821"/>
      <c r="JOZ143" s="821"/>
      <c r="JPA143" s="821"/>
      <c r="JPB143" s="821"/>
      <c r="JPC143" s="821"/>
      <c r="JPD143" s="821"/>
      <c r="JPE143" s="821"/>
      <c r="JPF143" s="821"/>
      <c r="JPG143" s="821"/>
      <c r="JPH143" s="821"/>
      <c r="JPI143" s="821"/>
      <c r="JPJ143" s="821"/>
      <c r="JPK143" s="821"/>
      <c r="JPL143" s="821"/>
      <c r="JPM143" s="821"/>
      <c r="JPN143" s="821"/>
      <c r="JPO143" s="821"/>
      <c r="JPP143" s="821"/>
      <c r="JPQ143" s="821"/>
      <c r="JPR143" s="821"/>
      <c r="JPS143" s="821"/>
      <c r="JPT143" s="821"/>
      <c r="JPU143" s="821"/>
      <c r="JPV143" s="821"/>
      <c r="JPW143" s="821"/>
      <c r="JPX143" s="821"/>
      <c r="JPY143" s="821"/>
      <c r="JPZ143" s="821"/>
      <c r="JQA143" s="821"/>
      <c r="JQB143" s="821"/>
      <c r="JQC143" s="821"/>
      <c r="JQD143" s="821"/>
      <c r="JQE143" s="821"/>
      <c r="JQF143" s="821"/>
      <c r="JQG143" s="821"/>
      <c r="JQH143" s="821"/>
      <c r="JQI143" s="821"/>
      <c r="JQJ143" s="821"/>
      <c r="JQK143" s="821"/>
      <c r="JQL143" s="821"/>
      <c r="JQM143" s="821"/>
      <c r="JQN143" s="821"/>
      <c r="JQO143" s="821"/>
      <c r="JQP143" s="821"/>
      <c r="JQQ143" s="821"/>
      <c r="JQR143" s="821"/>
      <c r="JQS143" s="821"/>
      <c r="JQT143" s="821"/>
      <c r="JQU143" s="821"/>
      <c r="JQV143" s="821"/>
      <c r="JQW143" s="821"/>
      <c r="JQX143" s="821"/>
      <c r="JQY143" s="821"/>
      <c r="JQZ143" s="821"/>
      <c r="JRA143" s="821"/>
      <c r="JRB143" s="821"/>
      <c r="JRC143" s="821"/>
      <c r="JRD143" s="821"/>
      <c r="JRE143" s="821"/>
      <c r="JRF143" s="821"/>
      <c r="JRG143" s="821"/>
      <c r="JRH143" s="821"/>
      <c r="JRI143" s="821"/>
      <c r="JRJ143" s="821"/>
      <c r="JRK143" s="821"/>
      <c r="JRL143" s="821"/>
      <c r="JRM143" s="821"/>
      <c r="JRN143" s="821"/>
      <c r="JRO143" s="821"/>
      <c r="JRP143" s="821"/>
      <c r="JRQ143" s="821"/>
      <c r="JRR143" s="821"/>
      <c r="JRS143" s="821"/>
      <c r="JRT143" s="821"/>
      <c r="JRU143" s="821"/>
      <c r="JRV143" s="821"/>
      <c r="JRW143" s="821"/>
      <c r="JRX143" s="821"/>
      <c r="JRY143" s="821"/>
      <c r="JRZ143" s="821"/>
      <c r="JSA143" s="821"/>
      <c r="JSB143" s="821"/>
      <c r="JSC143" s="821"/>
      <c r="JSD143" s="821"/>
      <c r="JSE143" s="821"/>
      <c r="JSF143" s="821"/>
      <c r="JSG143" s="821"/>
      <c r="JSH143" s="821"/>
      <c r="JSI143" s="821"/>
      <c r="JSJ143" s="821"/>
      <c r="JSK143" s="821"/>
      <c r="JSL143" s="821"/>
      <c r="JSM143" s="821"/>
      <c r="JSN143" s="821"/>
      <c r="JSO143" s="821"/>
      <c r="JSP143" s="821"/>
      <c r="JSQ143" s="821"/>
      <c r="JSR143" s="821"/>
      <c r="JSS143" s="821"/>
      <c r="JST143" s="821"/>
      <c r="JSU143" s="821"/>
      <c r="JSV143" s="821"/>
      <c r="JSW143" s="821"/>
      <c r="JSX143" s="821"/>
      <c r="JSY143" s="821"/>
      <c r="JSZ143" s="821"/>
      <c r="JTA143" s="821"/>
      <c r="JTB143" s="821"/>
      <c r="JTC143" s="821"/>
      <c r="JTD143" s="821"/>
      <c r="JTE143" s="821"/>
      <c r="JTF143" s="821"/>
      <c r="JTG143" s="821"/>
      <c r="JTH143" s="821"/>
      <c r="JTI143" s="821"/>
      <c r="JTJ143" s="821"/>
      <c r="JTK143" s="821"/>
      <c r="JTL143" s="821"/>
      <c r="JTM143" s="821"/>
      <c r="JTN143" s="821"/>
      <c r="JTO143" s="821"/>
      <c r="JTP143" s="821"/>
      <c r="JTQ143" s="821"/>
      <c r="JTR143" s="821"/>
      <c r="JTS143" s="821"/>
      <c r="JTT143" s="821"/>
      <c r="JTU143" s="821"/>
      <c r="JTV143" s="821"/>
      <c r="JTW143" s="821"/>
      <c r="JTX143" s="821"/>
      <c r="JTY143" s="821"/>
      <c r="JTZ143" s="821"/>
      <c r="JUA143" s="821"/>
      <c r="JUB143" s="821"/>
      <c r="JUC143" s="821"/>
      <c r="JUD143" s="821"/>
      <c r="JUE143" s="821"/>
      <c r="JUF143" s="821"/>
      <c r="JUG143" s="821"/>
      <c r="JUH143" s="821"/>
      <c r="JUI143" s="821"/>
      <c r="JUJ143" s="821"/>
      <c r="JUK143" s="821"/>
      <c r="JUL143" s="821"/>
      <c r="JUM143" s="821"/>
      <c r="JUN143" s="821"/>
      <c r="JUO143" s="821"/>
      <c r="JUP143" s="821"/>
      <c r="JUQ143" s="821"/>
      <c r="JUR143" s="821"/>
      <c r="JUS143" s="821"/>
      <c r="JUT143" s="821"/>
      <c r="JUU143" s="821"/>
      <c r="JUV143" s="821"/>
      <c r="JUW143" s="821"/>
      <c r="JUX143" s="821"/>
      <c r="JUY143" s="821"/>
      <c r="JUZ143" s="821"/>
      <c r="JVA143" s="821"/>
      <c r="JVB143" s="821"/>
      <c r="JVC143" s="821"/>
      <c r="JVD143" s="821"/>
      <c r="JVE143" s="821"/>
      <c r="JVF143" s="821"/>
      <c r="JVG143" s="821"/>
      <c r="JVH143" s="821"/>
      <c r="JVI143" s="821"/>
      <c r="JVJ143" s="821"/>
      <c r="JVK143" s="821"/>
      <c r="JVL143" s="821"/>
      <c r="JVM143" s="821"/>
      <c r="JVN143" s="821"/>
      <c r="JVO143" s="821"/>
      <c r="JVP143" s="821"/>
      <c r="JVQ143" s="821"/>
      <c r="JVR143" s="821"/>
      <c r="JVS143" s="821"/>
      <c r="JVT143" s="821"/>
      <c r="JVU143" s="821"/>
      <c r="JVV143" s="821"/>
      <c r="JVW143" s="821"/>
      <c r="JVX143" s="821"/>
      <c r="JVY143" s="821"/>
      <c r="JVZ143" s="821"/>
      <c r="JWA143" s="821"/>
      <c r="JWB143" s="821"/>
      <c r="JWC143" s="821"/>
      <c r="JWD143" s="821"/>
      <c r="JWE143" s="821"/>
      <c r="JWF143" s="821"/>
      <c r="JWG143" s="821"/>
      <c r="JWH143" s="821"/>
      <c r="JWI143" s="821"/>
      <c r="JWJ143" s="821"/>
      <c r="JWK143" s="821"/>
      <c r="JWL143" s="821"/>
      <c r="JWM143" s="821"/>
      <c r="JWN143" s="821"/>
      <c r="JWO143" s="821"/>
      <c r="JWP143" s="821"/>
      <c r="JWQ143" s="821"/>
      <c r="JWR143" s="821"/>
      <c r="JWS143" s="821"/>
      <c r="JWT143" s="821"/>
      <c r="JWU143" s="821"/>
      <c r="JWV143" s="821"/>
      <c r="JWW143" s="821"/>
      <c r="JWX143" s="821"/>
      <c r="JWY143" s="821"/>
      <c r="JWZ143" s="821"/>
      <c r="JXA143" s="821"/>
      <c r="JXB143" s="821"/>
      <c r="JXC143" s="821"/>
      <c r="JXD143" s="821"/>
      <c r="JXE143" s="821"/>
      <c r="JXF143" s="821"/>
      <c r="JXG143" s="821"/>
      <c r="JXH143" s="821"/>
      <c r="JXI143" s="821"/>
      <c r="JXJ143" s="821"/>
      <c r="JXK143" s="821"/>
      <c r="JXL143" s="821"/>
      <c r="JXM143" s="821"/>
      <c r="JXN143" s="821"/>
      <c r="JXO143" s="821"/>
      <c r="JXP143" s="821"/>
      <c r="JXQ143" s="821"/>
      <c r="JXR143" s="821"/>
      <c r="JXS143" s="821"/>
      <c r="JXT143" s="821"/>
      <c r="JXU143" s="821"/>
      <c r="JXV143" s="821"/>
      <c r="JXW143" s="821"/>
      <c r="JXX143" s="821"/>
      <c r="JXY143" s="821"/>
      <c r="JXZ143" s="821"/>
      <c r="JYA143" s="821"/>
      <c r="JYB143" s="821"/>
      <c r="JYC143" s="821"/>
      <c r="JYD143" s="821"/>
      <c r="JYE143" s="821"/>
      <c r="JYF143" s="821"/>
      <c r="JYG143" s="821"/>
      <c r="JYH143" s="821"/>
      <c r="JYI143" s="821"/>
      <c r="JYJ143" s="821"/>
      <c r="JYK143" s="821"/>
      <c r="JYL143" s="821"/>
      <c r="JYM143" s="821"/>
      <c r="JYN143" s="821"/>
      <c r="JYO143" s="821"/>
      <c r="JYP143" s="821"/>
      <c r="JYQ143" s="821"/>
      <c r="JYR143" s="821"/>
      <c r="JYS143" s="821"/>
      <c r="JYT143" s="821"/>
      <c r="JYU143" s="821"/>
      <c r="JYV143" s="821"/>
      <c r="JYW143" s="821"/>
      <c r="JYX143" s="821"/>
      <c r="JYY143" s="821"/>
      <c r="JYZ143" s="821"/>
      <c r="JZA143" s="821"/>
      <c r="JZB143" s="821"/>
      <c r="JZC143" s="821"/>
      <c r="JZD143" s="821"/>
      <c r="JZE143" s="821"/>
      <c r="JZF143" s="821"/>
      <c r="JZG143" s="821"/>
      <c r="JZH143" s="821"/>
      <c r="JZI143" s="821"/>
      <c r="JZJ143" s="821"/>
      <c r="JZK143" s="821"/>
      <c r="JZL143" s="821"/>
      <c r="JZM143" s="821"/>
      <c r="JZN143" s="821"/>
      <c r="JZO143" s="821"/>
      <c r="JZP143" s="821"/>
      <c r="JZQ143" s="821"/>
      <c r="JZR143" s="821"/>
      <c r="JZS143" s="821"/>
      <c r="JZT143" s="821"/>
      <c r="JZU143" s="821"/>
      <c r="JZV143" s="821"/>
      <c r="JZW143" s="821"/>
      <c r="JZX143" s="821"/>
      <c r="JZY143" s="821"/>
      <c r="JZZ143" s="821"/>
      <c r="KAA143" s="821"/>
      <c r="KAB143" s="821"/>
      <c r="KAC143" s="821"/>
      <c r="KAD143" s="821"/>
      <c r="KAE143" s="821"/>
      <c r="KAF143" s="821"/>
      <c r="KAG143" s="821"/>
      <c r="KAH143" s="821"/>
      <c r="KAI143" s="821"/>
      <c r="KAJ143" s="821"/>
      <c r="KAK143" s="821"/>
      <c r="KAL143" s="821"/>
      <c r="KAM143" s="821"/>
      <c r="KAN143" s="821"/>
      <c r="KAO143" s="821"/>
      <c r="KAP143" s="821"/>
      <c r="KAQ143" s="821"/>
      <c r="KAR143" s="821"/>
      <c r="KAS143" s="821"/>
      <c r="KAT143" s="821"/>
      <c r="KAU143" s="821"/>
      <c r="KAV143" s="821"/>
      <c r="KAW143" s="821"/>
      <c r="KAX143" s="821"/>
      <c r="KAY143" s="821"/>
      <c r="KAZ143" s="821"/>
      <c r="KBA143" s="821"/>
      <c r="KBB143" s="821"/>
      <c r="KBC143" s="821"/>
      <c r="KBD143" s="821"/>
      <c r="KBE143" s="821"/>
      <c r="KBF143" s="821"/>
      <c r="KBG143" s="821"/>
      <c r="KBH143" s="821"/>
      <c r="KBI143" s="821"/>
      <c r="KBJ143" s="821"/>
      <c r="KBK143" s="821"/>
      <c r="KBL143" s="821"/>
      <c r="KBM143" s="821"/>
      <c r="KBN143" s="821"/>
      <c r="KBO143" s="821"/>
      <c r="KBP143" s="821"/>
      <c r="KBQ143" s="821"/>
      <c r="KBR143" s="821"/>
      <c r="KBS143" s="821"/>
      <c r="KBT143" s="821"/>
      <c r="KBU143" s="821"/>
      <c r="KBV143" s="821"/>
      <c r="KBW143" s="821"/>
      <c r="KBX143" s="821"/>
      <c r="KBY143" s="821"/>
      <c r="KBZ143" s="821"/>
      <c r="KCA143" s="821"/>
      <c r="KCB143" s="821"/>
      <c r="KCC143" s="821"/>
      <c r="KCD143" s="821"/>
      <c r="KCE143" s="821"/>
      <c r="KCF143" s="821"/>
      <c r="KCG143" s="821"/>
      <c r="KCH143" s="821"/>
      <c r="KCI143" s="821"/>
      <c r="KCJ143" s="821"/>
      <c r="KCK143" s="821"/>
      <c r="KCL143" s="821"/>
      <c r="KCM143" s="821"/>
      <c r="KCN143" s="821"/>
      <c r="KCO143" s="821"/>
      <c r="KCP143" s="821"/>
      <c r="KCQ143" s="821"/>
      <c r="KCR143" s="821"/>
      <c r="KCS143" s="821"/>
      <c r="KCT143" s="821"/>
      <c r="KCU143" s="821"/>
      <c r="KCV143" s="821"/>
      <c r="KCW143" s="821"/>
      <c r="KCX143" s="821"/>
      <c r="KCY143" s="821"/>
      <c r="KCZ143" s="821"/>
      <c r="KDA143" s="821"/>
      <c r="KDB143" s="821"/>
      <c r="KDC143" s="821"/>
      <c r="KDD143" s="821"/>
      <c r="KDE143" s="821"/>
      <c r="KDF143" s="821"/>
      <c r="KDG143" s="821"/>
      <c r="KDH143" s="821"/>
      <c r="KDI143" s="821"/>
      <c r="KDJ143" s="821"/>
      <c r="KDK143" s="821"/>
      <c r="KDL143" s="821"/>
      <c r="KDM143" s="821"/>
      <c r="KDN143" s="821"/>
      <c r="KDO143" s="821"/>
      <c r="KDP143" s="821"/>
      <c r="KDQ143" s="821"/>
      <c r="KDR143" s="821"/>
      <c r="KDS143" s="821"/>
      <c r="KDT143" s="821"/>
      <c r="KDU143" s="821"/>
      <c r="KDV143" s="821"/>
      <c r="KDW143" s="821"/>
      <c r="KDX143" s="821"/>
      <c r="KDY143" s="821"/>
      <c r="KDZ143" s="821"/>
      <c r="KEA143" s="821"/>
      <c r="KEB143" s="821"/>
      <c r="KEC143" s="821"/>
      <c r="KED143" s="821"/>
      <c r="KEE143" s="821"/>
      <c r="KEF143" s="821"/>
      <c r="KEG143" s="821"/>
      <c r="KEH143" s="821"/>
      <c r="KEI143" s="821"/>
      <c r="KEJ143" s="821"/>
      <c r="KEK143" s="821"/>
      <c r="KEL143" s="821"/>
      <c r="KEM143" s="821"/>
      <c r="KEN143" s="821"/>
      <c r="KEO143" s="821"/>
      <c r="KEP143" s="821"/>
      <c r="KEQ143" s="821"/>
      <c r="KER143" s="821"/>
      <c r="KES143" s="821"/>
      <c r="KET143" s="821"/>
      <c r="KEU143" s="821"/>
      <c r="KEV143" s="821"/>
      <c r="KEW143" s="821"/>
      <c r="KEX143" s="821"/>
      <c r="KEY143" s="821"/>
      <c r="KEZ143" s="821"/>
      <c r="KFA143" s="821"/>
      <c r="KFB143" s="821"/>
      <c r="KFC143" s="821"/>
      <c r="KFD143" s="821"/>
      <c r="KFE143" s="821"/>
      <c r="KFF143" s="821"/>
      <c r="KFG143" s="821"/>
      <c r="KFH143" s="821"/>
      <c r="KFI143" s="821"/>
      <c r="KFJ143" s="821"/>
      <c r="KFK143" s="821"/>
      <c r="KFL143" s="821"/>
      <c r="KFM143" s="821"/>
      <c r="KFN143" s="821"/>
      <c r="KFO143" s="821"/>
      <c r="KFP143" s="821"/>
      <c r="KFQ143" s="821"/>
      <c r="KFR143" s="821"/>
      <c r="KFS143" s="821"/>
      <c r="KFT143" s="821"/>
      <c r="KFU143" s="821"/>
      <c r="KFV143" s="821"/>
      <c r="KFW143" s="821"/>
      <c r="KFX143" s="821"/>
      <c r="KFY143" s="821"/>
      <c r="KFZ143" s="821"/>
      <c r="KGA143" s="821"/>
      <c r="KGB143" s="821"/>
      <c r="KGC143" s="821"/>
      <c r="KGD143" s="821"/>
      <c r="KGE143" s="821"/>
      <c r="KGF143" s="821"/>
      <c r="KGG143" s="821"/>
      <c r="KGH143" s="821"/>
      <c r="KGI143" s="821"/>
      <c r="KGJ143" s="821"/>
      <c r="KGK143" s="821"/>
      <c r="KGL143" s="821"/>
      <c r="KGM143" s="821"/>
      <c r="KGN143" s="821"/>
      <c r="KGO143" s="821"/>
      <c r="KGP143" s="821"/>
      <c r="KGQ143" s="821"/>
      <c r="KGR143" s="821"/>
      <c r="KGS143" s="821"/>
      <c r="KGT143" s="821"/>
      <c r="KGU143" s="821"/>
      <c r="KGV143" s="821"/>
      <c r="KGW143" s="821"/>
      <c r="KGX143" s="821"/>
      <c r="KGY143" s="821"/>
      <c r="KGZ143" s="821"/>
      <c r="KHA143" s="821"/>
      <c r="KHB143" s="821"/>
      <c r="KHC143" s="821"/>
      <c r="KHD143" s="821"/>
      <c r="KHE143" s="821"/>
      <c r="KHF143" s="821"/>
      <c r="KHG143" s="821"/>
      <c r="KHH143" s="821"/>
      <c r="KHI143" s="821"/>
      <c r="KHJ143" s="821"/>
      <c r="KHK143" s="821"/>
      <c r="KHL143" s="821"/>
      <c r="KHM143" s="821"/>
      <c r="KHN143" s="821"/>
      <c r="KHO143" s="821"/>
      <c r="KHP143" s="821"/>
      <c r="KHQ143" s="821"/>
      <c r="KHR143" s="821"/>
      <c r="KHS143" s="821"/>
      <c r="KHT143" s="821"/>
      <c r="KHU143" s="821"/>
      <c r="KHV143" s="821"/>
      <c r="KHW143" s="821"/>
      <c r="KHX143" s="821"/>
      <c r="KHY143" s="821"/>
      <c r="KHZ143" s="821"/>
      <c r="KIA143" s="821"/>
      <c r="KIB143" s="821"/>
      <c r="KIC143" s="821"/>
      <c r="KID143" s="821"/>
      <c r="KIE143" s="821"/>
      <c r="KIF143" s="821"/>
      <c r="KIG143" s="821"/>
      <c r="KIH143" s="821"/>
      <c r="KII143" s="821"/>
      <c r="KIJ143" s="821"/>
      <c r="KIK143" s="821"/>
      <c r="KIL143" s="821"/>
      <c r="KIM143" s="821"/>
      <c r="KIN143" s="821"/>
      <c r="KIO143" s="821"/>
      <c r="KIP143" s="821"/>
      <c r="KIQ143" s="821"/>
      <c r="KIR143" s="821"/>
      <c r="KIS143" s="821"/>
      <c r="KIT143" s="821"/>
      <c r="KIU143" s="821"/>
      <c r="KIV143" s="821"/>
      <c r="KIW143" s="821"/>
      <c r="KIX143" s="821"/>
      <c r="KIY143" s="821"/>
      <c r="KIZ143" s="821"/>
      <c r="KJA143" s="821"/>
      <c r="KJB143" s="821"/>
      <c r="KJC143" s="821"/>
      <c r="KJD143" s="821"/>
      <c r="KJE143" s="821"/>
      <c r="KJF143" s="821"/>
      <c r="KJG143" s="821"/>
      <c r="KJH143" s="821"/>
      <c r="KJI143" s="821"/>
      <c r="KJJ143" s="821"/>
      <c r="KJK143" s="821"/>
      <c r="KJL143" s="821"/>
      <c r="KJM143" s="821"/>
      <c r="KJN143" s="821"/>
      <c r="KJO143" s="821"/>
      <c r="KJP143" s="821"/>
      <c r="KJQ143" s="821"/>
      <c r="KJR143" s="821"/>
      <c r="KJS143" s="821"/>
      <c r="KJT143" s="821"/>
      <c r="KJU143" s="821"/>
      <c r="KJV143" s="821"/>
      <c r="KJW143" s="821"/>
      <c r="KJX143" s="821"/>
      <c r="KJY143" s="821"/>
      <c r="KJZ143" s="821"/>
      <c r="KKA143" s="821"/>
      <c r="KKB143" s="821"/>
      <c r="KKC143" s="821"/>
      <c r="KKD143" s="821"/>
      <c r="KKE143" s="821"/>
      <c r="KKF143" s="821"/>
      <c r="KKG143" s="821"/>
      <c r="KKH143" s="821"/>
      <c r="KKI143" s="821"/>
      <c r="KKJ143" s="821"/>
      <c r="KKK143" s="821"/>
      <c r="KKL143" s="821"/>
      <c r="KKM143" s="821"/>
      <c r="KKN143" s="821"/>
      <c r="KKO143" s="821"/>
      <c r="KKP143" s="821"/>
      <c r="KKQ143" s="821"/>
      <c r="KKR143" s="821"/>
      <c r="KKS143" s="821"/>
      <c r="KKT143" s="821"/>
      <c r="KKU143" s="821"/>
      <c r="KKV143" s="821"/>
      <c r="KKW143" s="821"/>
      <c r="KKX143" s="821"/>
      <c r="KKY143" s="821"/>
      <c r="KKZ143" s="821"/>
      <c r="KLA143" s="821"/>
      <c r="KLB143" s="821"/>
      <c r="KLC143" s="821"/>
      <c r="KLD143" s="821"/>
      <c r="KLE143" s="821"/>
      <c r="KLF143" s="821"/>
      <c r="KLG143" s="821"/>
      <c r="KLH143" s="821"/>
      <c r="KLI143" s="821"/>
      <c r="KLJ143" s="821"/>
      <c r="KLK143" s="821"/>
      <c r="KLL143" s="821"/>
      <c r="KLM143" s="821"/>
      <c r="KLN143" s="821"/>
      <c r="KLO143" s="821"/>
      <c r="KLP143" s="821"/>
      <c r="KLQ143" s="821"/>
      <c r="KLR143" s="821"/>
      <c r="KLS143" s="821"/>
      <c r="KLT143" s="821"/>
      <c r="KLU143" s="821"/>
      <c r="KLV143" s="821"/>
      <c r="KLW143" s="821"/>
      <c r="KLX143" s="821"/>
      <c r="KLY143" s="821"/>
      <c r="KLZ143" s="821"/>
      <c r="KMA143" s="821"/>
      <c r="KMB143" s="821"/>
      <c r="KMC143" s="821"/>
      <c r="KMD143" s="821"/>
      <c r="KME143" s="821"/>
      <c r="KMF143" s="821"/>
      <c r="KMG143" s="821"/>
      <c r="KMH143" s="821"/>
      <c r="KMI143" s="821"/>
      <c r="KMJ143" s="821"/>
      <c r="KMK143" s="821"/>
      <c r="KML143" s="821"/>
      <c r="KMM143" s="821"/>
      <c r="KMN143" s="821"/>
      <c r="KMO143" s="821"/>
      <c r="KMP143" s="821"/>
      <c r="KMQ143" s="821"/>
      <c r="KMR143" s="821"/>
      <c r="KMS143" s="821"/>
      <c r="KMT143" s="821"/>
      <c r="KMU143" s="821"/>
      <c r="KMV143" s="821"/>
      <c r="KMW143" s="821"/>
      <c r="KMX143" s="821"/>
      <c r="KMY143" s="821"/>
      <c r="KMZ143" s="821"/>
      <c r="KNA143" s="821"/>
      <c r="KNB143" s="821"/>
      <c r="KNC143" s="821"/>
      <c r="KND143" s="821"/>
      <c r="KNE143" s="821"/>
      <c r="KNF143" s="821"/>
      <c r="KNG143" s="821"/>
      <c r="KNH143" s="821"/>
      <c r="KNI143" s="821"/>
      <c r="KNJ143" s="821"/>
      <c r="KNK143" s="821"/>
      <c r="KNL143" s="821"/>
      <c r="KNM143" s="821"/>
      <c r="KNN143" s="821"/>
      <c r="KNO143" s="821"/>
      <c r="KNP143" s="821"/>
      <c r="KNQ143" s="821"/>
      <c r="KNR143" s="821"/>
      <c r="KNS143" s="821"/>
      <c r="KNT143" s="821"/>
      <c r="KNU143" s="821"/>
      <c r="KNV143" s="821"/>
      <c r="KNW143" s="821"/>
      <c r="KNX143" s="821"/>
      <c r="KNY143" s="821"/>
      <c r="KNZ143" s="821"/>
      <c r="KOA143" s="821"/>
      <c r="KOB143" s="821"/>
      <c r="KOC143" s="821"/>
      <c r="KOD143" s="821"/>
      <c r="KOE143" s="821"/>
      <c r="KOF143" s="821"/>
      <c r="KOG143" s="821"/>
      <c r="KOH143" s="821"/>
      <c r="KOI143" s="821"/>
      <c r="KOJ143" s="821"/>
      <c r="KOK143" s="821"/>
      <c r="KOL143" s="821"/>
      <c r="KOM143" s="821"/>
      <c r="KON143" s="821"/>
      <c r="KOO143" s="821"/>
      <c r="KOP143" s="821"/>
      <c r="KOQ143" s="821"/>
      <c r="KOR143" s="821"/>
      <c r="KOS143" s="821"/>
      <c r="KOT143" s="821"/>
      <c r="KOU143" s="821"/>
      <c r="KOV143" s="821"/>
      <c r="KOW143" s="821"/>
      <c r="KOX143" s="821"/>
      <c r="KOY143" s="821"/>
      <c r="KOZ143" s="821"/>
      <c r="KPA143" s="821"/>
      <c r="KPB143" s="821"/>
      <c r="KPC143" s="821"/>
      <c r="KPD143" s="821"/>
      <c r="KPE143" s="821"/>
      <c r="KPF143" s="821"/>
      <c r="KPG143" s="821"/>
      <c r="KPH143" s="821"/>
      <c r="KPI143" s="821"/>
      <c r="KPJ143" s="821"/>
      <c r="KPK143" s="821"/>
      <c r="KPL143" s="821"/>
      <c r="KPM143" s="821"/>
      <c r="KPN143" s="821"/>
      <c r="KPO143" s="821"/>
      <c r="KPP143" s="821"/>
      <c r="KPQ143" s="821"/>
      <c r="KPR143" s="821"/>
      <c r="KPS143" s="821"/>
      <c r="KPT143" s="821"/>
      <c r="KPU143" s="821"/>
      <c r="KPV143" s="821"/>
      <c r="KPW143" s="821"/>
      <c r="KPX143" s="821"/>
      <c r="KPY143" s="821"/>
      <c r="KPZ143" s="821"/>
      <c r="KQA143" s="821"/>
      <c r="KQB143" s="821"/>
      <c r="KQC143" s="821"/>
      <c r="KQD143" s="821"/>
      <c r="KQE143" s="821"/>
      <c r="KQF143" s="821"/>
      <c r="KQG143" s="821"/>
      <c r="KQH143" s="821"/>
      <c r="KQI143" s="821"/>
      <c r="KQJ143" s="821"/>
      <c r="KQK143" s="821"/>
      <c r="KQL143" s="821"/>
      <c r="KQM143" s="821"/>
      <c r="KQN143" s="821"/>
      <c r="KQO143" s="821"/>
      <c r="KQP143" s="821"/>
      <c r="KQQ143" s="821"/>
      <c r="KQR143" s="821"/>
      <c r="KQS143" s="821"/>
      <c r="KQT143" s="821"/>
      <c r="KQU143" s="821"/>
      <c r="KQV143" s="821"/>
      <c r="KQW143" s="821"/>
      <c r="KQX143" s="821"/>
      <c r="KQY143" s="821"/>
      <c r="KQZ143" s="821"/>
      <c r="KRA143" s="821"/>
      <c r="KRB143" s="821"/>
      <c r="KRC143" s="821"/>
      <c r="KRD143" s="821"/>
      <c r="KRE143" s="821"/>
      <c r="KRF143" s="821"/>
      <c r="KRG143" s="821"/>
      <c r="KRH143" s="821"/>
      <c r="KRI143" s="821"/>
      <c r="KRJ143" s="821"/>
      <c r="KRK143" s="821"/>
      <c r="KRL143" s="821"/>
      <c r="KRM143" s="821"/>
      <c r="KRN143" s="821"/>
      <c r="KRO143" s="821"/>
      <c r="KRP143" s="821"/>
      <c r="KRQ143" s="821"/>
      <c r="KRR143" s="821"/>
      <c r="KRS143" s="821"/>
      <c r="KRT143" s="821"/>
      <c r="KRU143" s="821"/>
      <c r="KRV143" s="821"/>
      <c r="KRW143" s="821"/>
      <c r="KRX143" s="821"/>
      <c r="KRY143" s="821"/>
      <c r="KRZ143" s="821"/>
      <c r="KSA143" s="821"/>
      <c r="KSB143" s="821"/>
      <c r="KSC143" s="821"/>
      <c r="KSD143" s="821"/>
      <c r="KSE143" s="821"/>
      <c r="KSF143" s="821"/>
      <c r="KSG143" s="821"/>
      <c r="KSH143" s="821"/>
      <c r="KSI143" s="821"/>
      <c r="KSJ143" s="821"/>
      <c r="KSK143" s="821"/>
      <c r="KSL143" s="821"/>
      <c r="KSM143" s="821"/>
      <c r="KSN143" s="821"/>
      <c r="KSO143" s="821"/>
      <c r="KSP143" s="821"/>
      <c r="KSQ143" s="821"/>
      <c r="KSR143" s="821"/>
      <c r="KSS143" s="821"/>
      <c r="KST143" s="821"/>
      <c r="KSU143" s="821"/>
      <c r="KSV143" s="821"/>
      <c r="KSW143" s="821"/>
      <c r="KSX143" s="821"/>
      <c r="KSY143" s="821"/>
      <c r="KSZ143" s="821"/>
      <c r="KTA143" s="821"/>
      <c r="KTB143" s="821"/>
      <c r="KTC143" s="821"/>
      <c r="KTD143" s="821"/>
      <c r="KTE143" s="821"/>
      <c r="KTF143" s="821"/>
      <c r="KTG143" s="821"/>
      <c r="KTH143" s="821"/>
      <c r="KTI143" s="821"/>
      <c r="KTJ143" s="821"/>
      <c r="KTK143" s="821"/>
      <c r="KTL143" s="821"/>
      <c r="KTM143" s="821"/>
      <c r="KTN143" s="821"/>
      <c r="KTO143" s="821"/>
      <c r="KTP143" s="821"/>
      <c r="KTQ143" s="821"/>
      <c r="KTR143" s="821"/>
      <c r="KTS143" s="821"/>
      <c r="KTT143" s="821"/>
      <c r="KTU143" s="821"/>
      <c r="KTV143" s="821"/>
      <c r="KTW143" s="821"/>
      <c r="KTX143" s="821"/>
      <c r="KTY143" s="821"/>
      <c r="KTZ143" s="821"/>
      <c r="KUA143" s="821"/>
      <c r="KUB143" s="821"/>
      <c r="KUC143" s="821"/>
      <c r="KUD143" s="821"/>
      <c r="KUE143" s="821"/>
      <c r="KUF143" s="821"/>
      <c r="KUG143" s="821"/>
      <c r="KUH143" s="821"/>
      <c r="KUI143" s="821"/>
      <c r="KUJ143" s="821"/>
      <c r="KUK143" s="821"/>
      <c r="KUL143" s="821"/>
      <c r="KUM143" s="821"/>
      <c r="KUN143" s="821"/>
      <c r="KUO143" s="821"/>
      <c r="KUP143" s="821"/>
      <c r="KUQ143" s="821"/>
      <c r="KUR143" s="821"/>
      <c r="KUS143" s="821"/>
      <c r="KUT143" s="821"/>
      <c r="KUU143" s="821"/>
      <c r="KUV143" s="821"/>
      <c r="KUW143" s="821"/>
      <c r="KUX143" s="821"/>
      <c r="KUY143" s="821"/>
      <c r="KUZ143" s="821"/>
      <c r="KVA143" s="821"/>
      <c r="KVB143" s="821"/>
      <c r="KVC143" s="821"/>
      <c r="KVD143" s="821"/>
      <c r="KVE143" s="821"/>
      <c r="KVF143" s="821"/>
      <c r="KVG143" s="821"/>
      <c r="KVH143" s="821"/>
      <c r="KVI143" s="821"/>
      <c r="KVJ143" s="821"/>
      <c r="KVK143" s="821"/>
      <c r="KVL143" s="821"/>
      <c r="KVM143" s="821"/>
      <c r="KVN143" s="821"/>
      <c r="KVO143" s="821"/>
      <c r="KVP143" s="821"/>
      <c r="KVQ143" s="821"/>
      <c r="KVR143" s="821"/>
      <c r="KVS143" s="821"/>
      <c r="KVT143" s="821"/>
      <c r="KVU143" s="821"/>
      <c r="KVV143" s="821"/>
      <c r="KVW143" s="821"/>
      <c r="KVX143" s="821"/>
      <c r="KVY143" s="821"/>
      <c r="KVZ143" s="821"/>
      <c r="KWA143" s="821"/>
      <c r="KWB143" s="821"/>
      <c r="KWC143" s="821"/>
      <c r="KWD143" s="821"/>
      <c r="KWE143" s="821"/>
      <c r="KWF143" s="821"/>
      <c r="KWG143" s="821"/>
      <c r="KWH143" s="821"/>
      <c r="KWI143" s="821"/>
      <c r="KWJ143" s="821"/>
      <c r="KWK143" s="821"/>
      <c r="KWL143" s="821"/>
      <c r="KWM143" s="821"/>
      <c r="KWN143" s="821"/>
      <c r="KWO143" s="821"/>
      <c r="KWP143" s="821"/>
      <c r="KWQ143" s="821"/>
      <c r="KWR143" s="821"/>
      <c r="KWS143" s="821"/>
      <c r="KWT143" s="821"/>
      <c r="KWU143" s="821"/>
      <c r="KWV143" s="821"/>
      <c r="KWW143" s="821"/>
      <c r="KWX143" s="821"/>
      <c r="KWY143" s="821"/>
      <c r="KWZ143" s="821"/>
      <c r="KXA143" s="821"/>
      <c r="KXB143" s="821"/>
      <c r="KXC143" s="821"/>
      <c r="KXD143" s="821"/>
      <c r="KXE143" s="821"/>
      <c r="KXF143" s="821"/>
      <c r="KXG143" s="821"/>
      <c r="KXH143" s="821"/>
      <c r="KXI143" s="821"/>
      <c r="KXJ143" s="821"/>
      <c r="KXK143" s="821"/>
      <c r="KXL143" s="821"/>
      <c r="KXM143" s="821"/>
      <c r="KXN143" s="821"/>
      <c r="KXO143" s="821"/>
      <c r="KXP143" s="821"/>
      <c r="KXQ143" s="821"/>
      <c r="KXR143" s="821"/>
      <c r="KXS143" s="821"/>
      <c r="KXT143" s="821"/>
      <c r="KXU143" s="821"/>
      <c r="KXV143" s="821"/>
      <c r="KXW143" s="821"/>
      <c r="KXX143" s="821"/>
      <c r="KXY143" s="821"/>
      <c r="KXZ143" s="821"/>
      <c r="KYA143" s="821"/>
      <c r="KYB143" s="821"/>
      <c r="KYC143" s="821"/>
      <c r="KYD143" s="821"/>
      <c r="KYE143" s="821"/>
      <c r="KYF143" s="821"/>
      <c r="KYG143" s="821"/>
      <c r="KYH143" s="821"/>
      <c r="KYI143" s="821"/>
      <c r="KYJ143" s="821"/>
      <c r="KYK143" s="821"/>
      <c r="KYL143" s="821"/>
      <c r="KYM143" s="821"/>
      <c r="KYN143" s="821"/>
      <c r="KYO143" s="821"/>
      <c r="KYP143" s="821"/>
      <c r="KYQ143" s="821"/>
      <c r="KYR143" s="821"/>
      <c r="KYS143" s="821"/>
      <c r="KYT143" s="821"/>
      <c r="KYU143" s="821"/>
      <c r="KYV143" s="821"/>
      <c r="KYW143" s="821"/>
      <c r="KYX143" s="821"/>
      <c r="KYY143" s="821"/>
      <c r="KYZ143" s="821"/>
      <c r="KZA143" s="821"/>
      <c r="KZB143" s="821"/>
      <c r="KZC143" s="821"/>
      <c r="KZD143" s="821"/>
      <c r="KZE143" s="821"/>
      <c r="KZF143" s="821"/>
      <c r="KZG143" s="821"/>
      <c r="KZH143" s="821"/>
      <c r="KZI143" s="821"/>
      <c r="KZJ143" s="821"/>
      <c r="KZK143" s="821"/>
      <c r="KZL143" s="821"/>
      <c r="KZM143" s="821"/>
      <c r="KZN143" s="821"/>
      <c r="KZO143" s="821"/>
      <c r="KZP143" s="821"/>
      <c r="KZQ143" s="821"/>
      <c r="KZR143" s="821"/>
      <c r="KZS143" s="821"/>
      <c r="KZT143" s="821"/>
      <c r="KZU143" s="821"/>
      <c r="KZV143" s="821"/>
      <c r="KZW143" s="821"/>
      <c r="KZX143" s="821"/>
      <c r="KZY143" s="821"/>
      <c r="KZZ143" s="821"/>
      <c r="LAA143" s="821"/>
      <c r="LAB143" s="821"/>
      <c r="LAC143" s="821"/>
      <c r="LAD143" s="821"/>
      <c r="LAE143" s="821"/>
      <c r="LAF143" s="821"/>
      <c r="LAG143" s="821"/>
      <c r="LAH143" s="821"/>
      <c r="LAI143" s="821"/>
      <c r="LAJ143" s="821"/>
      <c r="LAK143" s="821"/>
      <c r="LAL143" s="821"/>
      <c r="LAM143" s="821"/>
      <c r="LAN143" s="821"/>
      <c r="LAO143" s="821"/>
      <c r="LAP143" s="821"/>
      <c r="LAQ143" s="821"/>
      <c r="LAR143" s="821"/>
      <c r="LAS143" s="821"/>
      <c r="LAT143" s="821"/>
      <c r="LAU143" s="821"/>
      <c r="LAV143" s="821"/>
      <c r="LAW143" s="821"/>
      <c r="LAX143" s="821"/>
      <c r="LAY143" s="821"/>
      <c r="LAZ143" s="821"/>
      <c r="LBA143" s="821"/>
      <c r="LBB143" s="821"/>
      <c r="LBC143" s="821"/>
      <c r="LBD143" s="821"/>
      <c r="LBE143" s="821"/>
      <c r="LBF143" s="821"/>
      <c r="LBG143" s="821"/>
      <c r="LBH143" s="821"/>
      <c r="LBI143" s="821"/>
      <c r="LBJ143" s="821"/>
      <c r="LBK143" s="821"/>
      <c r="LBL143" s="821"/>
      <c r="LBM143" s="821"/>
      <c r="LBN143" s="821"/>
      <c r="LBO143" s="821"/>
      <c r="LBP143" s="821"/>
      <c r="LBQ143" s="821"/>
      <c r="LBR143" s="821"/>
      <c r="LBS143" s="821"/>
      <c r="LBT143" s="821"/>
      <c r="LBU143" s="821"/>
      <c r="LBV143" s="821"/>
      <c r="LBW143" s="821"/>
      <c r="LBX143" s="821"/>
      <c r="LBY143" s="821"/>
      <c r="LBZ143" s="821"/>
      <c r="LCA143" s="821"/>
      <c r="LCB143" s="821"/>
      <c r="LCC143" s="821"/>
      <c r="LCD143" s="821"/>
      <c r="LCE143" s="821"/>
      <c r="LCF143" s="821"/>
      <c r="LCG143" s="821"/>
      <c r="LCH143" s="821"/>
      <c r="LCI143" s="821"/>
      <c r="LCJ143" s="821"/>
      <c r="LCK143" s="821"/>
      <c r="LCL143" s="821"/>
      <c r="LCM143" s="821"/>
      <c r="LCN143" s="821"/>
      <c r="LCO143" s="821"/>
      <c r="LCP143" s="821"/>
      <c r="LCQ143" s="821"/>
      <c r="LCR143" s="821"/>
      <c r="LCS143" s="821"/>
      <c r="LCT143" s="821"/>
      <c r="LCU143" s="821"/>
      <c r="LCV143" s="821"/>
      <c r="LCW143" s="821"/>
      <c r="LCX143" s="821"/>
      <c r="LCY143" s="821"/>
      <c r="LCZ143" s="821"/>
      <c r="LDA143" s="821"/>
      <c r="LDB143" s="821"/>
      <c r="LDC143" s="821"/>
      <c r="LDD143" s="821"/>
      <c r="LDE143" s="821"/>
      <c r="LDF143" s="821"/>
      <c r="LDG143" s="821"/>
      <c r="LDH143" s="821"/>
      <c r="LDI143" s="821"/>
      <c r="LDJ143" s="821"/>
      <c r="LDK143" s="821"/>
      <c r="LDL143" s="821"/>
      <c r="LDM143" s="821"/>
      <c r="LDN143" s="821"/>
      <c r="LDO143" s="821"/>
      <c r="LDP143" s="821"/>
      <c r="LDQ143" s="821"/>
      <c r="LDR143" s="821"/>
      <c r="LDS143" s="821"/>
      <c r="LDT143" s="821"/>
      <c r="LDU143" s="821"/>
      <c r="LDV143" s="821"/>
      <c r="LDW143" s="821"/>
      <c r="LDX143" s="821"/>
      <c r="LDY143" s="821"/>
      <c r="LDZ143" s="821"/>
      <c r="LEA143" s="821"/>
      <c r="LEB143" s="821"/>
      <c r="LEC143" s="821"/>
      <c r="LED143" s="821"/>
      <c r="LEE143" s="821"/>
      <c r="LEF143" s="821"/>
      <c r="LEG143" s="821"/>
      <c r="LEH143" s="821"/>
      <c r="LEI143" s="821"/>
      <c r="LEJ143" s="821"/>
      <c r="LEK143" s="821"/>
      <c r="LEL143" s="821"/>
      <c r="LEM143" s="821"/>
      <c r="LEN143" s="821"/>
      <c r="LEO143" s="821"/>
      <c r="LEP143" s="821"/>
      <c r="LEQ143" s="821"/>
      <c r="LER143" s="821"/>
      <c r="LES143" s="821"/>
      <c r="LET143" s="821"/>
      <c r="LEU143" s="821"/>
      <c r="LEV143" s="821"/>
      <c r="LEW143" s="821"/>
      <c r="LEX143" s="821"/>
      <c r="LEY143" s="821"/>
      <c r="LEZ143" s="821"/>
      <c r="LFA143" s="821"/>
      <c r="LFB143" s="821"/>
      <c r="LFC143" s="821"/>
      <c r="LFD143" s="821"/>
      <c r="LFE143" s="821"/>
      <c r="LFF143" s="821"/>
      <c r="LFG143" s="821"/>
      <c r="LFH143" s="821"/>
      <c r="LFI143" s="821"/>
      <c r="LFJ143" s="821"/>
      <c r="LFK143" s="821"/>
      <c r="LFL143" s="821"/>
      <c r="LFM143" s="821"/>
      <c r="LFN143" s="821"/>
      <c r="LFO143" s="821"/>
      <c r="LFP143" s="821"/>
      <c r="LFQ143" s="821"/>
      <c r="LFR143" s="821"/>
      <c r="LFS143" s="821"/>
      <c r="LFT143" s="821"/>
      <c r="LFU143" s="821"/>
      <c r="LFV143" s="821"/>
      <c r="LFW143" s="821"/>
      <c r="LFX143" s="821"/>
      <c r="LFY143" s="821"/>
      <c r="LFZ143" s="821"/>
      <c r="LGA143" s="821"/>
      <c r="LGB143" s="821"/>
      <c r="LGC143" s="821"/>
      <c r="LGD143" s="821"/>
      <c r="LGE143" s="821"/>
      <c r="LGF143" s="821"/>
      <c r="LGG143" s="821"/>
      <c r="LGH143" s="821"/>
      <c r="LGI143" s="821"/>
      <c r="LGJ143" s="821"/>
      <c r="LGK143" s="821"/>
      <c r="LGL143" s="821"/>
      <c r="LGM143" s="821"/>
      <c r="LGN143" s="821"/>
      <c r="LGO143" s="821"/>
      <c r="LGP143" s="821"/>
      <c r="LGQ143" s="821"/>
      <c r="LGR143" s="821"/>
      <c r="LGS143" s="821"/>
      <c r="LGT143" s="821"/>
      <c r="LGU143" s="821"/>
      <c r="LGV143" s="821"/>
      <c r="LGW143" s="821"/>
      <c r="LGX143" s="821"/>
      <c r="LGY143" s="821"/>
      <c r="LGZ143" s="821"/>
      <c r="LHA143" s="821"/>
      <c r="LHB143" s="821"/>
      <c r="LHC143" s="821"/>
      <c r="LHD143" s="821"/>
      <c r="LHE143" s="821"/>
      <c r="LHF143" s="821"/>
      <c r="LHG143" s="821"/>
      <c r="LHH143" s="821"/>
      <c r="LHI143" s="821"/>
      <c r="LHJ143" s="821"/>
      <c r="LHK143" s="821"/>
      <c r="LHL143" s="821"/>
      <c r="LHM143" s="821"/>
      <c r="LHN143" s="821"/>
      <c r="LHO143" s="821"/>
      <c r="LHP143" s="821"/>
      <c r="LHQ143" s="821"/>
      <c r="LHR143" s="821"/>
      <c r="LHS143" s="821"/>
      <c r="LHT143" s="821"/>
      <c r="LHU143" s="821"/>
      <c r="LHV143" s="821"/>
      <c r="LHW143" s="821"/>
      <c r="LHX143" s="821"/>
      <c r="LHY143" s="821"/>
      <c r="LHZ143" s="821"/>
      <c r="LIA143" s="821"/>
      <c r="LIB143" s="821"/>
      <c r="LIC143" s="821"/>
      <c r="LID143" s="821"/>
      <c r="LIE143" s="821"/>
      <c r="LIF143" s="821"/>
      <c r="LIG143" s="821"/>
      <c r="LIH143" s="821"/>
      <c r="LII143" s="821"/>
      <c r="LIJ143" s="821"/>
      <c r="LIK143" s="821"/>
      <c r="LIL143" s="821"/>
      <c r="LIM143" s="821"/>
      <c r="LIN143" s="821"/>
      <c r="LIO143" s="821"/>
      <c r="LIP143" s="821"/>
      <c r="LIQ143" s="821"/>
      <c r="LIR143" s="821"/>
      <c r="LIS143" s="821"/>
      <c r="LIT143" s="821"/>
      <c r="LIU143" s="821"/>
      <c r="LIV143" s="821"/>
      <c r="LIW143" s="821"/>
      <c r="LIX143" s="821"/>
      <c r="LIY143" s="821"/>
      <c r="LIZ143" s="821"/>
      <c r="LJA143" s="821"/>
      <c r="LJB143" s="821"/>
      <c r="LJC143" s="821"/>
      <c r="LJD143" s="821"/>
      <c r="LJE143" s="821"/>
      <c r="LJF143" s="821"/>
      <c r="LJG143" s="821"/>
      <c r="LJH143" s="821"/>
      <c r="LJI143" s="821"/>
      <c r="LJJ143" s="821"/>
      <c r="LJK143" s="821"/>
      <c r="LJL143" s="821"/>
      <c r="LJM143" s="821"/>
      <c r="LJN143" s="821"/>
      <c r="LJO143" s="821"/>
      <c r="LJP143" s="821"/>
      <c r="LJQ143" s="821"/>
      <c r="LJR143" s="821"/>
      <c r="LJS143" s="821"/>
      <c r="LJT143" s="821"/>
      <c r="LJU143" s="821"/>
      <c r="LJV143" s="821"/>
      <c r="LJW143" s="821"/>
      <c r="LJX143" s="821"/>
      <c r="LJY143" s="821"/>
      <c r="LJZ143" s="821"/>
      <c r="LKA143" s="821"/>
      <c r="LKB143" s="821"/>
      <c r="LKC143" s="821"/>
      <c r="LKD143" s="821"/>
      <c r="LKE143" s="821"/>
      <c r="LKF143" s="821"/>
      <c r="LKG143" s="821"/>
      <c r="LKH143" s="821"/>
      <c r="LKI143" s="821"/>
      <c r="LKJ143" s="821"/>
      <c r="LKK143" s="821"/>
      <c r="LKL143" s="821"/>
      <c r="LKM143" s="821"/>
      <c r="LKN143" s="821"/>
      <c r="LKO143" s="821"/>
      <c r="LKP143" s="821"/>
      <c r="LKQ143" s="821"/>
      <c r="LKR143" s="821"/>
      <c r="LKS143" s="821"/>
      <c r="LKT143" s="821"/>
      <c r="LKU143" s="821"/>
      <c r="LKV143" s="821"/>
      <c r="LKW143" s="821"/>
      <c r="LKX143" s="821"/>
      <c r="LKY143" s="821"/>
      <c r="LKZ143" s="821"/>
      <c r="LLA143" s="821"/>
      <c r="LLB143" s="821"/>
      <c r="LLC143" s="821"/>
      <c r="LLD143" s="821"/>
      <c r="LLE143" s="821"/>
      <c r="LLF143" s="821"/>
      <c r="LLG143" s="821"/>
      <c r="LLH143" s="821"/>
      <c r="LLI143" s="821"/>
      <c r="LLJ143" s="821"/>
      <c r="LLK143" s="821"/>
      <c r="LLL143" s="821"/>
      <c r="LLM143" s="821"/>
      <c r="LLN143" s="821"/>
      <c r="LLO143" s="821"/>
      <c r="LLP143" s="821"/>
      <c r="LLQ143" s="821"/>
      <c r="LLR143" s="821"/>
      <c r="LLS143" s="821"/>
      <c r="LLT143" s="821"/>
      <c r="LLU143" s="821"/>
      <c r="LLV143" s="821"/>
      <c r="LLW143" s="821"/>
      <c r="LLX143" s="821"/>
      <c r="LLY143" s="821"/>
      <c r="LLZ143" s="821"/>
      <c r="LMA143" s="821"/>
      <c r="LMB143" s="821"/>
      <c r="LMC143" s="821"/>
      <c r="LMD143" s="821"/>
      <c r="LME143" s="821"/>
      <c r="LMF143" s="821"/>
      <c r="LMG143" s="821"/>
      <c r="LMH143" s="821"/>
      <c r="LMI143" s="821"/>
      <c r="LMJ143" s="821"/>
      <c r="LMK143" s="821"/>
      <c r="LML143" s="821"/>
      <c r="LMM143" s="821"/>
      <c r="LMN143" s="821"/>
      <c r="LMO143" s="821"/>
      <c r="LMP143" s="821"/>
      <c r="LMQ143" s="821"/>
      <c r="LMR143" s="821"/>
      <c r="LMS143" s="821"/>
      <c r="LMT143" s="821"/>
      <c r="LMU143" s="821"/>
      <c r="LMV143" s="821"/>
      <c r="LMW143" s="821"/>
      <c r="LMX143" s="821"/>
      <c r="LMY143" s="821"/>
      <c r="LMZ143" s="821"/>
      <c r="LNA143" s="821"/>
      <c r="LNB143" s="821"/>
      <c r="LNC143" s="821"/>
      <c r="LND143" s="821"/>
      <c r="LNE143" s="821"/>
      <c r="LNF143" s="821"/>
      <c r="LNG143" s="821"/>
      <c r="LNH143" s="821"/>
      <c r="LNI143" s="821"/>
      <c r="LNJ143" s="821"/>
      <c r="LNK143" s="821"/>
      <c r="LNL143" s="821"/>
      <c r="LNM143" s="821"/>
      <c r="LNN143" s="821"/>
      <c r="LNO143" s="821"/>
      <c r="LNP143" s="821"/>
      <c r="LNQ143" s="821"/>
      <c r="LNR143" s="821"/>
      <c r="LNS143" s="821"/>
      <c r="LNT143" s="821"/>
      <c r="LNU143" s="821"/>
      <c r="LNV143" s="821"/>
      <c r="LNW143" s="821"/>
      <c r="LNX143" s="821"/>
      <c r="LNY143" s="821"/>
      <c r="LNZ143" s="821"/>
      <c r="LOA143" s="821"/>
      <c r="LOB143" s="821"/>
      <c r="LOC143" s="821"/>
      <c r="LOD143" s="821"/>
      <c r="LOE143" s="821"/>
      <c r="LOF143" s="821"/>
      <c r="LOG143" s="821"/>
      <c r="LOH143" s="821"/>
      <c r="LOI143" s="821"/>
      <c r="LOJ143" s="821"/>
      <c r="LOK143" s="821"/>
      <c r="LOL143" s="821"/>
      <c r="LOM143" s="821"/>
      <c r="LON143" s="821"/>
      <c r="LOO143" s="821"/>
      <c r="LOP143" s="821"/>
      <c r="LOQ143" s="821"/>
      <c r="LOR143" s="821"/>
      <c r="LOS143" s="821"/>
      <c r="LOT143" s="821"/>
      <c r="LOU143" s="821"/>
      <c r="LOV143" s="821"/>
      <c r="LOW143" s="821"/>
      <c r="LOX143" s="821"/>
      <c r="LOY143" s="821"/>
      <c r="LOZ143" s="821"/>
      <c r="LPA143" s="821"/>
      <c r="LPB143" s="821"/>
      <c r="LPC143" s="821"/>
      <c r="LPD143" s="821"/>
      <c r="LPE143" s="821"/>
      <c r="LPF143" s="821"/>
      <c r="LPG143" s="821"/>
      <c r="LPH143" s="821"/>
      <c r="LPI143" s="821"/>
      <c r="LPJ143" s="821"/>
      <c r="LPK143" s="821"/>
      <c r="LPL143" s="821"/>
      <c r="LPM143" s="821"/>
      <c r="LPN143" s="821"/>
      <c r="LPO143" s="821"/>
      <c r="LPP143" s="821"/>
      <c r="LPQ143" s="821"/>
      <c r="LPR143" s="821"/>
      <c r="LPS143" s="821"/>
      <c r="LPT143" s="821"/>
      <c r="LPU143" s="821"/>
      <c r="LPV143" s="821"/>
      <c r="LPW143" s="821"/>
      <c r="LPX143" s="821"/>
      <c r="LPY143" s="821"/>
      <c r="LPZ143" s="821"/>
      <c r="LQA143" s="821"/>
      <c r="LQB143" s="821"/>
      <c r="LQC143" s="821"/>
      <c r="LQD143" s="821"/>
      <c r="LQE143" s="821"/>
      <c r="LQF143" s="821"/>
      <c r="LQG143" s="821"/>
      <c r="LQH143" s="821"/>
      <c r="LQI143" s="821"/>
      <c r="LQJ143" s="821"/>
      <c r="LQK143" s="821"/>
      <c r="LQL143" s="821"/>
      <c r="LQM143" s="821"/>
      <c r="LQN143" s="821"/>
      <c r="LQO143" s="821"/>
      <c r="LQP143" s="821"/>
      <c r="LQQ143" s="821"/>
      <c r="LQR143" s="821"/>
      <c r="LQS143" s="821"/>
      <c r="LQT143" s="821"/>
      <c r="LQU143" s="821"/>
      <c r="LQV143" s="821"/>
      <c r="LQW143" s="821"/>
      <c r="LQX143" s="821"/>
      <c r="LQY143" s="821"/>
      <c r="LQZ143" s="821"/>
      <c r="LRA143" s="821"/>
      <c r="LRB143" s="821"/>
      <c r="LRC143" s="821"/>
      <c r="LRD143" s="821"/>
      <c r="LRE143" s="821"/>
      <c r="LRF143" s="821"/>
      <c r="LRG143" s="821"/>
      <c r="LRH143" s="821"/>
      <c r="LRI143" s="821"/>
      <c r="LRJ143" s="821"/>
      <c r="LRK143" s="821"/>
      <c r="LRL143" s="821"/>
      <c r="LRM143" s="821"/>
      <c r="LRN143" s="821"/>
      <c r="LRO143" s="821"/>
      <c r="LRP143" s="821"/>
      <c r="LRQ143" s="821"/>
      <c r="LRR143" s="821"/>
      <c r="LRS143" s="821"/>
      <c r="LRT143" s="821"/>
      <c r="LRU143" s="821"/>
      <c r="LRV143" s="821"/>
      <c r="LRW143" s="821"/>
      <c r="LRX143" s="821"/>
      <c r="LRY143" s="821"/>
      <c r="LRZ143" s="821"/>
      <c r="LSA143" s="821"/>
      <c r="LSB143" s="821"/>
      <c r="LSC143" s="821"/>
      <c r="LSD143" s="821"/>
      <c r="LSE143" s="821"/>
      <c r="LSF143" s="821"/>
      <c r="LSG143" s="821"/>
      <c r="LSH143" s="821"/>
      <c r="LSI143" s="821"/>
      <c r="LSJ143" s="821"/>
      <c r="LSK143" s="821"/>
      <c r="LSL143" s="821"/>
      <c r="LSM143" s="821"/>
      <c r="LSN143" s="821"/>
      <c r="LSO143" s="821"/>
      <c r="LSP143" s="821"/>
      <c r="LSQ143" s="821"/>
      <c r="LSR143" s="821"/>
      <c r="LSS143" s="821"/>
      <c r="LST143" s="821"/>
      <c r="LSU143" s="821"/>
      <c r="LSV143" s="821"/>
      <c r="LSW143" s="821"/>
      <c r="LSX143" s="821"/>
      <c r="LSY143" s="821"/>
      <c r="LSZ143" s="821"/>
      <c r="LTA143" s="821"/>
      <c r="LTB143" s="821"/>
      <c r="LTC143" s="821"/>
      <c r="LTD143" s="821"/>
      <c r="LTE143" s="821"/>
      <c r="LTF143" s="821"/>
      <c r="LTG143" s="821"/>
      <c r="LTH143" s="821"/>
      <c r="LTI143" s="821"/>
      <c r="LTJ143" s="821"/>
      <c r="LTK143" s="821"/>
      <c r="LTL143" s="821"/>
      <c r="LTM143" s="821"/>
      <c r="LTN143" s="821"/>
      <c r="LTO143" s="821"/>
      <c r="LTP143" s="821"/>
      <c r="LTQ143" s="821"/>
      <c r="LTR143" s="821"/>
      <c r="LTS143" s="821"/>
      <c r="LTT143" s="821"/>
      <c r="LTU143" s="821"/>
      <c r="LTV143" s="821"/>
      <c r="LTW143" s="821"/>
      <c r="LTX143" s="821"/>
      <c r="LTY143" s="821"/>
      <c r="LTZ143" s="821"/>
      <c r="LUA143" s="821"/>
      <c r="LUB143" s="821"/>
      <c r="LUC143" s="821"/>
      <c r="LUD143" s="821"/>
      <c r="LUE143" s="821"/>
      <c r="LUF143" s="821"/>
      <c r="LUG143" s="821"/>
      <c r="LUH143" s="821"/>
      <c r="LUI143" s="821"/>
      <c r="LUJ143" s="821"/>
      <c r="LUK143" s="821"/>
      <c r="LUL143" s="821"/>
      <c r="LUM143" s="821"/>
      <c r="LUN143" s="821"/>
      <c r="LUO143" s="821"/>
      <c r="LUP143" s="821"/>
      <c r="LUQ143" s="821"/>
      <c r="LUR143" s="821"/>
      <c r="LUS143" s="821"/>
      <c r="LUT143" s="821"/>
      <c r="LUU143" s="821"/>
      <c r="LUV143" s="821"/>
      <c r="LUW143" s="821"/>
      <c r="LUX143" s="821"/>
      <c r="LUY143" s="821"/>
      <c r="LUZ143" s="821"/>
      <c r="LVA143" s="821"/>
      <c r="LVB143" s="821"/>
      <c r="LVC143" s="821"/>
      <c r="LVD143" s="821"/>
      <c r="LVE143" s="821"/>
      <c r="LVF143" s="821"/>
      <c r="LVG143" s="821"/>
      <c r="LVH143" s="821"/>
      <c r="LVI143" s="821"/>
      <c r="LVJ143" s="821"/>
      <c r="LVK143" s="821"/>
      <c r="LVL143" s="821"/>
      <c r="LVM143" s="821"/>
      <c r="LVN143" s="821"/>
      <c r="LVO143" s="821"/>
      <c r="LVP143" s="821"/>
      <c r="LVQ143" s="821"/>
      <c r="LVR143" s="821"/>
      <c r="LVS143" s="821"/>
      <c r="LVT143" s="821"/>
      <c r="LVU143" s="821"/>
      <c r="LVV143" s="821"/>
      <c r="LVW143" s="821"/>
      <c r="LVX143" s="821"/>
      <c r="LVY143" s="821"/>
      <c r="LVZ143" s="821"/>
      <c r="LWA143" s="821"/>
      <c r="LWB143" s="821"/>
      <c r="LWC143" s="821"/>
      <c r="LWD143" s="821"/>
      <c r="LWE143" s="821"/>
      <c r="LWF143" s="821"/>
      <c r="LWG143" s="821"/>
      <c r="LWH143" s="821"/>
      <c r="LWI143" s="821"/>
      <c r="LWJ143" s="821"/>
      <c r="LWK143" s="821"/>
      <c r="LWL143" s="821"/>
      <c r="LWM143" s="821"/>
      <c r="LWN143" s="821"/>
      <c r="LWO143" s="821"/>
      <c r="LWP143" s="821"/>
      <c r="LWQ143" s="821"/>
      <c r="LWR143" s="821"/>
      <c r="LWS143" s="821"/>
      <c r="LWT143" s="821"/>
      <c r="LWU143" s="821"/>
      <c r="LWV143" s="821"/>
      <c r="LWW143" s="821"/>
      <c r="LWX143" s="821"/>
      <c r="LWY143" s="821"/>
      <c r="LWZ143" s="821"/>
      <c r="LXA143" s="821"/>
      <c r="LXB143" s="821"/>
      <c r="LXC143" s="821"/>
      <c r="LXD143" s="821"/>
      <c r="LXE143" s="821"/>
      <c r="LXF143" s="821"/>
      <c r="LXG143" s="821"/>
      <c r="LXH143" s="821"/>
      <c r="LXI143" s="821"/>
      <c r="LXJ143" s="821"/>
      <c r="LXK143" s="821"/>
      <c r="LXL143" s="821"/>
      <c r="LXM143" s="821"/>
      <c r="LXN143" s="821"/>
      <c r="LXO143" s="821"/>
      <c r="LXP143" s="821"/>
      <c r="LXQ143" s="821"/>
      <c r="LXR143" s="821"/>
      <c r="LXS143" s="821"/>
      <c r="LXT143" s="821"/>
      <c r="LXU143" s="821"/>
      <c r="LXV143" s="821"/>
      <c r="LXW143" s="821"/>
      <c r="LXX143" s="821"/>
      <c r="LXY143" s="821"/>
      <c r="LXZ143" s="821"/>
      <c r="LYA143" s="821"/>
      <c r="LYB143" s="821"/>
      <c r="LYC143" s="821"/>
      <c r="LYD143" s="821"/>
      <c r="LYE143" s="821"/>
      <c r="LYF143" s="821"/>
      <c r="LYG143" s="821"/>
      <c r="LYH143" s="821"/>
      <c r="LYI143" s="821"/>
      <c r="LYJ143" s="821"/>
      <c r="LYK143" s="821"/>
      <c r="LYL143" s="821"/>
      <c r="LYM143" s="821"/>
      <c r="LYN143" s="821"/>
      <c r="LYO143" s="821"/>
      <c r="LYP143" s="821"/>
      <c r="LYQ143" s="821"/>
      <c r="LYR143" s="821"/>
      <c r="LYS143" s="821"/>
      <c r="LYT143" s="821"/>
      <c r="LYU143" s="821"/>
      <c r="LYV143" s="821"/>
      <c r="LYW143" s="821"/>
      <c r="LYX143" s="821"/>
      <c r="LYY143" s="821"/>
      <c r="LYZ143" s="821"/>
      <c r="LZA143" s="821"/>
      <c r="LZB143" s="821"/>
      <c r="LZC143" s="821"/>
      <c r="LZD143" s="821"/>
      <c r="LZE143" s="821"/>
      <c r="LZF143" s="821"/>
      <c r="LZG143" s="821"/>
      <c r="LZH143" s="821"/>
      <c r="LZI143" s="821"/>
      <c r="LZJ143" s="821"/>
      <c r="LZK143" s="821"/>
      <c r="LZL143" s="821"/>
      <c r="LZM143" s="821"/>
      <c r="LZN143" s="821"/>
      <c r="LZO143" s="821"/>
      <c r="LZP143" s="821"/>
      <c r="LZQ143" s="821"/>
      <c r="LZR143" s="821"/>
      <c r="LZS143" s="821"/>
      <c r="LZT143" s="821"/>
      <c r="LZU143" s="821"/>
      <c r="LZV143" s="821"/>
      <c r="LZW143" s="821"/>
      <c r="LZX143" s="821"/>
      <c r="LZY143" s="821"/>
      <c r="LZZ143" s="821"/>
      <c r="MAA143" s="821"/>
      <c r="MAB143" s="821"/>
      <c r="MAC143" s="821"/>
      <c r="MAD143" s="821"/>
      <c r="MAE143" s="821"/>
      <c r="MAF143" s="821"/>
      <c r="MAG143" s="821"/>
      <c r="MAH143" s="821"/>
      <c r="MAI143" s="821"/>
      <c r="MAJ143" s="821"/>
      <c r="MAK143" s="821"/>
      <c r="MAL143" s="821"/>
      <c r="MAM143" s="821"/>
      <c r="MAN143" s="821"/>
      <c r="MAO143" s="821"/>
      <c r="MAP143" s="821"/>
      <c r="MAQ143" s="821"/>
      <c r="MAR143" s="821"/>
      <c r="MAS143" s="821"/>
      <c r="MAT143" s="821"/>
      <c r="MAU143" s="821"/>
      <c r="MAV143" s="821"/>
      <c r="MAW143" s="821"/>
      <c r="MAX143" s="821"/>
      <c r="MAY143" s="821"/>
      <c r="MAZ143" s="821"/>
      <c r="MBA143" s="821"/>
      <c r="MBB143" s="821"/>
      <c r="MBC143" s="821"/>
      <c r="MBD143" s="821"/>
      <c r="MBE143" s="821"/>
      <c r="MBF143" s="821"/>
      <c r="MBG143" s="821"/>
      <c r="MBH143" s="821"/>
      <c r="MBI143" s="821"/>
      <c r="MBJ143" s="821"/>
      <c r="MBK143" s="821"/>
      <c r="MBL143" s="821"/>
      <c r="MBM143" s="821"/>
      <c r="MBN143" s="821"/>
      <c r="MBO143" s="821"/>
      <c r="MBP143" s="821"/>
      <c r="MBQ143" s="821"/>
      <c r="MBR143" s="821"/>
      <c r="MBS143" s="821"/>
      <c r="MBT143" s="821"/>
      <c r="MBU143" s="821"/>
      <c r="MBV143" s="821"/>
      <c r="MBW143" s="821"/>
      <c r="MBX143" s="821"/>
      <c r="MBY143" s="821"/>
      <c r="MBZ143" s="821"/>
      <c r="MCA143" s="821"/>
      <c r="MCB143" s="821"/>
      <c r="MCC143" s="821"/>
      <c r="MCD143" s="821"/>
      <c r="MCE143" s="821"/>
      <c r="MCF143" s="821"/>
      <c r="MCG143" s="821"/>
      <c r="MCH143" s="821"/>
      <c r="MCI143" s="821"/>
      <c r="MCJ143" s="821"/>
      <c r="MCK143" s="821"/>
      <c r="MCL143" s="821"/>
      <c r="MCM143" s="821"/>
      <c r="MCN143" s="821"/>
      <c r="MCO143" s="821"/>
      <c r="MCP143" s="821"/>
      <c r="MCQ143" s="821"/>
      <c r="MCR143" s="821"/>
      <c r="MCS143" s="821"/>
      <c r="MCT143" s="821"/>
      <c r="MCU143" s="821"/>
      <c r="MCV143" s="821"/>
      <c r="MCW143" s="821"/>
      <c r="MCX143" s="821"/>
      <c r="MCY143" s="821"/>
      <c r="MCZ143" s="821"/>
      <c r="MDA143" s="821"/>
      <c r="MDB143" s="821"/>
      <c r="MDC143" s="821"/>
      <c r="MDD143" s="821"/>
      <c r="MDE143" s="821"/>
      <c r="MDF143" s="821"/>
      <c r="MDG143" s="821"/>
      <c r="MDH143" s="821"/>
      <c r="MDI143" s="821"/>
      <c r="MDJ143" s="821"/>
      <c r="MDK143" s="821"/>
      <c r="MDL143" s="821"/>
      <c r="MDM143" s="821"/>
      <c r="MDN143" s="821"/>
      <c r="MDO143" s="821"/>
      <c r="MDP143" s="821"/>
      <c r="MDQ143" s="821"/>
      <c r="MDR143" s="821"/>
      <c r="MDS143" s="821"/>
      <c r="MDT143" s="821"/>
      <c r="MDU143" s="821"/>
      <c r="MDV143" s="821"/>
      <c r="MDW143" s="821"/>
      <c r="MDX143" s="821"/>
      <c r="MDY143" s="821"/>
      <c r="MDZ143" s="821"/>
      <c r="MEA143" s="821"/>
      <c r="MEB143" s="821"/>
      <c r="MEC143" s="821"/>
      <c r="MED143" s="821"/>
      <c r="MEE143" s="821"/>
      <c r="MEF143" s="821"/>
      <c r="MEG143" s="821"/>
      <c r="MEH143" s="821"/>
      <c r="MEI143" s="821"/>
      <c r="MEJ143" s="821"/>
      <c r="MEK143" s="821"/>
      <c r="MEL143" s="821"/>
      <c r="MEM143" s="821"/>
      <c r="MEN143" s="821"/>
      <c r="MEO143" s="821"/>
      <c r="MEP143" s="821"/>
      <c r="MEQ143" s="821"/>
      <c r="MER143" s="821"/>
      <c r="MES143" s="821"/>
      <c r="MET143" s="821"/>
      <c r="MEU143" s="821"/>
      <c r="MEV143" s="821"/>
      <c r="MEW143" s="821"/>
      <c r="MEX143" s="821"/>
      <c r="MEY143" s="821"/>
      <c r="MEZ143" s="821"/>
      <c r="MFA143" s="821"/>
      <c r="MFB143" s="821"/>
      <c r="MFC143" s="821"/>
      <c r="MFD143" s="821"/>
      <c r="MFE143" s="821"/>
      <c r="MFF143" s="821"/>
      <c r="MFG143" s="821"/>
      <c r="MFH143" s="821"/>
      <c r="MFI143" s="821"/>
      <c r="MFJ143" s="821"/>
      <c r="MFK143" s="821"/>
      <c r="MFL143" s="821"/>
      <c r="MFM143" s="821"/>
      <c r="MFN143" s="821"/>
      <c r="MFO143" s="821"/>
      <c r="MFP143" s="821"/>
      <c r="MFQ143" s="821"/>
      <c r="MFR143" s="821"/>
      <c r="MFS143" s="821"/>
      <c r="MFT143" s="821"/>
      <c r="MFU143" s="821"/>
      <c r="MFV143" s="821"/>
      <c r="MFW143" s="821"/>
      <c r="MFX143" s="821"/>
      <c r="MFY143" s="821"/>
      <c r="MFZ143" s="821"/>
      <c r="MGA143" s="821"/>
      <c r="MGB143" s="821"/>
      <c r="MGC143" s="821"/>
      <c r="MGD143" s="821"/>
      <c r="MGE143" s="821"/>
      <c r="MGF143" s="821"/>
      <c r="MGG143" s="821"/>
      <c r="MGH143" s="821"/>
      <c r="MGI143" s="821"/>
      <c r="MGJ143" s="821"/>
      <c r="MGK143" s="821"/>
      <c r="MGL143" s="821"/>
      <c r="MGM143" s="821"/>
      <c r="MGN143" s="821"/>
      <c r="MGO143" s="821"/>
      <c r="MGP143" s="821"/>
      <c r="MGQ143" s="821"/>
      <c r="MGR143" s="821"/>
      <c r="MGS143" s="821"/>
      <c r="MGT143" s="821"/>
      <c r="MGU143" s="821"/>
      <c r="MGV143" s="821"/>
      <c r="MGW143" s="821"/>
      <c r="MGX143" s="821"/>
      <c r="MGY143" s="821"/>
      <c r="MGZ143" s="821"/>
      <c r="MHA143" s="821"/>
      <c r="MHB143" s="821"/>
      <c r="MHC143" s="821"/>
      <c r="MHD143" s="821"/>
      <c r="MHE143" s="821"/>
      <c r="MHF143" s="821"/>
      <c r="MHG143" s="821"/>
      <c r="MHH143" s="821"/>
      <c r="MHI143" s="821"/>
      <c r="MHJ143" s="821"/>
      <c r="MHK143" s="821"/>
      <c r="MHL143" s="821"/>
      <c r="MHM143" s="821"/>
      <c r="MHN143" s="821"/>
      <c r="MHO143" s="821"/>
      <c r="MHP143" s="821"/>
      <c r="MHQ143" s="821"/>
      <c r="MHR143" s="821"/>
      <c r="MHS143" s="821"/>
      <c r="MHT143" s="821"/>
      <c r="MHU143" s="821"/>
      <c r="MHV143" s="821"/>
      <c r="MHW143" s="821"/>
      <c r="MHX143" s="821"/>
      <c r="MHY143" s="821"/>
      <c r="MHZ143" s="821"/>
      <c r="MIA143" s="821"/>
      <c r="MIB143" s="821"/>
      <c r="MIC143" s="821"/>
      <c r="MID143" s="821"/>
      <c r="MIE143" s="821"/>
      <c r="MIF143" s="821"/>
      <c r="MIG143" s="821"/>
      <c r="MIH143" s="821"/>
      <c r="MII143" s="821"/>
      <c r="MIJ143" s="821"/>
      <c r="MIK143" s="821"/>
      <c r="MIL143" s="821"/>
      <c r="MIM143" s="821"/>
      <c r="MIN143" s="821"/>
      <c r="MIO143" s="821"/>
      <c r="MIP143" s="821"/>
      <c r="MIQ143" s="821"/>
      <c r="MIR143" s="821"/>
      <c r="MIS143" s="821"/>
      <c r="MIT143" s="821"/>
      <c r="MIU143" s="821"/>
      <c r="MIV143" s="821"/>
      <c r="MIW143" s="821"/>
      <c r="MIX143" s="821"/>
      <c r="MIY143" s="821"/>
      <c r="MIZ143" s="821"/>
      <c r="MJA143" s="821"/>
      <c r="MJB143" s="821"/>
      <c r="MJC143" s="821"/>
      <c r="MJD143" s="821"/>
      <c r="MJE143" s="821"/>
      <c r="MJF143" s="821"/>
      <c r="MJG143" s="821"/>
      <c r="MJH143" s="821"/>
      <c r="MJI143" s="821"/>
      <c r="MJJ143" s="821"/>
      <c r="MJK143" s="821"/>
      <c r="MJL143" s="821"/>
      <c r="MJM143" s="821"/>
      <c r="MJN143" s="821"/>
      <c r="MJO143" s="821"/>
      <c r="MJP143" s="821"/>
      <c r="MJQ143" s="821"/>
      <c r="MJR143" s="821"/>
      <c r="MJS143" s="821"/>
      <c r="MJT143" s="821"/>
      <c r="MJU143" s="821"/>
      <c r="MJV143" s="821"/>
      <c r="MJW143" s="821"/>
      <c r="MJX143" s="821"/>
      <c r="MJY143" s="821"/>
      <c r="MJZ143" s="821"/>
      <c r="MKA143" s="821"/>
      <c r="MKB143" s="821"/>
      <c r="MKC143" s="821"/>
      <c r="MKD143" s="821"/>
      <c r="MKE143" s="821"/>
      <c r="MKF143" s="821"/>
      <c r="MKG143" s="821"/>
      <c r="MKH143" s="821"/>
      <c r="MKI143" s="821"/>
      <c r="MKJ143" s="821"/>
      <c r="MKK143" s="821"/>
      <c r="MKL143" s="821"/>
      <c r="MKM143" s="821"/>
      <c r="MKN143" s="821"/>
      <c r="MKO143" s="821"/>
      <c r="MKP143" s="821"/>
      <c r="MKQ143" s="821"/>
      <c r="MKR143" s="821"/>
      <c r="MKS143" s="821"/>
      <c r="MKT143" s="821"/>
      <c r="MKU143" s="821"/>
      <c r="MKV143" s="821"/>
      <c r="MKW143" s="821"/>
      <c r="MKX143" s="821"/>
      <c r="MKY143" s="821"/>
      <c r="MKZ143" s="821"/>
      <c r="MLA143" s="821"/>
      <c r="MLB143" s="821"/>
      <c r="MLC143" s="821"/>
      <c r="MLD143" s="821"/>
      <c r="MLE143" s="821"/>
      <c r="MLF143" s="821"/>
      <c r="MLG143" s="821"/>
      <c r="MLH143" s="821"/>
      <c r="MLI143" s="821"/>
      <c r="MLJ143" s="821"/>
      <c r="MLK143" s="821"/>
      <c r="MLL143" s="821"/>
      <c r="MLM143" s="821"/>
      <c r="MLN143" s="821"/>
      <c r="MLO143" s="821"/>
      <c r="MLP143" s="821"/>
      <c r="MLQ143" s="821"/>
      <c r="MLR143" s="821"/>
      <c r="MLS143" s="821"/>
      <c r="MLT143" s="821"/>
      <c r="MLU143" s="821"/>
      <c r="MLV143" s="821"/>
      <c r="MLW143" s="821"/>
      <c r="MLX143" s="821"/>
      <c r="MLY143" s="821"/>
      <c r="MLZ143" s="821"/>
      <c r="MMA143" s="821"/>
      <c r="MMB143" s="821"/>
      <c r="MMC143" s="821"/>
      <c r="MMD143" s="821"/>
      <c r="MME143" s="821"/>
      <c r="MMF143" s="821"/>
      <c r="MMG143" s="821"/>
      <c r="MMH143" s="821"/>
      <c r="MMI143" s="821"/>
      <c r="MMJ143" s="821"/>
      <c r="MMK143" s="821"/>
      <c r="MML143" s="821"/>
      <c r="MMM143" s="821"/>
      <c r="MMN143" s="821"/>
      <c r="MMO143" s="821"/>
      <c r="MMP143" s="821"/>
      <c r="MMQ143" s="821"/>
      <c r="MMR143" s="821"/>
      <c r="MMS143" s="821"/>
      <c r="MMT143" s="821"/>
      <c r="MMU143" s="821"/>
      <c r="MMV143" s="821"/>
      <c r="MMW143" s="821"/>
      <c r="MMX143" s="821"/>
      <c r="MMY143" s="821"/>
      <c r="MMZ143" s="821"/>
      <c r="MNA143" s="821"/>
      <c r="MNB143" s="821"/>
      <c r="MNC143" s="821"/>
      <c r="MND143" s="821"/>
      <c r="MNE143" s="821"/>
      <c r="MNF143" s="821"/>
      <c r="MNG143" s="821"/>
      <c r="MNH143" s="821"/>
      <c r="MNI143" s="821"/>
      <c r="MNJ143" s="821"/>
      <c r="MNK143" s="821"/>
      <c r="MNL143" s="821"/>
      <c r="MNM143" s="821"/>
      <c r="MNN143" s="821"/>
      <c r="MNO143" s="821"/>
      <c r="MNP143" s="821"/>
      <c r="MNQ143" s="821"/>
      <c r="MNR143" s="821"/>
      <c r="MNS143" s="821"/>
      <c r="MNT143" s="821"/>
      <c r="MNU143" s="821"/>
      <c r="MNV143" s="821"/>
      <c r="MNW143" s="821"/>
      <c r="MNX143" s="821"/>
      <c r="MNY143" s="821"/>
      <c r="MNZ143" s="821"/>
      <c r="MOA143" s="821"/>
      <c r="MOB143" s="821"/>
      <c r="MOC143" s="821"/>
      <c r="MOD143" s="821"/>
      <c r="MOE143" s="821"/>
      <c r="MOF143" s="821"/>
      <c r="MOG143" s="821"/>
      <c r="MOH143" s="821"/>
      <c r="MOI143" s="821"/>
      <c r="MOJ143" s="821"/>
      <c r="MOK143" s="821"/>
      <c r="MOL143" s="821"/>
      <c r="MOM143" s="821"/>
      <c r="MON143" s="821"/>
      <c r="MOO143" s="821"/>
      <c r="MOP143" s="821"/>
      <c r="MOQ143" s="821"/>
      <c r="MOR143" s="821"/>
      <c r="MOS143" s="821"/>
      <c r="MOT143" s="821"/>
      <c r="MOU143" s="821"/>
      <c r="MOV143" s="821"/>
      <c r="MOW143" s="821"/>
      <c r="MOX143" s="821"/>
      <c r="MOY143" s="821"/>
      <c r="MOZ143" s="821"/>
      <c r="MPA143" s="821"/>
      <c r="MPB143" s="821"/>
      <c r="MPC143" s="821"/>
      <c r="MPD143" s="821"/>
      <c r="MPE143" s="821"/>
      <c r="MPF143" s="821"/>
      <c r="MPG143" s="821"/>
      <c r="MPH143" s="821"/>
      <c r="MPI143" s="821"/>
      <c r="MPJ143" s="821"/>
      <c r="MPK143" s="821"/>
      <c r="MPL143" s="821"/>
      <c r="MPM143" s="821"/>
      <c r="MPN143" s="821"/>
      <c r="MPO143" s="821"/>
      <c r="MPP143" s="821"/>
      <c r="MPQ143" s="821"/>
      <c r="MPR143" s="821"/>
      <c r="MPS143" s="821"/>
      <c r="MPT143" s="821"/>
      <c r="MPU143" s="821"/>
      <c r="MPV143" s="821"/>
      <c r="MPW143" s="821"/>
      <c r="MPX143" s="821"/>
      <c r="MPY143" s="821"/>
      <c r="MPZ143" s="821"/>
      <c r="MQA143" s="821"/>
      <c r="MQB143" s="821"/>
      <c r="MQC143" s="821"/>
      <c r="MQD143" s="821"/>
      <c r="MQE143" s="821"/>
      <c r="MQF143" s="821"/>
      <c r="MQG143" s="821"/>
      <c r="MQH143" s="821"/>
      <c r="MQI143" s="821"/>
      <c r="MQJ143" s="821"/>
      <c r="MQK143" s="821"/>
      <c r="MQL143" s="821"/>
      <c r="MQM143" s="821"/>
      <c r="MQN143" s="821"/>
      <c r="MQO143" s="821"/>
      <c r="MQP143" s="821"/>
      <c r="MQQ143" s="821"/>
      <c r="MQR143" s="821"/>
      <c r="MQS143" s="821"/>
      <c r="MQT143" s="821"/>
      <c r="MQU143" s="821"/>
      <c r="MQV143" s="821"/>
      <c r="MQW143" s="821"/>
      <c r="MQX143" s="821"/>
      <c r="MQY143" s="821"/>
      <c r="MQZ143" s="821"/>
      <c r="MRA143" s="821"/>
      <c r="MRB143" s="821"/>
      <c r="MRC143" s="821"/>
      <c r="MRD143" s="821"/>
      <c r="MRE143" s="821"/>
      <c r="MRF143" s="821"/>
      <c r="MRG143" s="821"/>
      <c r="MRH143" s="821"/>
      <c r="MRI143" s="821"/>
      <c r="MRJ143" s="821"/>
      <c r="MRK143" s="821"/>
      <c r="MRL143" s="821"/>
      <c r="MRM143" s="821"/>
      <c r="MRN143" s="821"/>
      <c r="MRO143" s="821"/>
      <c r="MRP143" s="821"/>
      <c r="MRQ143" s="821"/>
      <c r="MRR143" s="821"/>
      <c r="MRS143" s="821"/>
      <c r="MRT143" s="821"/>
      <c r="MRU143" s="821"/>
      <c r="MRV143" s="821"/>
      <c r="MRW143" s="821"/>
      <c r="MRX143" s="821"/>
      <c r="MRY143" s="821"/>
      <c r="MRZ143" s="821"/>
      <c r="MSA143" s="821"/>
      <c r="MSB143" s="821"/>
      <c r="MSC143" s="821"/>
      <c r="MSD143" s="821"/>
      <c r="MSE143" s="821"/>
      <c r="MSF143" s="821"/>
      <c r="MSG143" s="821"/>
      <c r="MSH143" s="821"/>
      <c r="MSI143" s="821"/>
      <c r="MSJ143" s="821"/>
      <c r="MSK143" s="821"/>
      <c r="MSL143" s="821"/>
      <c r="MSM143" s="821"/>
      <c r="MSN143" s="821"/>
      <c r="MSO143" s="821"/>
      <c r="MSP143" s="821"/>
      <c r="MSQ143" s="821"/>
      <c r="MSR143" s="821"/>
      <c r="MSS143" s="821"/>
      <c r="MST143" s="821"/>
      <c r="MSU143" s="821"/>
      <c r="MSV143" s="821"/>
      <c r="MSW143" s="821"/>
      <c r="MSX143" s="821"/>
      <c r="MSY143" s="821"/>
      <c r="MSZ143" s="821"/>
      <c r="MTA143" s="821"/>
      <c r="MTB143" s="821"/>
      <c r="MTC143" s="821"/>
      <c r="MTD143" s="821"/>
      <c r="MTE143" s="821"/>
      <c r="MTF143" s="821"/>
      <c r="MTG143" s="821"/>
      <c r="MTH143" s="821"/>
      <c r="MTI143" s="821"/>
      <c r="MTJ143" s="821"/>
      <c r="MTK143" s="821"/>
      <c r="MTL143" s="821"/>
      <c r="MTM143" s="821"/>
      <c r="MTN143" s="821"/>
      <c r="MTO143" s="821"/>
      <c r="MTP143" s="821"/>
      <c r="MTQ143" s="821"/>
      <c r="MTR143" s="821"/>
      <c r="MTS143" s="821"/>
      <c r="MTT143" s="821"/>
      <c r="MTU143" s="821"/>
      <c r="MTV143" s="821"/>
      <c r="MTW143" s="821"/>
      <c r="MTX143" s="821"/>
      <c r="MTY143" s="821"/>
      <c r="MTZ143" s="821"/>
      <c r="MUA143" s="821"/>
      <c r="MUB143" s="821"/>
      <c r="MUC143" s="821"/>
      <c r="MUD143" s="821"/>
      <c r="MUE143" s="821"/>
      <c r="MUF143" s="821"/>
      <c r="MUG143" s="821"/>
      <c r="MUH143" s="821"/>
      <c r="MUI143" s="821"/>
      <c r="MUJ143" s="821"/>
      <c r="MUK143" s="821"/>
      <c r="MUL143" s="821"/>
      <c r="MUM143" s="821"/>
      <c r="MUN143" s="821"/>
      <c r="MUO143" s="821"/>
      <c r="MUP143" s="821"/>
      <c r="MUQ143" s="821"/>
      <c r="MUR143" s="821"/>
      <c r="MUS143" s="821"/>
      <c r="MUT143" s="821"/>
      <c r="MUU143" s="821"/>
      <c r="MUV143" s="821"/>
      <c r="MUW143" s="821"/>
      <c r="MUX143" s="821"/>
      <c r="MUY143" s="821"/>
      <c r="MUZ143" s="821"/>
      <c r="MVA143" s="821"/>
      <c r="MVB143" s="821"/>
      <c r="MVC143" s="821"/>
      <c r="MVD143" s="821"/>
      <c r="MVE143" s="821"/>
      <c r="MVF143" s="821"/>
      <c r="MVG143" s="821"/>
      <c r="MVH143" s="821"/>
      <c r="MVI143" s="821"/>
      <c r="MVJ143" s="821"/>
      <c r="MVK143" s="821"/>
      <c r="MVL143" s="821"/>
      <c r="MVM143" s="821"/>
      <c r="MVN143" s="821"/>
      <c r="MVO143" s="821"/>
      <c r="MVP143" s="821"/>
      <c r="MVQ143" s="821"/>
      <c r="MVR143" s="821"/>
      <c r="MVS143" s="821"/>
      <c r="MVT143" s="821"/>
      <c r="MVU143" s="821"/>
      <c r="MVV143" s="821"/>
      <c r="MVW143" s="821"/>
      <c r="MVX143" s="821"/>
      <c r="MVY143" s="821"/>
      <c r="MVZ143" s="821"/>
      <c r="MWA143" s="821"/>
      <c r="MWB143" s="821"/>
      <c r="MWC143" s="821"/>
      <c r="MWD143" s="821"/>
      <c r="MWE143" s="821"/>
      <c r="MWF143" s="821"/>
      <c r="MWG143" s="821"/>
      <c r="MWH143" s="821"/>
      <c r="MWI143" s="821"/>
      <c r="MWJ143" s="821"/>
      <c r="MWK143" s="821"/>
      <c r="MWL143" s="821"/>
      <c r="MWM143" s="821"/>
      <c r="MWN143" s="821"/>
      <c r="MWO143" s="821"/>
      <c r="MWP143" s="821"/>
      <c r="MWQ143" s="821"/>
      <c r="MWR143" s="821"/>
      <c r="MWS143" s="821"/>
      <c r="MWT143" s="821"/>
      <c r="MWU143" s="821"/>
      <c r="MWV143" s="821"/>
      <c r="MWW143" s="821"/>
      <c r="MWX143" s="821"/>
      <c r="MWY143" s="821"/>
      <c r="MWZ143" s="821"/>
      <c r="MXA143" s="821"/>
      <c r="MXB143" s="821"/>
      <c r="MXC143" s="821"/>
      <c r="MXD143" s="821"/>
      <c r="MXE143" s="821"/>
      <c r="MXF143" s="821"/>
      <c r="MXG143" s="821"/>
      <c r="MXH143" s="821"/>
      <c r="MXI143" s="821"/>
      <c r="MXJ143" s="821"/>
      <c r="MXK143" s="821"/>
      <c r="MXL143" s="821"/>
      <c r="MXM143" s="821"/>
      <c r="MXN143" s="821"/>
      <c r="MXO143" s="821"/>
      <c r="MXP143" s="821"/>
      <c r="MXQ143" s="821"/>
      <c r="MXR143" s="821"/>
      <c r="MXS143" s="821"/>
      <c r="MXT143" s="821"/>
      <c r="MXU143" s="821"/>
      <c r="MXV143" s="821"/>
      <c r="MXW143" s="821"/>
      <c r="MXX143" s="821"/>
      <c r="MXY143" s="821"/>
      <c r="MXZ143" s="821"/>
      <c r="MYA143" s="821"/>
      <c r="MYB143" s="821"/>
      <c r="MYC143" s="821"/>
      <c r="MYD143" s="821"/>
      <c r="MYE143" s="821"/>
      <c r="MYF143" s="821"/>
      <c r="MYG143" s="821"/>
      <c r="MYH143" s="821"/>
      <c r="MYI143" s="821"/>
      <c r="MYJ143" s="821"/>
      <c r="MYK143" s="821"/>
      <c r="MYL143" s="821"/>
      <c r="MYM143" s="821"/>
      <c r="MYN143" s="821"/>
      <c r="MYO143" s="821"/>
      <c r="MYP143" s="821"/>
      <c r="MYQ143" s="821"/>
      <c r="MYR143" s="821"/>
      <c r="MYS143" s="821"/>
      <c r="MYT143" s="821"/>
      <c r="MYU143" s="821"/>
      <c r="MYV143" s="821"/>
      <c r="MYW143" s="821"/>
      <c r="MYX143" s="821"/>
      <c r="MYY143" s="821"/>
      <c r="MYZ143" s="821"/>
      <c r="MZA143" s="821"/>
      <c r="MZB143" s="821"/>
      <c r="MZC143" s="821"/>
      <c r="MZD143" s="821"/>
      <c r="MZE143" s="821"/>
      <c r="MZF143" s="821"/>
      <c r="MZG143" s="821"/>
      <c r="MZH143" s="821"/>
      <c r="MZI143" s="821"/>
      <c r="MZJ143" s="821"/>
      <c r="MZK143" s="821"/>
      <c r="MZL143" s="821"/>
      <c r="MZM143" s="821"/>
      <c r="MZN143" s="821"/>
      <c r="MZO143" s="821"/>
      <c r="MZP143" s="821"/>
      <c r="MZQ143" s="821"/>
      <c r="MZR143" s="821"/>
      <c r="MZS143" s="821"/>
      <c r="MZT143" s="821"/>
      <c r="MZU143" s="821"/>
      <c r="MZV143" s="821"/>
      <c r="MZW143" s="821"/>
      <c r="MZX143" s="821"/>
      <c r="MZY143" s="821"/>
      <c r="MZZ143" s="821"/>
      <c r="NAA143" s="821"/>
      <c r="NAB143" s="821"/>
      <c r="NAC143" s="821"/>
      <c r="NAD143" s="821"/>
      <c r="NAE143" s="821"/>
      <c r="NAF143" s="821"/>
      <c r="NAG143" s="821"/>
      <c r="NAH143" s="821"/>
      <c r="NAI143" s="821"/>
      <c r="NAJ143" s="821"/>
      <c r="NAK143" s="821"/>
      <c r="NAL143" s="821"/>
      <c r="NAM143" s="821"/>
      <c r="NAN143" s="821"/>
      <c r="NAO143" s="821"/>
      <c r="NAP143" s="821"/>
      <c r="NAQ143" s="821"/>
      <c r="NAR143" s="821"/>
      <c r="NAS143" s="821"/>
      <c r="NAT143" s="821"/>
      <c r="NAU143" s="821"/>
      <c r="NAV143" s="821"/>
      <c r="NAW143" s="821"/>
      <c r="NAX143" s="821"/>
      <c r="NAY143" s="821"/>
      <c r="NAZ143" s="821"/>
      <c r="NBA143" s="821"/>
      <c r="NBB143" s="821"/>
      <c r="NBC143" s="821"/>
      <c r="NBD143" s="821"/>
      <c r="NBE143" s="821"/>
      <c r="NBF143" s="821"/>
      <c r="NBG143" s="821"/>
      <c r="NBH143" s="821"/>
      <c r="NBI143" s="821"/>
      <c r="NBJ143" s="821"/>
      <c r="NBK143" s="821"/>
      <c r="NBL143" s="821"/>
      <c r="NBM143" s="821"/>
      <c r="NBN143" s="821"/>
      <c r="NBO143" s="821"/>
      <c r="NBP143" s="821"/>
      <c r="NBQ143" s="821"/>
      <c r="NBR143" s="821"/>
      <c r="NBS143" s="821"/>
      <c r="NBT143" s="821"/>
      <c r="NBU143" s="821"/>
      <c r="NBV143" s="821"/>
      <c r="NBW143" s="821"/>
      <c r="NBX143" s="821"/>
      <c r="NBY143" s="821"/>
      <c r="NBZ143" s="821"/>
      <c r="NCA143" s="821"/>
      <c r="NCB143" s="821"/>
      <c r="NCC143" s="821"/>
      <c r="NCD143" s="821"/>
      <c r="NCE143" s="821"/>
      <c r="NCF143" s="821"/>
      <c r="NCG143" s="821"/>
      <c r="NCH143" s="821"/>
      <c r="NCI143" s="821"/>
      <c r="NCJ143" s="821"/>
      <c r="NCK143" s="821"/>
      <c r="NCL143" s="821"/>
      <c r="NCM143" s="821"/>
      <c r="NCN143" s="821"/>
      <c r="NCO143" s="821"/>
      <c r="NCP143" s="821"/>
      <c r="NCQ143" s="821"/>
      <c r="NCR143" s="821"/>
      <c r="NCS143" s="821"/>
      <c r="NCT143" s="821"/>
      <c r="NCU143" s="821"/>
      <c r="NCV143" s="821"/>
      <c r="NCW143" s="821"/>
      <c r="NCX143" s="821"/>
      <c r="NCY143" s="821"/>
      <c r="NCZ143" s="821"/>
      <c r="NDA143" s="821"/>
      <c r="NDB143" s="821"/>
      <c r="NDC143" s="821"/>
      <c r="NDD143" s="821"/>
      <c r="NDE143" s="821"/>
      <c r="NDF143" s="821"/>
      <c r="NDG143" s="821"/>
      <c r="NDH143" s="821"/>
      <c r="NDI143" s="821"/>
      <c r="NDJ143" s="821"/>
      <c r="NDK143" s="821"/>
      <c r="NDL143" s="821"/>
      <c r="NDM143" s="821"/>
      <c r="NDN143" s="821"/>
      <c r="NDO143" s="821"/>
      <c r="NDP143" s="821"/>
      <c r="NDQ143" s="821"/>
      <c r="NDR143" s="821"/>
      <c r="NDS143" s="821"/>
      <c r="NDT143" s="821"/>
      <c r="NDU143" s="821"/>
      <c r="NDV143" s="821"/>
      <c r="NDW143" s="821"/>
      <c r="NDX143" s="821"/>
      <c r="NDY143" s="821"/>
      <c r="NDZ143" s="821"/>
      <c r="NEA143" s="821"/>
      <c r="NEB143" s="821"/>
      <c r="NEC143" s="821"/>
      <c r="NED143" s="821"/>
      <c r="NEE143" s="821"/>
      <c r="NEF143" s="821"/>
      <c r="NEG143" s="821"/>
      <c r="NEH143" s="821"/>
      <c r="NEI143" s="821"/>
      <c r="NEJ143" s="821"/>
      <c r="NEK143" s="821"/>
      <c r="NEL143" s="821"/>
      <c r="NEM143" s="821"/>
      <c r="NEN143" s="821"/>
      <c r="NEO143" s="821"/>
      <c r="NEP143" s="821"/>
      <c r="NEQ143" s="821"/>
      <c r="NER143" s="821"/>
      <c r="NES143" s="821"/>
      <c r="NET143" s="821"/>
      <c r="NEU143" s="821"/>
      <c r="NEV143" s="821"/>
      <c r="NEW143" s="821"/>
      <c r="NEX143" s="821"/>
      <c r="NEY143" s="821"/>
      <c r="NEZ143" s="821"/>
      <c r="NFA143" s="821"/>
      <c r="NFB143" s="821"/>
      <c r="NFC143" s="821"/>
      <c r="NFD143" s="821"/>
      <c r="NFE143" s="821"/>
      <c r="NFF143" s="821"/>
      <c r="NFG143" s="821"/>
      <c r="NFH143" s="821"/>
      <c r="NFI143" s="821"/>
      <c r="NFJ143" s="821"/>
      <c r="NFK143" s="821"/>
      <c r="NFL143" s="821"/>
      <c r="NFM143" s="821"/>
      <c r="NFN143" s="821"/>
      <c r="NFO143" s="821"/>
      <c r="NFP143" s="821"/>
      <c r="NFQ143" s="821"/>
      <c r="NFR143" s="821"/>
      <c r="NFS143" s="821"/>
      <c r="NFT143" s="821"/>
      <c r="NFU143" s="821"/>
      <c r="NFV143" s="821"/>
      <c r="NFW143" s="821"/>
      <c r="NFX143" s="821"/>
      <c r="NFY143" s="821"/>
      <c r="NFZ143" s="821"/>
      <c r="NGA143" s="821"/>
      <c r="NGB143" s="821"/>
      <c r="NGC143" s="821"/>
      <c r="NGD143" s="821"/>
      <c r="NGE143" s="821"/>
      <c r="NGF143" s="821"/>
      <c r="NGG143" s="821"/>
      <c r="NGH143" s="821"/>
      <c r="NGI143" s="821"/>
      <c r="NGJ143" s="821"/>
      <c r="NGK143" s="821"/>
      <c r="NGL143" s="821"/>
      <c r="NGM143" s="821"/>
      <c r="NGN143" s="821"/>
      <c r="NGO143" s="821"/>
      <c r="NGP143" s="821"/>
      <c r="NGQ143" s="821"/>
      <c r="NGR143" s="821"/>
      <c r="NGS143" s="821"/>
      <c r="NGT143" s="821"/>
      <c r="NGU143" s="821"/>
      <c r="NGV143" s="821"/>
      <c r="NGW143" s="821"/>
      <c r="NGX143" s="821"/>
      <c r="NGY143" s="821"/>
      <c r="NGZ143" s="821"/>
      <c r="NHA143" s="821"/>
      <c r="NHB143" s="821"/>
      <c r="NHC143" s="821"/>
      <c r="NHD143" s="821"/>
      <c r="NHE143" s="821"/>
      <c r="NHF143" s="821"/>
      <c r="NHG143" s="821"/>
      <c r="NHH143" s="821"/>
      <c r="NHI143" s="821"/>
      <c r="NHJ143" s="821"/>
      <c r="NHK143" s="821"/>
      <c r="NHL143" s="821"/>
      <c r="NHM143" s="821"/>
      <c r="NHN143" s="821"/>
      <c r="NHO143" s="821"/>
      <c r="NHP143" s="821"/>
      <c r="NHQ143" s="821"/>
      <c r="NHR143" s="821"/>
      <c r="NHS143" s="821"/>
      <c r="NHT143" s="821"/>
      <c r="NHU143" s="821"/>
      <c r="NHV143" s="821"/>
      <c r="NHW143" s="821"/>
      <c r="NHX143" s="821"/>
      <c r="NHY143" s="821"/>
      <c r="NHZ143" s="821"/>
      <c r="NIA143" s="821"/>
      <c r="NIB143" s="821"/>
      <c r="NIC143" s="821"/>
      <c r="NID143" s="821"/>
      <c r="NIE143" s="821"/>
      <c r="NIF143" s="821"/>
      <c r="NIG143" s="821"/>
      <c r="NIH143" s="821"/>
      <c r="NII143" s="821"/>
      <c r="NIJ143" s="821"/>
      <c r="NIK143" s="821"/>
      <c r="NIL143" s="821"/>
      <c r="NIM143" s="821"/>
      <c r="NIN143" s="821"/>
      <c r="NIO143" s="821"/>
      <c r="NIP143" s="821"/>
      <c r="NIQ143" s="821"/>
      <c r="NIR143" s="821"/>
      <c r="NIS143" s="821"/>
      <c r="NIT143" s="821"/>
      <c r="NIU143" s="821"/>
      <c r="NIV143" s="821"/>
      <c r="NIW143" s="821"/>
      <c r="NIX143" s="821"/>
      <c r="NIY143" s="821"/>
      <c r="NIZ143" s="821"/>
      <c r="NJA143" s="821"/>
      <c r="NJB143" s="821"/>
      <c r="NJC143" s="821"/>
      <c r="NJD143" s="821"/>
      <c r="NJE143" s="821"/>
      <c r="NJF143" s="821"/>
      <c r="NJG143" s="821"/>
      <c r="NJH143" s="821"/>
      <c r="NJI143" s="821"/>
      <c r="NJJ143" s="821"/>
      <c r="NJK143" s="821"/>
      <c r="NJL143" s="821"/>
      <c r="NJM143" s="821"/>
      <c r="NJN143" s="821"/>
      <c r="NJO143" s="821"/>
      <c r="NJP143" s="821"/>
      <c r="NJQ143" s="821"/>
      <c r="NJR143" s="821"/>
      <c r="NJS143" s="821"/>
      <c r="NJT143" s="821"/>
      <c r="NJU143" s="821"/>
      <c r="NJV143" s="821"/>
      <c r="NJW143" s="821"/>
      <c r="NJX143" s="821"/>
      <c r="NJY143" s="821"/>
      <c r="NJZ143" s="821"/>
      <c r="NKA143" s="821"/>
      <c r="NKB143" s="821"/>
      <c r="NKC143" s="821"/>
      <c r="NKD143" s="821"/>
      <c r="NKE143" s="821"/>
      <c r="NKF143" s="821"/>
      <c r="NKG143" s="821"/>
      <c r="NKH143" s="821"/>
      <c r="NKI143" s="821"/>
      <c r="NKJ143" s="821"/>
      <c r="NKK143" s="821"/>
      <c r="NKL143" s="821"/>
      <c r="NKM143" s="821"/>
      <c r="NKN143" s="821"/>
      <c r="NKO143" s="821"/>
      <c r="NKP143" s="821"/>
      <c r="NKQ143" s="821"/>
      <c r="NKR143" s="821"/>
      <c r="NKS143" s="821"/>
      <c r="NKT143" s="821"/>
      <c r="NKU143" s="821"/>
      <c r="NKV143" s="821"/>
      <c r="NKW143" s="821"/>
      <c r="NKX143" s="821"/>
      <c r="NKY143" s="821"/>
      <c r="NKZ143" s="821"/>
      <c r="NLA143" s="821"/>
      <c r="NLB143" s="821"/>
      <c r="NLC143" s="821"/>
      <c r="NLD143" s="821"/>
      <c r="NLE143" s="821"/>
      <c r="NLF143" s="821"/>
      <c r="NLG143" s="821"/>
      <c r="NLH143" s="821"/>
      <c r="NLI143" s="821"/>
      <c r="NLJ143" s="821"/>
      <c r="NLK143" s="821"/>
      <c r="NLL143" s="821"/>
      <c r="NLM143" s="821"/>
      <c r="NLN143" s="821"/>
      <c r="NLO143" s="821"/>
      <c r="NLP143" s="821"/>
      <c r="NLQ143" s="821"/>
      <c r="NLR143" s="821"/>
      <c r="NLS143" s="821"/>
      <c r="NLT143" s="821"/>
      <c r="NLU143" s="821"/>
      <c r="NLV143" s="821"/>
      <c r="NLW143" s="821"/>
      <c r="NLX143" s="821"/>
      <c r="NLY143" s="821"/>
      <c r="NLZ143" s="821"/>
      <c r="NMA143" s="821"/>
      <c r="NMB143" s="821"/>
      <c r="NMC143" s="821"/>
      <c r="NMD143" s="821"/>
      <c r="NME143" s="821"/>
      <c r="NMF143" s="821"/>
      <c r="NMG143" s="821"/>
      <c r="NMH143" s="821"/>
      <c r="NMI143" s="821"/>
      <c r="NMJ143" s="821"/>
      <c r="NMK143" s="821"/>
      <c r="NML143" s="821"/>
      <c r="NMM143" s="821"/>
      <c r="NMN143" s="821"/>
      <c r="NMO143" s="821"/>
      <c r="NMP143" s="821"/>
      <c r="NMQ143" s="821"/>
      <c r="NMR143" s="821"/>
      <c r="NMS143" s="821"/>
      <c r="NMT143" s="821"/>
      <c r="NMU143" s="821"/>
      <c r="NMV143" s="821"/>
      <c r="NMW143" s="821"/>
      <c r="NMX143" s="821"/>
      <c r="NMY143" s="821"/>
      <c r="NMZ143" s="821"/>
      <c r="NNA143" s="821"/>
      <c r="NNB143" s="821"/>
      <c r="NNC143" s="821"/>
      <c r="NND143" s="821"/>
      <c r="NNE143" s="821"/>
      <c r="NNF143" s="821"/>
      <c r="NNG143" s="821"/>
      <c r="NNH143" s="821"/>
      <c r="NNI143" s="821"/>
      <c r="NNJ143" s="821"/>
      <c r="NNK143" s="821"/>
      <c r="NNL143" s="821"/>
      <c r="NNM143" s="821"/>
      <c r="NNN143" s="821"/>
      <c r="NNO143" s="821"/>
      <c r="NNP143" s="821"/>
      <c r="NNQ143" s="821"/>
      <c r="NNR143" s="821"/>
      <c r="NNS143" s="821"/>
      <c r="NNT143" s="821"/>
      <c r="NNU143" s="821"/>
      <c r="NNV143" s="821"/>
      <c r="NNW143" s="821"/>
      <c r="NNX143" s="821"/>
      <c r="NNY143" s="821"/>
      <c r="NNZ143" s="821"/>
      <c r="NOA143" s="821"/>
      <c r="NOB143" s="821"/>
      <c r="NOC143" s="821"/>
      <c r="NOD143" s="821"/>
      <c r="NOE143" s="821"/>
      <c r="NOF143" s="821"/>
      <c r="NOG143" s="821"/>
      <c r="NOH143" s="821"/>
      <c r="NOI143" s="821"/>
      <c r="NOJ143" s="821"/>
      <c r="NOK143" s="821"/>
      <c r="NOL143" s="821"/>
      <c r="NOM143" s="821"/>
      <c r="NON143" s="821"/>
      <c r="NOO143" s="821"/>
      <c r="NOP143" s="821"/>
      <c r="NOQ143" s="821"/>
      <c r="NOR143" s="821"/>
      <c r="NOS143" s="821"/>
      <c r="NOT143" s="821"/>
      <c r="NOU143" s="821"/>
      <c r="NOV143" s="821"/>
      <c r="NOW143" s="821"/>
      <c r="NOX143" s="821"/>
      <c r="NOY143" s="821"/>
      <c r="NOZ143" s="821"/>
      <c r="NPA143" s="821"/>
      <c r="NPB143" s="821"/>
      <c r="NPC143" s="821"/>
      <c r="NPD143" s="821"/>
      <c r="NPE143" s="821"/>
      <c r="NPF143" s="821"/>
      <c r="NPG143" s="821"/>
      <c r="NPH143" s="821"/>
      <c r="NPI143" s="821"/>
      <c r="NPJ143" s="821"/>
      <c r="NPK143" s="821"/>
      <c r="NPL143" s="821"/>
      <c r="NPM143" s="821"/>
      <c r="NPN143" s="821"/>
      <c r="NPO143" s="821"/>
      <c r="NPP143" s="821"/>
      <c r="NPQ143" s="821"/>
      <c r="NPR143" s="821"/>
      <c r="NPS143" s="821"/>
      <c r="NPT143" s="821"/>
      <c r="NPU143" s="821"/>
      <c r="NPV143" s="821"/>
      <c r="NPW143" s="821"/>
      <c r="NPX143" s="821"/>
      <c r="NPY143" s="821"/>
      <c r="NPZ143" s="821"/>
      <c r="NQA143" s="821"/>
      <c r="NQB143" s="821"/>
      <c r="NQC143" s="821"/>
      <c r="NQD143" s="821"/>
      <c r="NQE143" s="821"/>
      <c r="NQF143" s="821"/>
      <c r="NQG143" s="821"/>
      <c r="NQH143" s="821"/>
      <c r="NQI143" s="821"/>
      <c r="NQJ143" s="821"/>
      <c r="NQK143" s="821"/>
      <c r="NQL143" s="821"/>
      <c r="NQM143" s="821"/>
      <c r="NQN143" s="821"/>
      <c r="NQO143" s="821"/>
      <c r="NQP143" s="821"/>
      <c r="NQQ143" s="821"/>
      <c r="NQR143" s="821"/>
      <c r="NQS143" s="821"/>
      <c r="NQT143" s="821"/>
      <c r="NQU143" s="821"/>
      <c r="NQV143" s="821"/>
      <c r="NQW143" s="821"/>
      <c r="NQX143" s="821"/>
      <c r="NQY143" s="821"/>
      <c r="NQZ143" s="821"/>
      <c r="NRA143" s="821"/>
      <c r="NRB143" s="821"/>
      <c r="NRC143" s="821"/>
      <c r="NRD143" s="821"/>
      <c r="NRE143" s="821"/>
      <c r="NRF143" s="821"/>
      <c r="NRG143" s="821"/>
      <c r="NRH143" s="821"/>
      <c r="NRI143" s="821"/>
      <c r="NRJ143" s="821"/>
      <c r="NRK143" s="821"/>
      <c r="NRL143" s="821"/>
      <c r="NRM143" s="821"/>
      <c r="NRN143" s="821"/>
      <c r="NRO143" s="821"/>
      <c r="NRP143" s="821"/>
      <c r="NRQ143" s="821"/>
      <c r="NRR143" s="821"/>
      <c r="NRS143" s="821"/>
      <c r="NRT143" s="821"/>
      <c r="NRU143" s="821"/>
      <c r="NRV143" s="821"/>
      <c r="NRW143" s="821"/>
      <c r="NRX143" s="821"/>
      <c r="NRY143" s="821"/>
      <c r="NRZ143" s="821"/>
      <c r="NSA143" s="821"/>
      <c r="NSB143" s="821"/>
      <c r="NSC143" s="821"/>
      <c r="NSD143" s="821"/>
      <c r="NSE143" s="821"/>
      <c r="NSF143" s="821"/>
      <c r="NSG143" s="821"/>
      <c r="NSH143" s="821"/>
      <c r="NSI143" s="821"/>
      <c r="NSJ143" s="821"/>
      <c r="NSK143" s="821"/>
      <c r="NSL143" s="821"/>
      <c r="NSM143" s="821"/>
      <c r="NSN143" s="821"/>
      <c r="NSO143" s="821"/>
      <c r="NSP143" s="821"/>
      <c r="NSQ143" s="821"/>
      <c r="NSR143" s="821"/>
      <c r="NSS143" s="821"/>
      <c r="NST143" s="821"/>
      <c r="NSU143" s="821"/>
      <c r="NSV143" s="821"/>
      <c r="NSW143" s="821"/>
      <c r="NSX143" s="821"/>
      <c r="NSY143" s="821"/>
      <c r="NSZ143" s="821"/>
      <c r="NTA143" s="821"/>
      <c r="NTB143" s="821"/>
      <c r="NTC143" s="821"/>
      <c r="NTD143" s="821"/>
      <c r="NTE143" s="821"/>
      <c r="NTF143" s="821"/>
      <c r="NTG143" s="821"/>
      <c r="NTH143" s="821"/>
      <c r="NTI143" s="821"/>
      <c r="NTJ143" s="821"/>
      <c r="NTK143" s="821"/>
      <c r="NTL143" s="821"/>
      <c r="NTM143" s="821"/>
      <c r="NTN143" s="821"/>
      <c r="NTO143" s="821"/>
      <c r="NTP143" s="821"/>
      <c r="NTQ143" s="821"/>
      <c r="NTR143" s="821"/>
      <c r="NTS143" s="821"/>
      <c r="NTT143" s="821"/>
      <c r="NTU143" s="821"/>
      <c r="NTV143" s="821"/>
      <c r="NTW143" s="821"/>
      <c r="NTX143" s="821"/>
      <c r="NTY143" s="821"/>
      <c r="NTZ143" s="821"/>
      <c r="NUA143" s="821"/>
      <c r="NUB143" s="821"/>
      <c r="NUC143" s="821"/>
      <c r="NUD143" s="821"/>
      <c r="NUE143" s="821"/>
      <c r="NUF143" s="821"/>
      <c r="NUG143" s="821"/>
      <c r="NUH143" s="821"/>
      <c r="NUI143" s="821"/>
      <c r="NUJ143" s="821"/>
      <c r="NUK143" s="821"/>
      <c r="NUL143" s="821"/>
      <c r="NUM143" s="821"/>
      <c r="NUN143" s="821"/>
      <c r="NUO143" s="821"/>
      <c r="NUP143" s="821"/>
      <c r="NUQ143" s="821"/>
      <c r="NUR143" s="821"/>
      <c r="NUS143" s="821"/>
      <c r="NUT143" s="821"/>
      <c r="NUU143" s="821"/>
      <c r="NUV143" s="821"/>
      <c r="NUW143" s="821"/>
      <c r="NUX143" s="821"/>
      <c r="NUY143" s="821"/>
      <c r="NUZ143" s="821"/>
      <c r="NVA143" s="821"/>
      <c r="NVB143" s="821"/>
      <c r="NVC143" s="821"/>
      <c r="NVD143" s="821"/>
      <c r="NVE143" s="821"/>
      <c r="NVF143" s="821"/>
      <c r="NVG143" s="821"/>
      <c r="NVH143" s="821"/>
      <c r="NVI143" s="821"/>
      <c r="NVJ143" s="821"/>
      <c r="NVK143" s="821"/>
      <c r="NVL143" s="821"/>
      <c r="NVM143" s="821"/>
      <c r="NVN143" s="821"/>
      <c r="NVO143" s="821"/>
      <c r="NVP143" s="821"/>
      <c r="NVQ143" s="821"/>
      <c r="NVR143" s="821"/>
      <c r="NVS143" s="821"/>
      <c r="NVT143" s="821"/>
      <c r="NVU143" s="821"/>
      <c r="NVV143" s="821"/>
      <c r="NVW143" s="821"/>
      <c r="NVX143" s="821"/>
      <c r="NVY143" s="821"/>
      <c r="NVZ143" s="821"/>
      <c r="NWA143" s="821"/>
      <c r="NWB143" s="821"/>
      <c r="NWC143" s="821"/>
      <c r="NWD143" s="821"/>
      <c r="NWE143" s="821"/>
      <c r="NWF143" s="821"/>
      <c r="NWG143" s="821"/>
      <c r="NWH143" s="821"/>
      <c r="NWI143" s="821"/>
      <c r="NWJ143" s="821"/>
      <c r="NWK143" s="821"/>
      <c r="NWL143" s="821"/>
      <c r="NWM143" s="821"/>
      <c r="NWN143" s="821"/>
      <c r="NWO143" s="821"/>
      <c r="NWP143" s="821"/>
      <c r="NWQ143" s="821"/>
      <c r="NWR143" s="821"/>
      <c r="NWS143" s="821"/>
      <c r="NWT143" s="821"/>
      <c r="NWU143" s="821"/>
      <c r="NWV143" s="821"/>
      <c r="NWW143" s="821"/>
      <c r="NWX143" s="821"/>
      <c r="NWY143" s="821"/>
      <c r="NWZ143" s="821"/>
      <c r="NXA143" s="821"/>
      <c r="NXB143" s="821"/>
      <c r="NXC143" s="821"/>
      <c r="NXD143" s="821"/>
      <c r="NXE143" s="821"/>
      <c r="NXF143" s="821"/>
      <c r="NXG143" s="821"/>
      <c r="NXH143" s="821"/>
      <c r="NXI143" s="821"/>
      <c r="NXJ143" s="821"/>
      <c r="NXK143" s="821"/>
      <c r="NXL143" s="821"/>
      <c r="NXM143" s="821"/>
      <c r="NXN143" s="821"/>
      <c r="NXO143" s="821"/>
      <c r="NXP143" s="821"/>
      <c r="NXQ143" s="821"/>
      <c r="NXR143" s="821"/>
      <c r="NXS143" s="821"/>
      <c r="NXT143" s="821"/>
      <c r="NXU143" s="821"/>
      <c r="NXV143" s="821"/>
      <c r="NXW143" s="821"/>
      <c r="NXX143" s="821"/>
      <c r="NXY143" s="821"/>
      <c r="NXZ143" s="821"/>
      <c r="NYA143" s="821"/>
      <c r="NYB143" s="821"/>
      <c r="NYC143" s="821"/>
      <c r="NYD143" s="821"/>
      <c r="NYE143" s="821"/>
      <c r="NYF143" s="821"/>
      <c r="NYG143" s="821"/>
      <c r="NYH143" s="821"/>
      <c r="NYI143" s="821"/>
      <c r="NYJ143" s="821"/>
      <c r="NYK143" s="821"/>
      <c r="NYL143" s="821"/>
      <c r="NYM143" s="821"/>
      <c r="NYN143" s="821"/>
      <c r="NYO143" s="821"/>
      <c r="NYP143" s="821"/>
      <c r="NYQ143" s="821"/>
      <c r="NYR143" s="821"/>
      <c r="NYS143" s="821"/>
      <c r="NYT143" s="821"/>
      <c r="NYU143" s="821"/>
      <c r="NYV143" s="821"/>
      <c r="NYW143" s="821"/>
      <c r="NYX143" s="821"/>
      <c r="NYY143" s="821"/>
      <c r="NYZ143" s="821"/>
      <c r="NZA143" s="821"/>
      <c r="NZB143" s="821"/>
      <c r="NZC143" s="821"/>
      <c r="NZD143" s="821"/>
      <c r="NZE143" s="821"/>
      <c r="NZF143" s="821"/>
      <c r="NZG143" s="821"/>
      <c r="NZH143" s="821"/>
      <c r="NZI143" s="821"/>
      <c r="NZJ143" s="821"/>
      <c r="NZK143" s="821"/>
      <c r="NZL143" s="821"/>
      <c r="NZM143" s="821"/>
      <c r="NZN143" s="821"/>
      <c r="NZO143" s="821"/>
      <c r="NZP143" s="821"/>
      <c r="NZQ143" s="821"/>
      <c r="NZR143" s="821"/>
      <c r="NZS143" s="821"/>
      <c r="NZT143" s="821"/>
      <c r="NZU143" s="821"/>
      <c r="NZV143" s="821"/>
      <c r="NZW143" s="821"/>
      <c r="NZX143" s="821"/>
      <c r="NZY143" s="821"/>
      <c r="NZZ143" s="821"/>
      <c r="OAA143" s="821"/>
      <c r="OAB143" s="821"/>
      <c r="OAC143" s="821"/>
      <c r="OAD143" s="821"/>
      <c r="OAE143" s="821"/>
      <c r="OAF143" s="821"/>
      <c r="OAG143" s="821"/>
      <c r="OAH143" s="821"/>
      <c r="OAI143" s="821"/>
      <c r="OAJ143" s="821"/>
      <c r="OAK143" s="821"/>
      <c r="OAL143" s="821"/>
      <c r="OAM143" s="821"/>
      <c r="OAN143" s="821"/>
      <c r="OAO143" s="821"/>
      <c r="OAP143" s="821"/>
      <c r="OAQ143" s="821"/>
      <c r="OAR143" s="821"/>
      <c r="OAS143" s="821"/>
      <c r="OAT143" s="821"/>
      <c r="OAU143" s="821"/>
      <c r="OAV143" s="821"/>
      <c r="OAW143" s="821"/>
      <c r="OAX143" s="821"/>
      <c r="OAY143" s="821"/>
      <c r="OAZ143" s="821"/>
      <c r="OBA143" s="821"/>
      <c r="OBB143" s="821"/>
      <c r="OBC143" s="821"/>
      <c r="OBD143" s="821"/>
      <c r="OBE143" s="821"/>
      <c r="OBF143" s="821"/>
      <c r="OBG143" s="821"/>
      <c r="OBH143" s="821"/>
      <c r="OBI143" s="821"/>
      <c r="OBJ143" s="821"/>
      <c r="OBK143" s="821"/>
      <c r="OBL143" s="821"/>
      <c r="OBM143" s="821"/>
      <c r="OBN143" s="821"/>
      <c r="OBO143" s="821"/>
      <c r="OBP143" s="821"/>
      <c r="OBQ143" s="821"/>
      <c r="OBR143" s="821"/>
      <c r="OBS143" s="821"/>
      <c r="OBT143" s="821"/>
      <c r="OBU143" s="821"/>
      <c r="OBV143" s="821"/>
      <c r="OBW143" s="821"/>
      <c r="OBX143" s="821"/>
      <c r="OBY143" s="821"/>
      <c r="OBZ143" s="821"/>
      <c r="OCA143" s="821"/>
      <c r="OCB143" s="821"/>
      <c r="OCC143" s="821"/>
      <c r="OCD143" s="821"/>
      <c r="OCE143" s="821"/>
      <c r="OCF143" s="821"/>
      <c r="OCG143" s="821"/>
      <c r="OCH143" s="821"/>
      <c r="OCI143" s="821"/>
      <c r="OCJ143" s="821"/>
      <c r="OCK143" s="821"/>
      <c r="OCL143" s="821"/>
      <c r="OCM143" s="821"/>
      <c r="OCN143" s="821"/>
      <c r="OCO143" s="821"/>
      <c r="OCP143" s="821"/>
      <c r="OCQ143" s="821"/>
      <c r="OCR143" s="821"/>
      <c r="OCS143" s="821"/>
      <c r="OCT143" s="821"/>
      <c r="OCU143" s="821"/>
      <c r="OCV143" s="821"/>
      <c r="OCW143" s="821"/>
      <c r="OCX143" s="821"/>
      <c r="OCY143" s="821"/>
      <c r="OCZ143" s="821"/>
      <c r="ODA143" s="821"/>
      <c r="ODB143" s="821"/>
      <c r="ODC143" s="821"/>
      <c r="ODD143" s="821"/>
      <c r="ODE143" s="821"/>
      <c r="ODF143" s="821"/>
      <c r="ODG143" s="821"/>
      <c r="ODH143" s="821"/>
      <c r="ODI143" s="821"/>
      <c r="ODJ143" s="821"/>
      <c r="ODK143" s="821"/>
      <c r="ODL143" s="821"/>
      <c r="ODM143" s="821"/>
      <c r="ODN143" s="821"/>
      <c r="ODO143" s="821"/>
      <c r="ODP143" s="821"/>
      <c r="ODQ143" s="821"/>
      <c r="ODR143" s="821"/>
      <c r="ODS143" s="821"/>
      <c r="ODT143" s="821"/>
      <c r="ODU143" s="821"/>
      <c r="ODV143" s="821"/>
      <c r="ODW143" s="821"/>
      <c r="ODX143" s="821"/>
      <c r="ODY143" s="821"/>
      <c r="ODZ143" s="821"/>
      <c r="OEA143" s="821"/>
      <c r="OEB143" s="821"/>
      <c r="OEC143" s="821"/>
      <c r="OED143" s="821"/>
      <c r="OEE143" s="821"/>
      <c r="OEF143" s="821"/>
      <c r="OEG143" s="821"/>
      <c r="OEH143" s="821"/>
      <c r="OEI143" s="821"/>
      <c r="OEJ143" s="821"/>
      <c r="OEK143" s="821"/>
      <c r="OEL143" s="821"/>
      <c r="OEM143" s="821"/>
      <c r="OEN143" s="821"/>
      <c r="OEO143" s="821"/>
      <c r="OEP143" s="821"/>
      <c r="OEQ143" s="821"/>
      <c r="OER143" s="821"/>
      <c r="OES143" s="821"/>
      <c r="OET143" s="821"/>
      <c r="OEU143" s="821"/>
      <c r="OEV143" s="821"/>
      <c r="OEW143" s="821"/>
      <c r="OEX143" s="821"/>
      <c r="OEY143" s="821"/>
      <c r="OEZ143" s="821"/>
      <c r="OFA143" s="821"/>
      <c r="OFB143" s="821"/>
      <c r="OFC143" s="821"/>
      <c r="OFD143" s="821"/>
      <c r="OFE143" s="821"/>
      <c r="OFF143" s="821"/>
      <c r="OFG143" s="821"/>
      <c r="OFH143" s="821"/>
      <c r="OFI143" s="821"/>
      <c r="OFJ143" s="821"/>
      <c r="OFK143" s="821"/>
      <c r="OFL143" s="821"/>
      <c r="OFM143" s="821"/>
      <c r="OFN143" s="821"/>
      <c r="OFO143" s="821"/>
      <c r="OFP143" s="821"/>
      <c r="OFQ143" s="821"/>
      <c r="OFR143" s="821"/>
      <c r="OFS143" s="821"/>
      <c r="OFT143" s="821"/>
      <c r="OFU143" s="821"/>
      <c r="OFV143" s="821"/>
      <c r="OFW143" s="821"/>
      <c r="OFX143" s="821"/>
      <c r="OFY143" s="821"/>
      <c r="OFZ143" s="821"/>
      <c r="OGA143" s="821"/>
      <c r="OGB143" s="821"/>
      <c r="OGC143" s="821"/>
      <c r="OGD143" s="821"/>
      <c r="OGE143" s="821"/>
      <c r="OGF143" s="821"/>
      <c r="OGG143" s="821"/>
      <c r="OGH143" s="821"/>
      <c r="OGI143" s="821"/>
      <c r="OGJ143" s="821"/>
      <c r="OGK143" s="821"/>
      <c r="OGL143" s="821"/>
      <c r="OGM143" s="821"/>
      <c r="OGN143" s="821"/>
      <c r="OGO143" s="821"/>
      <c r="OGP143" s="821"/>
      <c r="OGQ143" s="821"/>
      <c r="OGR143" s="821"/>
      <c r="OGS143" s="821"/>
      <c r="OGT143" s="821"/>
      <c r="OGU143" s="821"/>
      <c r="OGV143" s="821"/>
      <c r="OGW143" s="821"/>
      <c r="OGX143" s="821"/>
      <c r="OGY143" s="821"/>
      <c r="OGZ143" s="821"/>
      <c r="OHA143" s="821"/>
      <c r="OHB143" s="821"/>
      <c r="OHC143" s="821"/>
      <c r="OHD143" s="821"/>
      <c r="OHE143" s="821"/>
      <c r="OHF143" s="821"/>
      <c r="OHG143" s="821"/>
      <c r="OHH143" s="821"/>
      <c r="OHI143" s="821"/>
      <c r="OHJ143" s="821"/>
      <c r="OHK143" s="821"/>
      <c r="OHL143" s="821"/>
      <c r="OHM143" s="821"/>
      <c r="OHN143" s="821"/>
      <c r="OHO143" s="821"/>
      <c r="OHP143" s="821"/>
      <c r="OHQ143" s="821"/>
      <c r="OHR143" s="821"/>
      <c r="OHS143" s="821"/>
      <c r="OHT143" s="821"/>
      <c r="OHU143" s="821"/>
      <c r="OHV143" s="821"/>
      <c r="OHW143" s="821"/>
      <c r="OHX143" s="821"/>
      <c r="OHY143" s="821"/>
      <c r="OHZ143" s="821"/>
      <c r="OIA143" s="821"/>
      <c r="OIB143" s="821"/>
      <c r="OIC143" s="821"/>
      <c r="OID143" s="821"/>
      <c r="OIE143" s="821"/>
      <c r="OIF143" s="821"/>
      <c r="OIG143" s="821"/>
      <c r="OIH143" s="821"/>
      <c r="OII143" s="821"/>
      <c r="OIJ143" s="821"/>
      <c r="OIK143" s="821"/>
      <c r="OIL143" s="821"/>
      <c r="OIM143" s="821"/>
      <c r="OIN143" s="821"/>
      <c r="OIO143" s="821"/>
      <c r="OIP143" s="821"/>
      <c r="OIQ143" s="821"/>
      <c r="OIR143" s="821"/>
      <c r="OIS143" s="821"/>
      <c r="OIT143" s="821"/>
      <c r="OIU143" s="821"/>
      <c r="OIV143" s="821"/>
      <c r="OIW143" s="821"/>
      <c r="OIX143" s="821"/>
      <c r="OIY143" s="821"/>
      <c r="OIZ143" s="821"/>
      <c r="OJA143" s="821"/>
      <c r="OJB143" s="821"/>
      <c r="OJC143" s="821"/>
      <c r="OJD143" s="821"/>
      <c r="OJE143" s="821"/>
      <c r="OJF143" s="821"/>
      <c r="OJG143" s="821"/>
      <c r="OJH143" s="821"/>
      <c r="OJI143" s="821"/>
      <c r="OJJ143" s="821"/>
      <c r="OJK143" s="821"/>
      <c r="OJL143" s="821"/>
      <c r="OJM143" s="821"/>
      <c r="OJN143" s="821"/>
      <c r="OJO143" s="821"/>
      <c r="OJP143" s="821"/>
      <c r="OJQ143" s="821"/>
      <c r="OJR143" s="821"/>
      <c r="OJS143" s="821"/>
      <c r="OJT143" s="821"/>
      <c r="OJU143" s="821"/>
      <c r="OJV143" s="821"/>
      <c r="OJW143" s="821"/>
      <c r="OJX143" s="821"/>
      <c r="OJY143" s="821"/>
      <c r="OJZ143" s="821"/>
      <c r="OKA143" s="821"/>
      <c r="OKB143" s="821"/>
      <c r="OKC143" s="821"/>
      <c r="OKD143" s="821"/>
      <c r="OKE143" s="821"/>
      <c r="OKF143" s="821"/>
      <c r="OKG143" s="821"/>
      <c r="OKH143" s="821"/>
      <c r="OKI143" s="821"/>
      <c r="OKJ143" s="821"/>
      <c r="OKK143" s="821"/>
      <c r="OKL143" s="821"/>
      <c r="OKM143" s="821"/>
      <c r="OKN143" s="821"/>
      <c r="OKO143" s="821"/>
      <c r="OKP143" s="821"/>
      <c r="OKQ143" s="821"/>
      <c r="OKR143" s="821"/>
      <c r="OKS143" s="821"/>
      <c r="OKT143" s="821"/>
      <c r="OKU143" s="821"/>
      <c r="OKV143" s="821"/>
      <c r="OKW143" s="821"/>
      <c r="OKX143" s="821"/>
      <c r="OKY143" s="821"/>
      <c r="OKZ143" s="821"/>
      <c r="OLA143" s="821"/>
      <c r="OLB143" s="821"/>
      <c r="OLC143" s="821"/>
      <c r="OLD143" s="821"/>
      <c r="OLE143" s="821"/>
      <c r="OLF143" s="821"/>
      <c r="OLG143" s="821"/>
      <c r="OLH143" s="821"/>
      <c r="OLI143" s="821"/>
      <c r="OLJ143" s="821"/>
      <c r="OLK143" s="821"/>
      <c r="OLL143" s="821"/>
      <c r="OLM143" s="821"/>
      <c r="OLN143" s="821"/>
      <c r="OLO143" s="821"/>
      <c r="OLP143" s="821"/>
      <c r="OLQ143" s="821"/>
      <c r="OLR143" s="821"/>
      <c r="OLS143" s="821"/>
      <c r="OLT143" s="821"/>
      <c r="OLU143" s="821"/>
      <c r="OLV143" s="821"/>
      <c r="OLW143" s="821"/>
      <c r="OLX143" s="821"/>
      <c r="OLY143" s="821"/>
      <c r="OLZ143" s="821"/>
      <c r="OMA143" s="821"/>
      <c r="OMB143" s="821"/>
      <c r="OMC143" s="821"/>
      <c r="OMD143" s="821"/>
      <c r="OME143" s="821"/>
      <c r="OMF143" s="821"/>
      <c r="OMG143" s="821"/>
      <c r="OMH143" s="821"/>
      <c r="OMI143" s="821"/>
      <c r="OMJ143" s="821"/>
      <c r="OMK143" s="821"/>
      <c r="OML143" s="821"/>
      <c r="OMM143" s="821"/>
      <c r="OMN143" s="821"/>
      <c r="OMO143" s="821"/>
      <c r="OMP143" s="821"/>
      <c r="OMQ143" s="821"/>
      <c r="OMR143" s="821"/>
      <c r="OMS143" s="821"/>
      <c r="OMT143" s="821"/>
      <c r="OMU143" s="821"/>
      <c r="OMV143" s="821"/>
      <c r="OMW143" s="821"/>
      <c r="OMX143" s="821"/>
      <c r="OMY143" s="821"/>
      <c r="OMZ143" s="821"/>
      <c r="ONA143" s="821"/>
      <c r="ONB143" s="821"/>
      <c r="ONC143" s="821"/>
      <c r="OND143" s="821"/>
      <c r="ONE143" s="821"/>
      <c r="ONF143" s="821"/>
      <c r="ONG143" s="821"/>
      <c r="ONH143" s="821"/>
      <c r="ONI143" s="821"/>
      <c r="ONJ143" s="821"/>
      <c r="ONK143" s="821"/>
      <c r="ONL143" s="821"/>
      <c r="ONM143" s="821"/>
      <c r="ONN143" s="821"/>
      <c r="ONO143" s="821"/>
      <c r="ONP143" s="821"/>
      <c r="ONQ143" s="821"/>
      <c r="ONR143" s="821"/>
      <c r="ONS143" s="821"/>
      <c r="ONT143" s="821"/>
      <c r="ONU143" s="821"/>
      <c r="ONV143" s="821"/>
      <c r="ONW143" s="821"/>
      <c r="ONX143" s="821"/>
      <c r="ONY143" s="821"/>
      <c r="ONZ143" s="821"/>
      <c r="OOA143" s="821"/>
      <c r="OOB143" s="821"/>
      <c r="OOC143" s="821"/>
      <c r="OOD143" s="821"/>
      <c r="OOE143" s="821"/>
      <c r="OOF143" s="821"/>
      <c r="OOG143" s="821"/>
      <c r="OOH143" s="821"/>
      <c r="OOI143" s="821"/>
      <c r="OOJ143" s="821"/>
      <c r="OOK143" s="821"/>
      <c r="OOL143" s="821"/>
      <c r="OOM143" s="821"/>
      <c r="OON143" s="821"/>
      <c r="OOO143" s="821"/>
      <c r="OOP143" s="821"/>
      <c r="OOQ143" s="821"/>
      <c r="OOR143" s="821"/>
      <c r="OOS143" s="821"/>
      <c r="OOT143" s="821"/>
      <c r="OOU143" s="821"/>
      <c r="OOV143" s="821"/>
      <c r="OOW143" s="821"/>
      <c r="OOX143" s="821"/>
      <c r="OOY143" s="821"/>
      <c r="OOZ143" s="821"/>
      <c r="OPA143" s="821"/>
      <c r="OPB143" s="821"/>
      <c r="OPC143" s="821"/>
      <c r="OPD143" s="821"/>
      <c r="OPE143" s="821"/>
      <c r="OPF143" s="821"/>
      <c r="OPG143" s="821"/>
      <c r="OPH143" s="821"/>
      <c r="OPI143" s="821"/>
      <c r="OPJ143" s="821"/>
      <c r="OPK143" s="821"/>
      <c r="OPL143" s="821"/>
      <c r="OPM143" s="821"/>
      <c r="OPN143" s="821"/>
      <c r="OPO143" s="821"/>
      <c r="OPP143" s="821"/>
      <c r="OPQ143" s="821"/>
      <c r="OPR143" s="821"/>
      <c r="OPS143" s="821"/>
      <c r="OPT143" s="821"/>
      <c r="OPU143" s="821"/>
      <c r="OPV143" s="821"/>
      <c r="OPW143" s="821"/>
      <c r="OPX143" s="821"/>
      <c r="OPY143" s="821"/>
      <c r="OPZ143" s="821"/>
      <c r="OQA143" s="821"/>
      <c r="OQB143" s="821"/>
      <c r="OQC143" s="821"/>
      <c r="OQD143" s="821"/>
      <c r="OQE143" s="821"/>
      <c r="OQF143" s="821"/>
      <c r="OQG143" s="821"/>
      <c r="OQH143" s="821"/>
      <c r="OQI143" s="821"/>
      <c r="OQJ143" s="821"/>
      <c r="OQK143" s="821"/>
      <c r="OQL143" s="821"/>
      <c r="OQM143" s="821"/>
      <c r="OQN143" s="821"/>
      <c r="OQO143" s="821"/>
      <c r="OQP143" s="821"/>
      <c r="OQQ143" s="821"/>
      <c r="OQR143" s="821"/>
      <c r="OQS143" s="821"/>
      <c r="OQT143" s="821"/>
      <c r="OQU143" s="821"/>
      <c r="OQV143" s="821"/>
      <c r="OQW143" s="821"/>
      <c r="OQX143" s="821"/>
      <c r="OQY143" s="821"/>
      <c r="OQZ143" s="821"/>
      <c r="ORA143" s="821"/>
      <c r="ORB143" s="821"/>
      <c r="ORC143" s="821"/>
      <c r="ORD143" s="821"/>
      <c r="ORE143" s="821"/>
      <c r="ORF143" s="821"/>
      <c r="ORG143" s="821"/>
      <c r="ORH143" s="821"/>
      <c r="ORI143" s="821"/>
      <c r="ORJ143" s="821"/>
      <c r="ORK143" s="821"/>
      <c r="ORL143" s="821"/>
      <c r="ORM143" s="821"/>
      <c r="ORN143" s="821"/>
      <c r="ORO143" s="821"/>
      <c r="ORP143" s="821"/>
      <c r="ORQ143" s="821"/>
      <c r="ORR143" s="821"/>
      <c r="ORS143" s="821"/>
      <c r="ORT143" s="821"/>
      <c r="ORU143" s="821"/>
      <c r="ORV143" s="821"/>
      <c r="ORW143" s="821"/>
      <c r="ORX143" s="821"/>
      <c r="ORY143" s="821"/>
      <c r="ORZ143" s="821"/>
      <c r="OSA143" s="821"/>
      <c r="OSB143" s="821"/>
      <c r="OSC143" s="821"/>
      <c r="OSD143" s="821"/>
      <c r="OSE143" s="821"/>
      <c r="OSF143" s="821"/>
      <c r="OSG143" s="821"/>
      <c r="OSH143" s="821"/>
      <c r="OSI143" s="821"/>
      <c r="OSJ143" s="821"/>
      <c r="OSK143" s="821"/>
      <c r="OSL143" s="821"/>
      <c r="OSM143" s="821"/>
      <c r="OSN143" s="821"/>
      <c r="OSO143" s="821"/>
      <c r="OSP143" s="821"/>
      <c r="OSQ143" s="821"/>
      <c r="OSR143" s="821"/>
      <c r="OSS143" s="821"/>
      <c r="OST143" s="821"/>
      <c r="OSU143" s="821"/>
      <c r="OSV143" s="821"/>
      <c r="OSW143" s="821"/>
      <c r="OSX143" s="821"/>
      <c r="OSY143" s="821"/>
      <c r="OSZ143" s="821"/>
      <c r="OTA143" s="821"/>
      <c r="OTB143" s="821"/>
      <c r="OTC143" s="821"/>
      <c r="OTD143" s="821"/>
      <c r="OTE143" s="821"/>
      <c r="OTF143" s="821"/>
      <c r="OTG143" s="821"/>
      <c r="OTH143" s="821"/>
      <c r="OTI143" s="821"/>
      <c r="OTJ143" s="821"/>
      <c r="OTK143" s="821"/>
      <c r="OTL143" s="821"/>
      <c r="OTM143" s="821"/>
      <c r="OTN143" s="821"/>
      <c r="OTO143" s="821"/>
      <c r="OTP143" s="821"/>
      <c r="OTQ143" s="821"/>
      <c r="OTR143" s="821"/>
      <c r="OTS143" s="821"/>
      <c r="OTT143" s="821"/>
      <c r="OTU143" s="821"/>
      <c r="OTV143" s="821"/>
      <c r="OTW143" s="821"/>
      <c r="OTX143" s="821"/>
      <c r="OTY143" s="821"/>
      <c r="OTZ143" s="821"/>
      <c r="OUA143" s="821"/>
      <c r="OUB143" s="821"/>
      <c r="OUC143" s="821"/>
      <c r="OUD143" s="821"/>
      <c r="OUE143" s="821"/>
      <c r="OUF143" s="821"/>
      <c r="OUG143" s="821"/>
      <c r="OUH143" s="821"/>
      <c r="OUI143" s="821"/>
      <c r="OUJ143" s="821"/>
      <c r="OUK143" s="821"/>
      <c r="OUL143" s="821"/>
      <c r="OUM143" s="821"/>
      <c r="OUN143" s="821"/>
      <c r="OUO143" s="821"/>
      <c r="OUP143" s="821"/>
      <c r="OUQ143" s="821"/>
      <c r="OUR143" s="821"/>
      <c r="OUS143" s="821"/>
      <c r="OUT143" s="821"/>
      <c r="OUU143" s="821"/>
      <c r="OUV143" s="821"/>
      <c r="OUW143" s="821"/>
      <c r="OUX143" s="821"/>
      <c r="OUY143" s="821"/>
      <c r="OUZ143" s="821"/>
      <c r="OVA143" s="821"/>
      <c r="OVB143" s="821"/>
      <c r="OVC143" s="821"/>
      <c r="OVD143" s="821"/>
      <c r="OVE143" s="821"/>
      <c r="OVF143" s="821"/>
      <c r="OVG143" s="821"/>
      <c r="OVH143" s="821"/>
      <c r="OVI143" s="821"/>
      <c r="OVJ143" s="821"/>
      <c r="OVK143" s="821"/>
      <c r="OVL143" s="821"/>
      <c r="OVM143" s="821"/>
      <c r="OVN143" s="821"/>
      <c r="OVO143" s="821"/>
      <c r="OVP143" s="821"/>
      <c r="OVQ143" s="821"/>
      <c r="OVR143" s="821"/>
      <c r="OVS143" s="821"/>
      <c r="OVT143" s="821"/>
      <c r="OVU143" s="821"/>
      <c r="OVV143" s="821"/>
      <c r="OVW143" s="821"/>
      <c r="OVX143" s="821"/>
      <c r="OVY143" s="821"/>
      <c r="OVZ143" s="821"/>
      <c r="OWA143" s="821"/>
      <c r="OWB143" s="821"/>
      <c r="OWC143" s="821"/>
      <c r="OWD143" s="821"/>
      <c r="OWE143" s="821"/>
      <c r="OWF143" s="821"/>
      <c r="OWG143" s="821"/>
      <c r="OWH143" s="821"/>
      <c r="OWI143" s="821"/>
      <c r="OWJ143" s="821"/>
      <c r="OWK143" s="821"/>
      <c r="OWL143" s="821"/>
      <c r="OWM143" s="821"/>
      <c r="OWN143" s="821"/>
      <c r="OWO143" s="821"/>
      <c r="OWP143" s="821"/>
      <c r="OWQ143" s="821"/>
      <c r="OWR143" s="821"/>
      <c r="OWS143" s="821"/>
      <c r="OWT143" s="821"/>
      <c r="OWU143" s="821"/>
      <c r="OWV143" s="821"/>
      <c r="OWW143" s="821"/>
      <c r="OWX143" s="821"/>
      <c r="OWY143" s="821"/>
      <c r="OWZ143" s="821"/>
      <c r="OXA143" s="821"/>
      <c r="OXB143" s="821"/>
      <c r="OXC143" s="821"/>
      <c r="OXD143" s="821"/>
      <c r="OXE143" s="821"/>
      <c r="OXF143" s="821"/>
      <c r="OXG143" s="821"/>
      <c r="OXH143" s="821"/>
      <c r="OXI143" s="821"/>
      <c r="OXJ143" s="821"/>
      <c r="OXK143" s="821"/>
      <c r="OXL143" s="821"/>
      <c r="OXM143" s="821"/>
      <c r="OXN143" s="821"/>
      <c r="OXO143" s="821"/>
      <c r="OXP143" s="821"/>
      <c r="OXQ143" s="821"/>
      <c r="OXR143" s="821"/>
      <c r="OXS143" s="821"/>
      <c r="OXT143" s="821"/>
      <c r="OXU143" s="821"/>
      <c r="OXV143" s="821"/>
      <c r="OXW143" s="821"/>
      <c r="OXX143" s="821"/>
      <c r="OXY143" s="821"/>
      <c r="OXZ143" s="821"/>
      <c r="OYA143" s="821"/>
      <c r="OYB143" s="821"/>
      <c r="OYC143" s="821"/>
      <c r="OYD143" s="821"/>
      <c r="OYE143" s="821"/>
      <c r="OYF143" s="821"/>
      <c r="OYG143" s="821"/>
      <c r="OYH143" s="821"/>
      <c r="OYI143" s="821"/>
      <c r="OYJ143" s="821"/>
      <c r="OYK143" s="821"/>
      <c r="OYL143" s="821"/>
      <c r="OYM143" s="821"/>
      <c r="OYN143" s="821"/>
      <c r="OYO143" s="821"/>
      <c r="OYP143" s="821"/>
      <c r="OYQ143" s="821"/>
      <c r="OYR143" s="821"/>
      <c r="OYS143" s="821"/>
      <c r="OYT143" s="821"/>
      <c r="OYU143" s="821"/>
      <c r="OYV143" s="821"/>
      <c r="OYW143" s="821"/>
      <c r="OYX143" s="821"/>
      <c r="OYY143" s="821"/>
      <c r="OYZ143" s="821"/>
      <c r="OZA143" s="821"/>
      <c r="OZB143" s="821"/>
      <c r="OZC143" s="821"/>
      <c r="OZD143" s="821"/>
      <c r="OZE143" s="821"/>
      <c r="OZF143" s="821"/>
      <c r="OZG143" s="821"/>
      <c r="OZH143" s="821"/>
      <c r="OZI143" s="821"/>
      <c r="OZJ143" s="821"/>
      <c r="OZK143" s="821"/>
      <c r="OZL143" s="821"/>
      <c r="OZM143" s="821"/>
      <c r="OZN143" s="821"/>
      <c r="OZO143" s="821"/>
      <c r="OZP143" s="821"/>
      <c r="OZQ143" s="821"/>
      <c r="OZR143" s="821"/>
      <c r="OZS143" s="821"/>
      <c r="OZT143" s="821"/>
      <c r="OZU143" s="821"/>
      <c r="OZV143" s="821"/>
      <c r="OZW143" s="821"/>
      <c r="OZX143" s="821"/>
      <c r="OZY143" s="821"/>
      <c r="OZZ143" s="821"/>
      <c r="PAA143" s="821"/>
      <c r="PAB143" s="821"/>
      <c r="PAC143" s="821"/>
      <c r="PAD143" s="821"/>
      <c r="PAE143" s="821"/>
      <c r="PAF143" s="821"/>
      <c r="PAG143" s="821"/>
      <c r="PAH143" s="821"/>
      <c r="PAI143" s="821"/>
      <c r="PAJ143" s="821"/>
      <c r="PAK143" s="821"/>
      <c r="PAL143" s="821"/>
      <c r="PAM143" s="821"/>
      <c r="PAN143" s="821"/>
      <c r="PAO143" s="821"/>
      <c r="PAP143" s="821"/>
      <c r="PAQ143" s="821"/>
      <c r="PAR143" s="821"/>
      <c r="PAS143" s="821"/>
      <c r="PAT143" s="821"/>
      <c r="PAU143" s="821"/>
      <c r="PAV143" s="821"/>
      <c r="PAW143" s="821"/>
      <c r="PAX143" s="821"/>
      <c r="PAY143" s="821"/>
      <c r="PAZ143" s="821"/>
      <c r="PBA143" s="821"/>
      <c r="PBB143" s="821"/>
      <c r="PBC143" s="821"/>
      <c r="PBD143" s="821"/>
      <c r="PBE143" s="821"/>
      <c r="PBF143" s="821"/>
      <c r="PBG143" s="821"/>
      <c r="PBH143" s="821"/>
      <c r="PBI143" s="821"/>
      <c r="PBJ143" s="821"/>
      <c r="PBK143" s="821"/>
      <c r="PBL143" s="821"/>
      <c r="PBM143" s="821"/>
      <c r="PBN143" s="821"/>
      <c r="PBO143" s="821"/>
      <c r="PBP143" s="821"/>
      <c r="PBQ143" s="821"/>
      <c r="PBR143" s="821"/>
      <c r="PBS143" s="821"/>
      <c r="PBT143" s="821"/>
      <c r="PBU143" s="821"/>
      <c r="PBV143" s="821"/>
      <c r="PBW143" s="821"/>
      <c r="PBX143" s="821"/>
      <c r="PBY143" s="821"/>
      <c r="PBZ143" s="821"/>
      <c r="PCA143" s="821"/>
      <c r="PCB143" s="821"/>
      <c r="PCC143" s="821"/>
      <c r="PCD143" s="821"/>
      <c r="PCE143" s="821"/>
      <c r="PCF143" s="821"/>
      <c r="PCG143" s="821"/>
      <c r="PCH143" s="821"/>
      <c r="PCI143" s="821"/>
      <c r="PCJ143" s="821"/>
      <c r="PCK143" s="821"/>
      <c r="PCL143" s="821"/>
      <c r="PCM143" s="821"/>
      <c r="PCN143" s="821"/>
      <c r="PCO143" s="821"/>
      <c r="PCP143" s="821"/>
      <c r="PCQ143" s="821"/>
      <c r="PCR143" s="821"/>
      <c r="PCS143" s="821"/>
      <c r="PCT143" s="821"/>
      <c r="PCU143" s="821"/>
      <c r="PCV143" s="821"/>
      <c r="PCW143" s="821"/>
      <c r="PCX143" s="821"/>
      <c r="PCY143" s="821"/>
      <c r="PCZ143" s="821"/>
      <c r="PDA143" s="821"/>
      <c r="PDB143" s="821"/>
      <c r="PDC143" s="821"/>
      <c r="PDD143" s="821"/>
      <c r="PDE143" s="821"/>
      <c r="PDF143" s="821"/>
      <c r="PDG143" s="821"/>
      <c r="PDH143" s="821"/>
      <c r="PDI143" s="821"/>
      <c r="PDJ143" s="821"/>
      <c r="PDK143" s="821"/>
      <c r="PDL143" s="821"/>
      <c r="PDM143" s="821"/>
      <c r="PDN143" s="821"/>
      <c r="PDO143" s="821"/>
      <c r="PDP143" s="821"/>
      <c r="PDQ143" s="821"/>
      <c r="PDR143" s="821"/>
      <c r="PDS143" s="821"/>
      <c r="PDT143" s="821"/>
      <c r="PDU143" s="821"/>
      <c r="PDV143" s="821"/>
      <c r="PDW143" s="821"/>
      <c r="PDX143" s="821"/>
      <c r="PDY143" s="821"/>
      <c r="PDZ143" s="821"/>
      <c r="PEA143" s="821"/>
      <c r="PEB143" s="821"/>
      <c r="PEC143" s="821"/>
      <c r="PED143" s="821"/>
      <c r="PEE143" s="821"/>
      <c r="PEF143" s="821"/>
      <c r="PEG143" s="821"/>
      <c r="PEH143" s="821"/>
      <c r="PEI143" s="821"/>
      <c r="PEJ143" s="821"/>
      <c r="PEK143" s="821"/>
      <c r="PEL143" s="821"/>
      <c r="PEM143" s="821"/>
      <c r="PEN143" s="821"/>
      <c r="PEO143" s="821"/>
      <c r="PEP143" s="821"/>
      <c r="PEQ143" s="821"/>
      <c r="PER143" s="821"/>
      <c r="PES143" s="821"/>
      <c r="PET143" s="821"/>
      <c r="PEU143" s="821"/>
      <c r="PEV143" s="821"/>
      <c r="PEW143" s="821"/>
      <c r="PEX143" s="821"/>
      <c r="PEY143" s="821"/>
      <c r="PEZ143" s="821"/>
      <c r="PFA143" s="821"/>
      <c r="PFB143" s="821"/>
      <c r="PFC143" s="821"/>
      <c r="PFD143" s="821"/>
      <c r="PFE143" s="821"/>
      <c r="PFF143" s="821"/>
      <c r="PFG143" s="821"/>
      <c r="PFH143" s="821"/>
      <c r="PFI143" s="821"/>
      <c r="PFJ143" s="821"/>
      <c r="PFK143" s="821"/>
      <c r="PFL143" s="821"/>
      <c r="PFM143" s="821"/>
      <c r="PFN143" s="821"/>
      <c r="PFO143" s="821"/>
      <c r="PFP143" s="821"/>
      <c r="PFQ143" s="821"/>
      <c r="PFR143" s="821"/>
      <c r="PFS143" s="821"/>
      <c r="PFT143" s="821"/>
      <c r="PFU143" s="821"/>
      <c r="PFV143" s="821"/>
      <c r="PFW143" s="821"/>
      <c r="PFX143" s="821"/>
      <c r="PFY143" s="821"/>
      <c r="PFZ143" s="821"/>
      <c r="PGA143" s="821"/>
      <c r="PGB143" s="821"/>
      <c r="PGC143" s="821"/>
      <c r="PGD143" s="821"/>
      <c r="PGE143" s="821"/>
      <c r="PGF143" s="821"/>
      <c r="PGG143" s="821"/>
      <c r="PGH143" s="821"/>
      <c r="PGI143" s="821"/>
      <c r="PGJ143" s="821"/>
      <c r="PGK143" s="821"/>
      <c r="PGL143" s="821"/>
      <c r="PGM143" s="821"/>
      <c r="PGN143" s="821"/>
      <c r="PGO143" s="821"/>
      <c r="PGP143" s="821"/>
      <c r="PGQ143" s="821"/>
      <c r="PGR143" s="821"/>
      <c r="PGS143" s="821"/>
      <c r="PGT143" s="821"/>
      <c r="PGU143" s="821"/>
      <c r="PGV143" s="821"/>
      <c r="PGW143" s="821"/>
      <c r="PGX143" s="821"/>
      <c r="PGY143" s="821"/>
      <c r="PGZ143" s="821"/>
      <c r="PHA143" s="821"/>
      <c r="PHB143" s="821"/>
      <c r="PHC143" s="821"/>
      <c r="PHD143" s="821"/>
      <c r="PHE143" s="821"/>
      <c r="PHF143" s="821"/>
      <c r="PHG143" s="821"/>
      <c r="PHH143" s="821"/>
      <c r="PHI143" s="821"/>
      <c r="PHJ143" s="821"/>
      <c r="PHK143" s="821"/>
      <c r="PHL143" s="821"/>
      <c r="PHM143" s="821"/>
      <c r="PHN143" s="821"/>
      <c r="PHO143" s="821"/>
      <c r="PHP143" s="821"/>
      <c r="PHQ143" s="821"/>
      <c r="PHR143" s="821"/>
      <c r="PHS143" s="821"/>
      <c r="PHT143" s="821"/>
      <c r="PHU143" s="821"/>
      <c r="PHV143" s="821"/>
      <c r="PHW143" s="821"/>
      <c r="PHX143" s="821"/>
      <c r="PHY143" s="821"/>
      <c r="PHZ143" s="821"/>
      <c r="PIA143" s="821"/>
      <c r="PIB143" s="821"/>
      <c r="PIC143" s="821"/>
      <c r="PID143" s="821"/>
      <c r="PIE143" s="821"/>
      <c r="PIF143" s="821"/>
      <c r="PIG143" s="821"/>
      <c r="PIH143" s="821"/>
      <c r="PII143" s="821"/>
      <c r="PIJ143" s="821"/>
      <c r="PIK143" s="821"/>
      <c r="PIL143" s="821"/>
      <c r="PIM143" s="821"/>
      <c r="PIN143" s="821"/>
      <c r="PIO143" s="821"/>
      <c r="PIP143" s="821"/>
      <c r="PIQ143" s="821"/>
      <c r="PIR143" s="821"/>
      <c r="PIS143" s="821"/>
      <c r="PIT143" s="821"/>
      <c r="PIU143" s="821"/>
      <c r="PIV143" s="821"/>
      <c r="PIW143" s="821"/>
      <c r="PIX143" s="821"/>
      <c r="PIY143" s="821"/>
      <c r="PIZ143" s="821"/>
      <c r="PJA143" s="821"/>
      <c r="PJB143" s="821"/>
      <c r="PJC143" s="821"/>
      <c r="PJD143" s="821"/>
      <c r="PJE143" s="821"/>
      <c r="PJF143" s="821"/>
      <c r="PJG143" s="821"/>
      <c r="PJH143" s="821"/>
      <c r="PJI143" s="821"/>
      <c r="PJJ143" s="821"/>
      <c r="PJK143" s="821"/>
      <c r="PJL143" s="821"/>
      <c r="PJM143" s="821"/>
      <c r="PJN143" s="821"/>
      <c r="PJO143" s="821"/>
      <c r="PJP143" s="821"/>
      <c r="PJQ143" s="821"/>
      <c r="PJR143" s="821"/>
      <c r="PJS143" s="821"/>
      <c r="PJT143" s="821"/>
      <c r="PJU143" s="821"/>
      <c r="PJV143" s="821"/>
      <c r="PJW143" s="821"/>
      <c r="PJX143" s="821"/>
      <c r="PJY143" s="821"/>
      <c r="PJZ143" s="821"/>
      <c r="PKA143" s="821"/>
      <c r="PKB143" s="821"/>
      <c r="PKC143" s="821"/>
      <c r="PKD143" s="821"/>
      <c r="PKE143" s="821"/>
      <c r="PKF143" s="821"/>
      <c r="PKG143" s="821"/>
      <c r="PKH143" s="821"/>
      <c r="PKI143" s="821"/>
      <c r="PKJ143" s="821"/>
      <c r="PKK143" s="821"/>
      <c r="PKL143" s="821"/>
      <c r="PKM143" s="821"/>
      <c r="PKN143" s="821"/>
      <c r="PKO143" s="821"/>
      <c r="PKP143" s="821"/>
      <c r="PKQ143" s="821"/>
      <c r="PKR143" s="821"/>
      <c r="PKS143" s="821"/>
      <c r="PKT143" s="821"/>
      <c r="PKU143" s="821"/>
      <c r="PKV143" s="821"/>
      <c r="PKW143" s="821"/>
      <c r="PKX143" s="821"/>
      <c r="PKY143" s="821"/>
      <c r="PKZ143" s="821"/>
      <c r="PLA143" s="821"/>
      <c r="PLB143" s="821"/>
      <c r="PLC143" s="821"/>
      <c r="PLD143" s="821"/>
      <c r="PLE143" s="821"/>
      <c r="PLF143" s="821"/>
      <c r="PLG143" s="821"/>
      <c r="PLH143" s="821"/>
      <c r="PLI143" s="821"/>
      <c r="PLJ143" s="821"/>
      <c r="PLK143" s="821"/>
      <c r="PLL143" s="821"/>
      <c r="PLM143" s="821"/>
      <c r="PLN143" s="821"/>
      <c r="PLO143" s="821"/>
      <c r="PLP143" s="821"/>
      <c r="PLQ143" s="821"/>
      <c r="PLR143" s="821"/>
      <c r="PLS143" s="821"/>
      <c r="PLT143" s="821"/>
      <c r="PLU143" s="821"/>
      <c r="PLV143" s="821"/>
      <c r="PLW143" s="821"/>
      <c r="PLX143" s="821"/>
      <c r="PLY143" s="821"/>
      <c r="PLZ143" s="821"/>
      <c r="PMA143" s="821"/>
      <c r="PMB143" s="821"/>
      <c r="PMC143" s="821"/>
      <c r="PMD143" s="821"/>
      <c r="PME143" s="821"/>
      <c r="PMF143" s="821"/>
      <c r="PMG143" s="821"/>
      <c r="PMH143" s="821"/>
      <c r="PMI143" s="821"/>
      <c r="PMJ143" s="821"/>
      <c r="PMK143" s="821"/>
      <c r="PML143" s="821"/>
      <c r="PMM143" s="821"/>
      <c r="PMN143" s="821"/>
      <c r="PMO143" s="821"/>
      <c r="PMP143" s="821"/>
      <c r="PMQ143" s="821"/>
      <c r="PMR143" s="821"/>
      <c r="PMS143" s="821"/>
      <c r="PMT143" s="821"/>
      <c r="PMU143" s="821"/>
      <c r="PMV143" s="821"/>
      <c r="PMW143" s="821"/>
      <c r="PMX143" s="821"/>
      <c r="PMY143" s="821"/>
      <c r="PMZ143" s="821"/>
      <c r="PNA143" s="821"/>
      <c r="PNB143" s="821"/>
      <c r="PNC143" s="821"/>
      <c r="PND143" s="821"/>
      <c r="PNE143" s="821"/>
      <c r="PNF143" s="821"/>
      <c r="PNG143" s="821"/>
      <c r="PNH143" s="821"/>
      <c r="PNI143" s="821"/>
      <c r="PNJ143" s="821"/>
      <c r="PNK143" s="821"/>
      <c r="PNL143" s="821"/>
      <c r="PNM143" s="821"/>
      <c r="PNN143" s="821"/>
      <c r="PNO143" s="821"/>
      <c r="PNP143" s="821"/>
      <c r="PNQ143" s="821"/>
      <c r="PNR143" s="821"/>
      <c r="PNS143" s="821"/>
      <c r="PNT143" s="821"/>
      <c r="PNU143" s="821"/>
      <c r="PNV143" s="821"/>
      <c r="PNW143" s="821"/>
      <c r="PNX143" s="821"/>
      <c r="PNY143" s="821"/>
      <c r="PNZ143" s="821"/>
      <c r="POA143" s="821"/>
      <c r="POB143" s="821"/>
      <c r="POC143" s="821"/>
      <c r="POD143" s="821"/>
      <c r="POE143" s="821"/>
      <c r="POF143" s="821"/>
      <c r="POG143" s="821"/>
      <c r="POH143" s="821"/>
      <c r="POI143" s="821"/>
      <c r="POJ143" s="821"/>
      <c r="POK143" s="821"/>
      <c r="POL143" s="821"/>
      <c r="POM143" s="821"/>
      <c r="PON143" s="821"/>
      <c r="POO143" s="821"/>
      <c r="POP143" s="821"/>
      <c r="POQ143" s="821"/>
      <c r="POR143" s="821"/>
      <c r="POS143" s="821"/>
      <c r="POT143" s="821"/>
      <c r="POU143" s="821"/>
      <c r="POV143" s="821"/>
      <c r="POW143" s="821"/>
      <c r="POX143" s="821"/>
      <c r="POY143" s="821"/>
      <c r="POZ143" s="821"/>
      <c r="PPA143" s="821"/>
      <c r="PPB143" s="821"/>
      <c r="PPC143" s="821"/>
      <c r="PPD143" s="821"/>
      <c r="PPE143" s="821"/>
      <c r="PPF143" s="821"/>
      <c r="PPG143" s="821"/>
      <c r="PPH143" s="821"/>
      <c r="PPI143" s="821"/>
      <c r="PPJ143" s="821"/>
      <c r="PPK143" s="821"/>
      <c r="PPL143" s="821"/>
      <c r="PPM143" s="821"/>
      <c r="PPN143" s="821"/>
      <c r="PPO143" s="821"/>
      <c r="PPP143" s="821"/>
      <c r="PPQ143" s="821"/>
      <c r="PPR143" s="821"/>
      <c r="PPS143" s="821"/>
      <c r="PPT143" s="821"/>
      <c r="PPU143" s="821"/>
      <c r="PPV143" s="821"/>
      <c r="PPW143" s="821"/>
      <c r="PPX143" s="821"/>
      <c r="PPY143" s="821"/>
      <c r="PPZ143" s="821"/>
      <c r="PQA143" s="821"/>
      <c r="PQB143" s="821"/>
      <c r="PQC143" s="821"/>
      <c r="PQD143" s="821"/>
      <c r="PQE143" s="821"/>
      <c r="PQF143" s="821"/>
      <c r="PQG143" s="821"/>
      <c r="PQH143" s="821"/>
      <c r="PQI143" s="821"/>
      <c r="PQJ143" s="821"/>
      <c r="PQK143" s="821"/>
      <c r="PQL143" s="821"/>
      <c r="PQM143" s="821"/>
      <c r="PQN143" s="821"/>
      <c r="PQO143" s="821"/>
      <c r="PQP143" s="821"/>
      <c r="PQQ143" s="821"/>
      <c r="PQR143" s="821"/>
      <c r="PQS143" s="821"/>
      <c r="PQT143" s="821"/>
      <c r="PQU143" s="821"/>
      <c r="PQV143" s="821"/>
      <c r="PQW143" s="821"/>
      <c r="PQX143" s="821"/>
      <c r="PQY143" s="821"/>
      <c r="PQZ143" s="821"/>
      <c r="PRA143" s="821"/>
      <c r="PRB143" s="821"/>
      <c r="PRC143" s="821"/>
      <c r="PRD143" s="821"/>
      <c r="PRE143" s="821"/>
      <c r="PRF143" s="821"/>
      <c r="PRG143" s="821"/>
      <c r="PRH143" s="821"/>
      <c r="PRI143" s="821"/>
      <c r="PRJ143" s="821"/>
      <c r="PRK143" s="821"/>
      <c r="PRL143" s="821"/>
      <c r="PRM143" s="821"/>
      <c r="PRN143" s="821"/>
      <c r="PRO143" s="821"/>
      <c r="PRP143" s="821"/>
      <c r="PRQ143" s="821"/>
      <c r="PRR143" s="821"/>
      <c r="PRS143" s="821"/>
      <c r="PRT143" s="821"/>
      <c r="PRU143" s="821"/>
      <c r="PRV143" s="821"/>
      <c r="PRW143" s="821"/>
      <c r="PRX143" s="821"/>
      <c r="PRY143" s="821"/>
      <c r="PRZ143" s="821"/>
      <c r="PSA143" s="821"/>
      <c r="PSB143" s="821"/>
      <c r="PSC143" s="821"/>
      <c r="PSD143" s="821"/>
      <c r="PSE143" s="821"/>
      <c r="PSF143" s="821"/>
      <c r="PSG143" s="821"/>
      <c r="PSH143" s="821"/>
      <c r="PSI143" s="821"/>
      <c r="PSJ143" s="821"/>
      <c r="PSK143" s="821"/>
      <c r="PSL143" s="821"/>
      <c r="PSM143" s="821"/>
      <c r="PSN143" s="821"/>
      <c r="PSO143" s="821"/>
      <c r="PSP143" s="821"/>
      <c r="PSQ143" s="821"/>
      <c r="PSR143" s="821"/>
      <c r="PSS143" s="821"/>
      <c r="PST143" s="821"/>
      <c r="PSU143" s="821"/>
      <c r="PSV143" s="821"/>
      <c r="PSW143" s="821"/>
      <c r="PSX143" s="821"/>
      <c r="PSY143" s="821"/>
      <c r="PSZ143" s="821"/>
      <c r="PTA143" s="821"/>
      <c r="PTB143" s="821"/>
      <c r="PTC143" s="821"/>
      <c r="PTD143" s="821"/>
      <c r="PTE143" s="821"/>
      <c r="PTF143" s="821"/>
      <c r="PTG143" s="821"/>
      <c r="PTH143" s="821"/>
      <c r="PTI143" s="821"/>
      <c r="PTJ143" s="821"/>
      <c r="PTK143" s="821"/>
      <c r="PTL143" s="821"/>
      <c r="PTM143" s="821"/>
      <c r="PTN143" s="821"/>
      <c r="PTO143" s="821"/>
      <c r="PTP143" s="821"/>
      <c r="PTQ143" s="821"/>
      <c r="PTR143" s="821"/>
      <c r="PTS143" s="821"/>
      <c r="PTT143" s="821"/>
      <c r="PTU143" s="821"/>
      <c r="PTV143" s="821"/>
      <c r="PTW143" s="821"/>
      <c r="PTX143" s="821"/>
      <c r="PTY143" s="821"/>
      <c r="PTZ143" s="821"/>
      <c r="PUA143" s="821"/>
      <c r="PUB143" s="821"/>
      <c r="PUC143" s="821"/>
      <c r="PUD143" s="821"/>
      <c r="PUE143" s="821"/>
      <c r="PUF143" s="821"/>
      <c r="PUG143" s="821"/>
      <c r="PUH143" s="821"/>
      <c r="PUI143" s="821"/>
      <c r="PUJ143" s="821"/>
      <c r="PUK143" s="821"/>
      <c r="PUL143" s="821"/>
      <c r="PUM143" s="821"/>
      <c r="PUN143" s="821"/>
      <c r="PUO143" s="821"/>
      <c r="PUP143" s="821"/>
      <c r="PUQ143" s="821"/>
      <c r="PUR143" s="821"/>
      <c r="PUS143" s="821"/>
      <c r="PUT143" s="821"/>
      <c r="PUU143" s="821"/>
      <c r="PUV143" s="821"/>
      <c r="PUW143" s="821"/>
      <c r="PUX143" s="821"/>
      <c r="PUY143" s="821"/>
      <c r="PUZ143" s="821"/>
      <c r="PVA143" s="821"/>
      <c r="PVB143" s="821"/>
      <c r="PVC143" s="821"/>
      <c r="PVD143" s="821"/>
      <c r="PVE143" s="821"/>
      <c r="PVF143" s="821"/>
      <c r="PVG143" s="821"/>
      <c r="PVH143" s="821"/>
      <c r="PVI143" s="821"/>
      <c r="PVJ143" s="821"/>
      <c r="PVK143" s="821"/>
      <c r="PVL143" s="821"/>
      <c r="PVM143" s="821"/>
      <c r="PVN143" s="821"/>
      <c r="PVO143" s="821"/>
      <c r="PVP143" s="821"/>
      <c r="PVQ143" s="821"/>
      <c r="PVR143" s="821"/>
      <c r="PVS143" s="821"/>
      <c r="PVT143" s="821"/>
      <c r="PVU143" s="821"/>
      <c r="PVV143" s="821"/>
      <c r="PVW143" s="821"/>
      <c r="PVX143" s="821"/>
      <c r="PVY143" s="821"/>
      <c r="PVZ143" s="821"/>
      <c r="PWA143" s="821"/>
      <c r="PWB143" s="821"/>
      <c r="PWC143" s="821"/>
      <c r="PWD143" s="821"/>
      <c r="PWE143" s="821"/>
      <c r="PWF143" s="821"/>
      <c r="PWG143" s="821"/>
      <c r="PWH143" s="821"/>
      <c r="PWI143" s="821"/>
      <c r="PWJ143" s="821"/>
      <c r="PWK143" s="821"/>
      <c r="PWL143" s="821"/>
      <c r="PWM143" s="821"/>
      <c r="PWN143" s="821"/>
      <c r="PWO143" s="821"/>
      <c r="PWP143" s="821"/>
      <c r="PWQ143" s="821"/>
      <c r="PWR143" s="821"/>
      <c r="PWS143" s="821"/>
      <c r="PWT143" s="821"/>
      <c r="PWU143" s="821"/>
      <c r="PWV143" s="821"/>
      <c r="PWW143" s="821"/>
      <c r="PWX143" s="821"/>
      <c r="PWY143" s="821"/>
      <c r="PWZ143" s="821"/>
      <c r="PXA143" s="821"/>
      <c r="PXB143" s="821"/>
      <c r="PXC143" s="821"/>
      <c r="PXD143" s="821"/>
      <c r="PXE143" s="821"/>
      <c r="PXF143" s="821"/>
      <c r="PXG143" s="821"/>
      <c r="PXH143" s="821"/>
      <c r="PXI143" s="821"/>
      <c r="PXJ143" s="821"/>
      <c r="PXK143" s="821"/>
      <c r="PXL143" s="821"/>
      <c r="PXM143" s="821"/>
      <c r="PXN143" s="821"/>
      <c r="PXO143" s="821"/>
      <c r="PXP143" s="821"/>
      <c r="PXQ143" s="821"/>
      <c r="PXR143" s="821"/>
      <c r="PXS143" s="821"/>
      <c r="PXT143" s="821"/>
      <c r="PXU143" s="821"/>
      <c r="PXV143" s="821"/>
      <c r="PXW143" s="821"/>
      <c r="PXX143" s="821"/>
      <c r="PXY143" s="821"/>
      <c r="PXZ143" s="821"/>
      <c r="PYA143" s="821"/>
      <c r="PYB143" s="821"/>
      <c r="PYC143" s="821"/>
      <c r="PYD143" s="821"/>
      <c r="PYE143" s="821"/>
      <c r="PYF143" s="821"/>
      <c r="PYG143" s="821"/>
      <c r="PYH143" s="821"/>
      <c r="PYI143" s="821"/>
      <c r="PYJ143" s="821"/>
      <c r="PYK143" s="821"/>
      <c r="PYL143" s="821"/>
      <c r="PYM143" s="821"/>
      <c r="PYN143" s="821"/>
      <c r="PYO143" s="821"/>
      <c r="PYP143" s="821"/>
      <c r="PYQ143" s="821"/>
      <c r="PYR143" s="821"/>
      <c r="PYS143" s="821"/>
      <c r="PYT143" s="821"/>
      <c r="PYU143" s="821"/>
      <c r="PYV143" s="821"/>
      <c r="PYW143" s="821"/>
      <c r="PYX143" s="821"/>
      <c r="PYY143" s="821"/>
      <c r="PYZ143" s="821"/>
      <c r="PZA143" s="821"/>
      <c r="PZB143" s="821"/>
      <c r="PZC143" s="821"/>
      <c r="PZD143" s="821"/>
      <c r="PZE143" s="821"/>
      <c r="PZF143" s="821"/>
      <c r="PZG143" s="821"/>
      <c r="PZH143" s="821"/>
      <c r="PZI143" s="821"/>
      <c r="PZJ143" s="821"/>
      <c r="PZK143" s="821"/>
      <c r="PZL143" s="821"/>
      <c r="PZM143" s="821"/>
      <c r="PZN143" s="821"/>
      <c r="PZO143" s="821"/>
      <c r="PZP143" s="821"/>
      <c r="PZQ143" s="821"/>
      <c r="PZR143" s="821"/>
      <c r="PZS143" s="821"/>
      <c r="PZT143" s="821"/>
      <c r="PZU143" s="821"/>
      <c r="PZV143" s="821"/>
      <c r="PZW143" s="821"/>
      <c r="PZX143" s="821"/>
      <c r="PZY143" s="821"/>
      <c r="PZZ143" s="821"/>
      <c r="QAA143" s="821"/>
      <c r="QAB143" s="821"/>
      <c r="QAC143" s="821"/>
      <c r="QAD143" s="821"/>
      <c r="QAE143" s="821"/>
      <c r="QAF143" s="821"/>
      <c r="QAG143" s="821"/>
      <c r="QAH143" s="821"/>
      <c r="QAI143" s="821"/>
      <c r="QAJ143" s="821"/>
      <c r="QAK143" s="821"/>
      <c r="QAL143" s="821"/>
      <c r="QAM143" s="821"/>
      <c r="QAN143" s="821"/>
      <c r="QAO143" s="821"/>
      <c r="QAP143" s="821"/>
      <c r="QAQ143" s="821"/>
      <c r="QAR143" s="821"/>
      <c r="QAS143" s="821"/>
      <c r="QAT143" s="821"/>
      <c r="QAU143" s="821"/>
      <c r="QAV143" s="821"/>
      <c r="QAW143" s="821"/>
      <c r="QAX143" s="821"/>
      <c r="QAY143" s="821"/>
      <c r="QAZ143" s="821"/>
      <c r="QBA143" s="821"/>
      <c r="QBB143" s="821"/>
      <c r="QBC143" s="821"/>
      <c r="QBD143" s="821"/>
      <c r="QBE143" s="821"/>
      <c r="QBF143" s="821"/>
      <c r="QBG143" s="821"/>
      <c r="QBH143" s="821"/>
      <c r="QBI143" s="821"/>
      <c r="QBJ143" s="821"/>
      <c r="QBK143" s="821"/>
      <c r="QBL143" s="821"/>
      <c r="QBM143" s="821"/>
      <c r="QBN143" s="821"/>
      <c r="QBO143" s="821"/>
      <c r="QBP143" s="821"/>
      <c r="QBQ143" s="821"/>
      <c r="QBR143" s="821"/>
      <c r="QBS143" s="821"/>
      <c r="QBT143" s="821"/>
      <c r="QBU143" s="821"/>
      <c r="QBV143" s="821"/>
      <c r="QBW143" s="821"/>
      <c r="QBX143" s="821"/>
      <c r="QBY143" s="821"/>
      <c r="QBZ143" s="821"/>
      <c r="QCA143" s="821"/>
      <c r="QCB143" s="821"/>
      <c r="QCC143" s="821"/>
      <c r="QCD143" s="821"/>
      <c r="QCE143" s="821"/>
      <c r="QCF143" s="821"/>
      <c r="QCG143" s="821"/>
      <c r="QCH143" s="821"/>
      <c r="QCI143" s="821"/>
      <c r="QCJ143" s="821"/>
      <c r="QCK143" s="821"/>
      <c r="QCL143" s="821"/>
      <c r="QCM143" s="821"/>
      <c r="QCN143" s="821"/>
      <c r="QCO143" s="821"/>
      <c r="QCP143" s="821"/>
      <c r="QCQ143" s="821"/>
      <c r="QCR143" s="821"/>
      <c r="QCS143" s="821"/>
      <c r="QCT143" s="821"/>
      <c r="QCU143" s="821"/>
      <c r="QCV143" s="821"/>
      <c r="QCW143" s="821"/>
      <c r="QCX143" s="821"/>
      <c r="QCY143" s="821"/>
      <c r="QCZ143" s="821"/>
      <c r="QDA143" s="821"/>
      <c r="QDB143" s="821"/>
      <c r="QDC143" s="821"/>
      <c r="QDD143" s="821"/>
      <c r="QDE143" s="821"/>
      <c r="QDF143" s="821"/>
      <c r="QDG143" s="821"/>
      <c r="QDH143" s="821"/>
      <c r="QDI143" s="821"/>
      <c r="QDJ143" s="821"/>
      <c r="QDK143" s="821"/>
      <c r="QDL143" s="821"/>
      <c r="QDM143" s="821"/>
      <c r="QDN143" s="821"/>
      <c r="QDO143" s="821"/>
      <c r="QDP143" s="821"/>
      <c r="QDQ143" s="821"/>
      <c r="QDR143" s="821"/>
      <c r="QDS143" s="821"/>
      <c r="QDT143" s="821"/>
      <c r="QDU143" s="821"/>
      <c r="QDV143" s="821"/>
      <c r="QDW143" s="821"/>
      <c r="QDX143" s="821"/>
      <c r="QDY143" s="821"/>
      <c r="QDZ143" s="821"/>
      <c r="QEA143" s="821"/>
      <c r="QEB143" s="821"/>
      <c r="QEC143" s="821"/>
      <c r="QED143" s="821"/>
      <c r="QEE143" s="821"/>
      <c r="QEF143" s="821"/>
      <c r="QEG143" s="821"/>
      <c r="QEH143" s="821"/>
      <c r="QEI143" s="821"/>
      <c r="QEJ143" s="821"/>
      <c r="QEK143" s="821"/>
      <c r="QEL143" s="821"/>
      <c r="QEM143" s="821"/>
      <c r="QEN143" s="821"/>
      <c r="QEO143" s="821"/>
      <c r="QEP143" s="821"/>
      <c r="QEQ143" s="821"/>
      <c r="QER143" s="821"/>
      <c r="QES143" s="821"/>
      <c r="QET143" s="821"/>
      <c r="QEU143" s="821"/>
      <c r="QEV143" s="821"/>
      <c r="QEW143" s="821"/>
      <c r="QEX143" s="821"/>
      <c r="QEY143" s="821"/>
      <c r="QEZ143" s="821"/>
      <c r="QFA143" s="821"/>
      <c r="QFB143" s="821"/>
      <c r="QFC143" s="821"/>
      <c r="QFD143" s="821"/>
      <c r="QFE143" s="821"/>
      <c r="QFF143" s="821"/>
      <c r="QFG143" s="821"/>
      <c r="QFH143" s="821"/>
      <c r="QFI143" s="821"/>
      <c r="QFJ143" s="821"/>
      <c r="QFK143" s="821"/>
      <c r="QFL143" s="821"/>
      <c r="QFM143" s="821"/>
      <c r="QFN143" s="821"/>
      <c r="QFO143" s="821"/>
      <c r="QFP143" s="821"/>
      <c r="QFQ143" s="821"/>
      <c r="QFR143" s="821"/>
      <c r="QFS143" s="821"/>
      <c r="QFT143" s="821"/>
      <c r="QFU143" s="821"/>
      <c r="QFV143" s="821"/>
      <c r="QFW143" s="821"/>
      <c r="QFX143" s="821"/>
      <c r="QFY143" s="821"/>
      <c r="QFZ143" s="821"/>
      <c r="QGA143" s="821"/>
      <c r="QGB143" s="821"/>
      <c r="QGC143" s="821"/>
      <c r="QGD143" s="821"/>
      <c r="QGE143" s="821"/>
      <c r="QGF143" s="821"/>
      <c r="QGG143" s="821"/>
      <c r="QGH143" s="821"/>
      <c r="QGI143" s="821"/>
      <c r="QGJ143" s="821"/>
      <c r="QGK143" s="821"/>
      <c r="QGL143" s="821"/>
      <c r="QGM143" s="821"/>
      <c r="QGN143" s="821"/>
      <c r="QGO143" s="821"/>
      <c r="QGP143" s="821"/>
      <c r="QGQ143" s="821"/>
      <c r="QGR143" s="821"/>
      <c r="QGS143" s="821"/>
      <c r="QGT143" s="821"/>
      <c r="QGU143" s="821"/>
      <c r="QGV143" s="821"/>
      <c r="QGW143" s="821"/>
      <c r="QGX143" s="821"/>
      <c r="QGY143" s="821"/>
      <c r="QGZ143" s="821"/>
      <c r="QHA143" s="821"/>
      <c r="QHB143" s="821"/>
      <c r="QHC143" s="821"/>
      <c r="QHD143" s="821"/>
      <c r="QHE143" s="821"/>
      <c r="QHF143" s="821"/>
      <c r="QHG143" s="821"/>
      <c r="QHH143" s="821"/>
      <c r="QHI143" s="821"/>
      <c r="QHJ143" s="821"/>
      <c r="QHK143" s="821"/>
      <c r="QHL143" s="821"/>
      <c r="QHM143" s="821"/>
      <c r="QHN143" s="821"/>
      <c r="QHO143" s="821"/>
      <c r="QHP143" s="821"/>
      <c r="QHQ143" s="821"/>
      <c r="QHR143" s="821"/>
      <c r="QHS143" s="821"/>
      <c r="QHT143" s="821"/>
      <c r="QHU143" s="821"/>
      <c r="QHV143" s="821"/>
      <c r="QHW143" s="821"/>
      <c r="QHX143" s="821"/>
      <c r="QHY143" s="821"/>
      <c r="QHZ143" s="821"/>
      <c r="QIA143" s="821"/>
      <c r="QIB143" s="821"/>
      <c r="QIC143" s="821"/>
      <c r="QID143" s="821"/>
      <c r="QIE143" s="821"/>
      <c r="QIF143" s="821"/>
      <c r="QIG143" s="821"/>
      <c r="QIH143" s="821"/>
      <c r="QII143" s="821"/>
      <c r="QIJ143" s="821"/>
      <c r="QIK143" s="821"/>
      <c r="QIL143" s="821"/>
      <c r="QIM143" s="821"/>
      <c r="QIN143" s="821"/>
      <c r="QIO143" s="821"/>
      <c r="QIP143" s="821"/>
      <c r="QIQ143" s="821"/>
      <c r="QIR143" s="821"/>
      <c r="QIS143" s="821"/>
      <c r="QIT143" s="821"/>
      <c r="QIU143" s="821"/>
      <c r="QIV143" s="821"/>
      <c r="QIW143" s="821"/>
      <c r="QIX143" s="821"/>
      <c r="QIY143" s="821"/>
      <c r="QIZ143" s="821"/>
      <c r="QJA143" s="821"/>
      <c r="QJB143" s="821"/>
      <c r="QJC143" s="821"/>
      <c r="QJD143" s="821"/>
      <c r="QJE143" s="821"/>
      <c r="QJF143" s="821"/>
      <c r="QJG143" s="821"/>
      <c r="QJH143" s="821"/>
      <c r="QJI143" s="821"/>
      <c r="QJJ143" s="821"/>
      <c r="QJK143" s="821"/>
      <c r="QJL143" s="821"/>
      <c r="QJM143" s="821"/>
      <c r="QJN143" s="821"/>
      <c r="QJO143" s="821"/>
      <c r="QJP143" s="821"/>
      <c r="QJQ143" s="821"/>
      <c r="QJR143" s="821"/>
      <c r="QJS143" s="821"/>
      <c r="QJT143" s="821"/>
      <c r="QJU143" s="821"/>
      <c r="QJV143" s="821"/>
      <c r="QJW143" s="821"/>
      <c r="QJX143" s="821"/>
      <c r="QJY143" s="821"/>
      <c r="QJZ143" s="821"/>
      <c r="QKA143" s="821"/>
      <c r="QKB143" s="821"/>
      <c r="QKC143" s="821"/>
      <c r="QKD143" s="821"/>
      <c r="QKE143" s="821"/>
      <c r="QKF143" s="821"/>
      <c r="QKG143" s="821"/>
      <c r="QKH143" s="821"/>
      <c r="QKI143" s="821"/>
      <c r="QKJ143" s="821"/>
      <c r="QKK143" s="821"/>
      <c r="QKL143" s="821"/>
      <c r="QKM143" s="821"/>
      <c r="QKN143" s="821"/>
      <c r="QKO143" s="821"/>
      <c r="QKP143" s="821"/>
      <c r="QKQ143" s="821"/>
      <c r="QKR143" s="821"/>
      <c r="QKS143" s="821"/>
      <c r="QKT143" s="821"/>
      <c r="QKU143" s="821"/>
      <c r="QKV143" s="821"/>
      <c r="QKW143" s="821"/>
      <c r="QKX143" s="821"/>
      <c r="QKY143" s="821"/>
      <c r="QKZ143" s="821"/>
      <c r="QLA143" s="821"/>
      <c r="QLB143" s="821"/>
      <c r="QLC143" s="821"/>
      <c r="QLD143" s="821"/>
      <c r="QLE143" s="821"/>
      <c r="QLF143" s="821"/>
      <c r="QLG143" s="821"/>
      <c r="QLH143" s="821"/>
      <c r="QLI143" s="821"/>
      <c r="QLJ143" s="821"/>
      <c r="QLK143" s="821"/>
      <c r="QLL143" s="821"/>
      <c r="QLM143" s="821"/>
      <c r="QLN143" s="821"/>
      <c r="QLO143" s="821"/>
      <c r="QLP143" s="821"/>
      <c r="QLQ143" s="821"/>
      <c r="QLR143" s="821"/>
      <c r="QLS143" s="821"/>
      <c r="QLT143" s="821"/>
      <c r="QLU143" s="821"/>
      <c r="QLV143" s="821"/>
      <c r="QLW143" s="821"/>
      <c r="QLX143" s="821"/>
      <c r="QLY143" s="821"/>
      <c r="QLZ143" s="821"/>
      <c r="QMA143" s="821"/>
      <c r="QMB143" s="821"/>
      <c r="QMC143" s="821"/>
      <c r="QMD143" s="821"/>
      <c r="QME143" s="821"/>
      <c r="QMF143" s="821"/>
      <c r="QMG143" s="821"/>
      <c r="QMH143" s="821"/>
      <c r="QMI143" s="821"/>
      <c r="QMJ143" s="821"/>
      <c r="QMK143" s="821"/>
      <c r="QML143" s="821"/>
      <c r="QMM143" s="821"/>
      <c r="QMN143" s="821"/>
      <c r="QMO143" s="821"/>
      <c r="QMP143" s="821"/>
      <c r="QMQ143" s="821"/>
      <c r="QMR143" s="821"/>
      <c r="QMS143" s="821"/>
      <c r="QMT143" s="821"/>
      <c r="QMU143" s="821"/>
      <c r="QMV143" s="821"/>
      <c r="QMW143" s="821"/>
      <c r="QMX143" s="821"/>
      <c r="QMY143" s="821"/>
      <c r="QMZ143" s="821"/>
      <c r="QNA143" s="821"/>
      <c r="QNB143" s="821"/>
      <c r="QNC143" s="821"/>
      <c r="QND143" s="821"/>
      <c r="QNE143" s="821"/>
      <c r="QNF143" s="821"/>
      <c r="QNG143" s="821"/>
      <c r="QNH143" s="821"/>
      <c r="QNI143" s="821"/>
      <c r="QNJ143" s="821"/>
      <c r="QNK143" s="821"/>
      <c r="QNL143" s="821"/>
      <c r="QNM143" s="821"/>
      <c r="QNN143" s="821"/>
      <c r="QNO143" s="821"/>
      <c r="QNP143" s="821"/>
      <c r="QNQ143" s="821"/>
      <c r="QNR143" s="821"/>
      <c r="QNS143" s="821"/>
      <c r="QNT143" s="821"/>
      <c r="QNU143" s="821"/>
      <c r="QNV143" s="821"/>
      <c r="QNW143" s="821"/>
      <c r="QNX143" s="821"/>
      <c r="QNY143" s="821"/>
      <c r="QNZ143" s="821"/>
      <c r="QOA143" s="821"/>
      <c r="QOB143" s="821"/>
      <c r="QOC143" s="821"/>
      <c r="QOD143" s="821"/>
      <c r="QOE143" s="821"/>
      <c r="QOF143" s="821"/>
      <c r="QOG143" s="821"/>
      <c r="QOH143" s="821"/>
      <c r="QOI143" s="821"/>
      <c r="QOJ143" s="821"/>
      <c r="QOK143" s="821"/>
      <c r="QOL143" s="821"/>
      <c r="QOM143" s="821"/>
      <c r="QON143" s="821"/>
      <c r="QOO143" s="821"/>
      <c r="QOP143" s="821"/>
      <c r="QOQ143" s="821"/>
      <c r="QOR143" s="821"/>
      <c r="QOS143" s="821"/>
      <c r="QOT143" s="821"/>
      <c r="QOU143" s="821"/>
      <c r="QOV143" s="821"/>
      <c r="QOW143" s="821"/>
      <c r="QOX143" s="821"/>
      <c r="QOY143" s="821"/>
      <c r="QOZ143" s="821"/>
      <c r="QPA143" s="821"/>
      <c r="QPB143" s="821"/>
      <c r="QPC143" s="821"/>
      <c r="QPD143" s="821"/>
      <c r="QPE143" s="821"/>
      <c r="QPF143" s="821"/>
      <c r="QPG143" s="821"/>
      <c r="QPH143" s="821"/>
      <c r="QPI143" s="821"/>
      <c r="QPJ143" s="821"/>
      <c r="QPK143" s="821"/>
      <c r="QPL143" s="821"/>
      <c r="QPM143" s="821"/>
      <c r="QPN143" s="821"/>
      <c r="QPO143" s="821"/>
      <c r="QPP143" s="821"/>
      <c r="QPQ143" s="821"/>
      <c r="QPR143" s="821"/>
      <c r="QPS143" s="821"/>
      <c r="QPT143" s="821"/>
      <c r="QPU143" s="821"/>
      <c r="QPV143" s="821"/>
      <c r="QPW143" s="821"/>
      <c r="QPX143" s="821"/>
      <c r="QPY143" s="821"/>
      <c r="QPZ143" s="821"/>
      <c r="QQA143" s="821"/>
      <c r="QQB143" s="821"/>
      <c r="QQC143" s="821"/>
      <c r="QQD143" s="821"/>
      <c r="QQE143" s="821"/>
      <c r="QQF143" s="821"/>
      <c r="QQG143" s="821"/>
      <c r="QQH143" s="821"/>
      <c r="QQI143" s="821"/>
      <c r="QQJ143" s="821"/>
      <c r="QQK143" s="821"/>
      <c r="QQL143" s="821"/>
      <c r="QQM143" s="821"/>
      <c r="QQN143" s="821"/>
      <c r="QQO143" s="821"/>
      <c r="QQP143" s="821"/>
      <c r="QQQ143" s="821"/>
      <c r="QQR143" s="821"/>
      <c r="QQS143" s="821"/>
      <c r="QQT143" s="821"/>
      <c r="QQU143" s="821"/>
      <c r="QQV143" s="821"/>
      <c r="QQW143" s="821"/>
      <c r="QQX143" s="821"/>
      <c r="QQY143" s="821"/>
      <c r="QQZ143" s="821"/>
      <c r="QRA143" s="821"/>
      <c r="QRB143" s="821"/>
      <c r="QRC143" s="821"/>
      <c r="QRD143" s="821"/>
      <c r="QRE143" s="821"/>
      <c r="QRF143" s="821"/>
      <c r="QRG143" s="821"/>
      <c r="QRH143" s="821"/>
      <c r="QRI143" s="821"/>
      <c r="QRJ143" s="821"/>
      <c r="QRK143" s="821"/>
      <c r="QRL143" s="821"/>
      <c r="QRM143" s="821"/>
      <c r="QRN143" s="821"/>
      <c r="QRO143" s="821"/>
      <c r="QRP143" s="821"/>
      <c r="QRQ143" s="821"/>
      <c r="QRR143" s="821"/>
      <c r="QRS143" s="821"/>
      <c r="QRT143" s="821"/>
      <c r="QRU143" s="821"/>
      <c r="QRV143" s="821"/>
      <c r="QRW143" s="821"/>
      <c r="QRX143" s="821"/>
      <c r="QRY143" s="821"/>
      <c r="QRZ143" s="821"/>
      <c r="QSA143" s="821"/>
      <c r="QSB143" s="821"/>
      <c r="QSC143" s="821"/>
      <c r="QSD143" s="821"/>
      <c r="QSE143" s="821"/>
      <c r="QSF143" s="821"/>
      <c r="QSG143" s="821"/>
      <c r="QSH143" s="821"/>
      <c r="QSI143" s="821"/>
      <c r="QSJ143" s="821"/>
      <c r="QSK143" s="821"/>
      <c r="QSL143" s="821"/>
      <c r="QSM143" s="821"/>
      <c r="QSN143" s="821"/>
      <c r="QSO143" s="821"/>
      <c r="QSP143" s="821"/>
      <c r="QSQ143" s="821"/>
      <c r="QSR143" s="821"/>
      <c r="QSS143" s="821"/>
      <c r="QST143" s="821"/>
      <c r="QSU143" s="821"/>
      <c r="QSV143" s="821"/>
      <c r="QSW143" s="821"/>
      <c r="QSX143" s="821"/>
      <c r="QSY143" s="821"/>
      <c r="QSZ143" s="821"/>
      <c r="QTA143" s="821"/>
      <c r="QTB143" s="821"/>
      <c r="QTC143" s="821"/>
      <c r="QTD143" s="821"/>
      <c r="QTE143" s="821"/>
      <c r="QTF143" s="821"/>
      <c r="QTG143" s="821"/>
      <c r="QTH143" s="821"/>
      <c r="QTI143" s="821"/>
      <c r="QTJ143" s="821"/>
      <c r="QTK143" s="821"/>
      <c r="QTL143" s="821"/>
      <c r="QTM143" s="821"/>
      <c r="QTN143" s="821"/>
      <c r="QTO143" s="821"/>
      <c r="QTP143" s="821"/>
      <c r="QTQ143" s="821"/>
      <c r="QTR143" s="821"/>
      <c r="QTS143" s="821"/>
      <c r="QTT143" s="821"/>
      <c r="QTU143" s="821"/>
      <c r="QTV143" s="821"/>
      <c r="QTW143" s="821"/>
      <c r="QTX143" s="821"/>
      <c r="QTY143" s="821"/>
      <c r="QTZ143" s="821"/>
      <c r="QUA143" s="821"/>
      <c r="QUB143" s="821"/>
      <c r="QUC143" s="821"/>
      <c r="QUD143" s="821"/>
      <c r="QUE143" s="821"/>
      <c r="QUF143" s="821"/>
      <c r="QUG143" s="821"/>
      <c r="QUH143" s="821"/>
      <c r="QUI143" s="821"/>
      <c r="QUJ143" s="821"/>
      <c r="QUK143" s="821"/>
      <c r="QUL143" s="821"/>
      <c r="QUM143" s="821"/>
      <c r="QUN143" s="821"/>
      <c r="QUO143" s="821"/>
      <c r="QUP143" s="821"/>
      <c r="QUQ143" s="821"/>
      <c r="QUR143" s="821"/>
      <c r="QUS143" s="821"/>
      <c r="QUT143" s="821"/>
      <c r="QUU143" s="821"/>
      <c r="QUV143" s="821"/>
      <c r="QUW143" s="821"/>
      <c r="QUX143" s="821"/>
      <c r="QUY143" s="821"/>
      <c r="QUZ143" s="821"/>
      <c r="QVA143" s="821"/>
      <c r="QVB143" s="821"/>
      <c r="QVC143" s="821"/>
      <c r="QVD143" s="821"/>
      <c r="QVE143" s="821"/>
      <c r="QVF143" s="821"/>
      <c r="QVG143" s="821"/>
      <c r="QVH143" s="821"/>
      <c r="QVI143" s="821"/>
      <c r="QVJ143" s="821"/>
      <c r="QVK143" s="821"/>
      <c r="QVL143" s="821"/>
      <c r="QVM143" s="821"/>
      <c r="QVN143" s="821"/>
      <c r="QVO143" s="821"/>
      <c r="QVP143" s="821"/>
      <c r="QVQ143" s="821"/>
      <c r="QVR143" s="821"/>
      <c r="QVS143" s="821"/>
      <c r="QVT143" s="821"/>
      <c r="QVU143" s="821"/>
      <c r="QVV143" s="821"/>
      <c r="QVW143" s="821"/>
      <c r="QVX143" s="821"/>
      <c r="QVY143" s="821"/>
      <c r="QVZ143" s="821"/>
      <c r="QWA143" s="821"/>
      <c r="QWB143" s="821"/>
      <c r="QWC143" s="821"/>
      <c r="QWD143" s="821"/>
      <c r="QWE143" s="821"/>
      <c r="QWF143" s="821"/>
      <c r="QWG143" s="821"/>
      <c r="QWH143" s="821"/>
      <c r="QWI143" s="821"/>
      <c r="QWJ143" s="821"/>
      <c r="QWK143" s="821"/>
      <c r="QWL143" s="821"/>
      <c r="QWM143" s="821"/>
      <c r="QWN143" s="821"/>
      <c r="QWO143" s="821"/>
      <c r="QWP143" s="821"/>
      <c r="QWQ143" s="821"/>
      <c r="QWR143" s="821"/>
      <c r="QWS143" s="821"/>
      <c r="QWT143" s="821"/>
      <c r="QWU143" s="821"/>
      <c r="QWV143" s="821"/>
      <c r="QWW143" s="821"/>
      <c r="QWX143" s="821"/>
      <c r="QWY143" s="821"/>
      <c r="QWZ143" s="821"/>
      <c r="QXA143" s="821"/>
      <c r="QXB143" s="821"/>
      <c r="QXC143" s="821"/>
      <c r="QXD143" s="821"/>
      <c r="QXE143" s="821"/>
      <c r="QXF143" s="821"/>
      <c r="QXG143" s="821"/>
      <c r="QXH143" s="821"/>
      <c r="QXI143" s="821"/>
      <c r="QXJ143" s="821"/>
      <c r="QXK143" s="821"/>
      <c r="QXL143" s="821"/>
      <c r="QXM143" s="821"/>
      <c r="QXN143" s="821"/>
      <c r="QXO143" s="821"/>
      <c r="QXP143" s="821"/>
      <c r="QXQ143" s="821"/>
      <c r="QXR143" s="821"/>
      <c r="QXS143" s="821"/>
      <c r="QXT143" s="821"/>
      <c r="QXU143" s="821"/>
      <c r="QXV143" s="821"/>
      <c r="QXW143" s="821"/>
      <c r="QXX143" s="821"/>
      <c r="QXY143" s="821"/>
      <c r="QXZ143" s="821"/>
      <c r="QYA143" s="821"/>
      <c r="QYB143" s="821"/>
      <c r="QYC143" s="821"/>
      <c r="QYD143" s="821"/>
      <c r="QYE143" s="821"/>
      <c r="QYF143" s="821"/>
      <c r="QYG143" s="821"/>
      <c r="QYH143" s="821"/>
      <c r="QYI143" s="821"/>
      <c r="QYJ143" s="821"/>
      <c r="QYK143" s="821"/>
      <c r="QYL143" s="821"/>
      <c r="QYM143" s="821"/>
      <c r="QYN143" s="821"/>
      <c r="QYO143" s="821"/>
      <c r="QYP143" s="821"/>
      <c r="QYQ143" s="821"/>
      <c r="QYR143" s="821"/>
      <c r="QYS143" s="821"/>
      <c r="QYT143" s="821"/>
      <c r="QYU143" s="821"/>
      <c r="QYV143" s="821"/>
      <c r="QYW143" s="821"/>
      <c r="QYX143" s="821"/>
      <c r="QYY143" s="821"/>
      <c r="QYZ143" s="821"/>
      <c r="QZA143" s="821"/>
      <c r="QZB143" s="821"/>
      <c r="QZC143" s="821"/>
      <c r="QZD143" s="821"/>
      <c r="QZE143" s="821"/>
      <c r="QZF143" s="821"/>
      <c r="QZG143" s="821"/>
      <c r="QZH143" s="821"/>
      <c r="QZI143" s="821"/>
      <c r="QZJ143" s="821"/>
      <c r="QZK143" s="821"/>
      <c r="QZL143" s="821"/>
      <c r="QZM143" s="821"/>
      <c r="QZN143" s="821"/>
      <c r="QZO143" s="821"/>
      <c r="QZP143" s="821"/>
      <c r="QZQ143" s="821"/>
      <c r="QZR143" s="821"/>
      <c r="QZS143" s="821"/>
      <c r="QZT143" s="821"/>
      <c r="QZU143" s="821"/>
      <c r="QZV143" s="821"/>
      <c r="QZW143" s="821"/>
      <c r="QZX143" s="821"/>
      <c r="QZY143" s="821"/>
      <c r="QZZ143" s="821"/>
      <c r="RAA143" s="821"/>
      <c r="RAB143" s="821"/>
      <c r="RAC143" s="821"/>
      <c r="RAD143" s="821"/>
      <c r="RAE143" s="821"/>
      <c r="RAF143" s="821"/>
      <c r="RAG143" s="821"/>
      <c r="RAH143" s="821"/>
      <c r="RAI143" s="821"/>
      <c r="RAJ143" s="821"/>
      <c r="RAK143" s="821"/>
      <c r="RAL143" s="821"/>
      <c r="RAM143" s="821"/>
      <c r="RAN143" s="821"/>
      <c r="RAO143" s="821"/>
      <c r="RAP143" s="821"/>
      <c r="RAQ143" s="821"/>
      <c r="RAR143" s="821"/>
      <c r="RAS143" s="821"/>
      <c r="RAT143" s="821"/>
      <c r="RAU143" s="821"/>
      <c r="RAV143" s="821"/>
      <c r="RAW143" s="821"/>
      <c r="RAX143" s="821"/>
      <c r="RAY143" s="821"/>
      <c r="RAZ143" s="821"/>
      <c r="RBA143" s="821"/>
      <c r="RBB143" s="821"/>
      <c r="RBC143" s="821"/>
      <c r="RBD143" s="821"/>
      <c r="RBE143" s="821"/>
      <c r="RBF143" s="821"/>
      <c r="RBG143" s="821"/>
      <c r="RBH143" s="821"/>
      <c r="RBI143" s="821"/>
      <c r="RBJ143" s="821"/>
      <c r="RBK143" s="821"/>
      <c r="RBL143" s="821"/>
      <c r="RBM143" s="821"/>
      <c r="RBN143" s="821"/>
      <c r="RBO143" s="821"/>
      <c r="RBP143" s="821"/>
      <c r="RBQ143" s="821"/>
      <c r="RBR143" s="821"/>
      <c r="RBS143" s="821"/>
      <c r="RBT143" s="821"/>
      <c r="RBU143" s="821"/>
      <c r="RBV143" s="821"/>
      <c r="RBW143" s="821"/>
      <c r="RBX143" s="821"/>
      <c r="RBY143" s="821"/>
      <c r="RBZ143" s="821"/>
      <c r="RCA143" s="821"/>
      <c r="RCB143" s="821"/>
      <c r="RCC143" s="821"/>
      <c r="RCD143" s="821"/>
      <c r="RCE143" s="821"/>
      <c r="RCF143" s="821"/>
      <c r="RCG143" s="821"/>
      <c r="RCH143" s="821"/>
      <c r="RCI143" s="821"/>
      <c r="RCJ143" s="821"/>
      <c r="RCK143" s="821"/>
      <c r="RCL143" s="821"/>
      <c r="RCM143" s="821"/>
      <c r="RCN143" s="821"/>
      <c r="RCO143" s="821"/>
      <c r="RCP143" s="821"/>
      <c r="RCQ143" s="821"/>
      <c r="RCR143" s="821"/>
      <c r="RCS143" s="821"/>
      <c r="RCT143" s="821"/>
      <c r="RCU143" s="821"/>
      <c r="RCV143" s="821"/>
      <c r="RCW143" s="821"/>
      <c r="RCX143" s="821"/>
      <c r="RCY143" s="821"/>
      <c r="RCZ143" s="821"/>
      <c r="RDA143" s="821"/>
      <c r="RDB143" s="821"/>
      <c r="RDC143" s="821"/>
      <c r="RDD143" s="821"/>
      <c r="RDE143" s="821"/>
      <c r="RDF143" s="821"/>
      <c r="RDG143" s="821"/>
      <c r="RDH143" s="821"/>
      <c r="RDI143" s="821"/>
      <c r="RDJ143" s="821"/>
      <c r="RDK143" s="821"/>
      <c r="RDL143" s="821"/>
      <c r="RDM143" s="821"/>
      <c r="RDN143" s="821"/>
      <c r="RDO143" s="821"/>
      <c r="RDP143" s="821"/>
      <c r="RDQ143" s="821"/>
      <c r="RDR143" s="821"/>
      <c r="RDS143" s="821"/>
      <c r="RDT143" s="821"/>
      <c r="RDU143" s="821"/>
      <c r="RDV143" s="821"/>
      <c r="RDW143" s="821"/>
      <c r="RDX143" s="821"/>
      <c r="RDY143" s="821"/>
      <c r="RDZ143" s="821"/>
      <c r="REA143" s="821"/>
      <c r="REB143" s="821"/>
      <c r="REC143" s="821"/>
      <c r="RED143" s="821"/>
      <c r="REE143" s="821"/>
      <c r="REF143" s="821"/>
      <c r="REG143" s="821"/>
      <c r="REH143" s="821"/>
      <c r="REI143" s="821"/>
      <c r="REJ143" s="821"/>
      <c r="REK143" s="821"/>
      <c r="REL143" s="821"/>
      <c r="REM143" s="821"/>
      <c r="REN143" s="821"/>
      <c r="REO143" s="821"/>
      <c r="REP143" s="821"/>
      <c r="REQ143" s="821"/>
      <c r="RER143" s="821"/>
      <c r="RES143" s="821"/>
      <c r="RET143" s="821"/>
      <c r="REU143" s="821"/>
      <c r="REV143" s="821"/>
      <c r="REW143" s="821"/>
      <c r="REX143" s="821"/>
      <c r="REY143" s="821"/>
      <c r="REZ143" s="821"/>
      <c r="RFA143" s="821"/>
      <c r="RFB143" s="821"/>
      <c r="RFC143" s="821"/>
      <c r="RFD143" s="821"/>
      <c r="RFE143" s="821"/>
      <c r="RFF143" s="821"/>
      <c r="RFG143" s="821"/>
      <c r="RFH143" s="821"/>
      <c r="RFI143" s="821"/>
      <c r="RFJ143" s="821"/>
      <c r="RFK143" s="821"/>
      <c r="RFL143" s="821"/>
      <c r="RFM143" s="821"/>
      <c r="RFN143" s="821"/>
      <c r="RFO143" s="821"/>
      <c r="RFP143" s="821"/>
      <c r="RFQ143" s="821"/>
      <c r="RFR143" s="821"/>
      <c r="RFS143" s="821"/>
      <c r="RFT143" s="821"/>
      <c r="RFU143" s="821"/>
      <c r="RFV143" s="821"/>
      <c r="RFW143" s="821"/>
      <c r="RFX143" s="821"/>
      <c r="RFY143" s="821"/>
      <c r="RFZ143" s="821"/>
      <c r="RGA143" s="821"/>
      <c r="RGB143" s="821"/>
      <c r="RGC143" s="821"/>
      <c r="RGD143" s="821"/>
      <c r="RGE143" s="821"/>
      <c r="RGF143" s="821"/>
      <c r="RGG143" s="821"/>
      <c r="RGH143" s="821"/>
      <c r="RGI143" s="821"/>
      <c r="RGJ143" s="821"/>
      <c r="RGK143" s="821"/>
      <c r="RGL143" s="821"/>
      <c r="RGM143" s="821"/>
      <c r="RGN143" s="821"/>
      <c r="RGO143" s="821"/>
      <c r="RGP143" s="821"/>
      <c r="RGQ143" s="821"/>
      <c r="RGR143" s="821"/>
      <c r="RGS143" s="821"/>
      <c r="RGT143" s="821"/>
      <c r="RGU143" s="821"/>
      <c r="RGV143" s="821"/>
      <c r="RGW143" s="821"/>
      <c r="RGX143" s="821"/>
      <c r="RGY143" s="821"/>
      <c r="RGZ143" s="821"/>
      <c r="RHA143" s="821"/>
      <c r="RHB143" s="821"/>
      <c r="RHC143" s="821"/>
      <c r="RHD143" s="821"/>
      <c r="RHE143" s="821"/>
      <c r="RHF143" s="821"/>
      <c r="RHG143" s="821"/>
      <c r="RHH143" s="821"/>
      <c r="RHI143" s="821"/>
      <c r="RHJ143" s="821"/>
      <c r="RHK143" s="821"/>
      <c r="RHL143" s="821"/>
      <c r="RHM143" s="821"/>
      <c r="RHN143" s="821"/>
      <c r="RHO143" s="821"/>
      <c r="RHP143" s="821"/>
      <c r="RHQ143" s="821"/>
      <c r="RHR143" s="821"/>
      <c r="RHS143" s="821"/>
      <c r="RHT143" s="821"/>
      <c r="RHU143" s="821"/>
      <c r="RHV143" s="821"/>
      <c r="RHW143" s="821"/>
      <c r="RHX143" s="821"/>
      <c r="RHY143" s="821"/>
      <c r="RHZ143" s="821"/>
      <c r="RIA143" s="821"/>
      <c r="RIB143" s="821"/>
      <c r="RIC143" s="821"/>
      <c r="RID143" s="821"/>
      <c r="RIE143" s="821"/>
      <c r="RIF143" s="821"/>
      <c r="RIG143" s="821"/>
      <c r="RIH143" s="821"/>
      <c r="RII143" s="821"/>
      <c r="RIJ143" s="821"/>
      <c r="RIK143" s="821"/>
      <c r="RIL143" s="821"/>
      <c r="RIM143" s="821"/>
      <c r="RIN143" s="821"/>
      <c r="RIO143" s="821"/>
      <c r="RIP143" s="821"/>
      <c r="RIQ143" s="821"/>
      <c r="RIR143" s="821"/>
      <c r="RIS143" s="821"/>
      <c r="RIT143" s="821"/>
      <c r="RIU143" s="821"/>
      <c r="RIV143" s="821"/>
      <c r="RIW143" s="821"/>
      <c r="RIX143" s="821"/>
      <c r="RIY143" s="821"/>
      <c r="RIZ143" s="821"/>
      <c r="RJA143" s="821"/>
      <c r="RJB143" s="821"/>
      <c r="RJC143" s="821"/>
      <c r="RJD143" s="821"/>
      <c r="RJE143" s="821"/>
      <c r="RJF143" s="821"/>
      <c r="RJG143" s="821"/>
      <c r="RJH143" s="821"/>
      <c r="RJI143" s="821"/>
      <c r="RJJ143" s="821"/>
      <c r="RJK143" s="821"/>
      <c r="RJL143" s="821"/>
      <c r="RJM143" s="821"/>
      <c r="RJN143" s="821"/>
      <c r="RJO143" s="821"/>
      <c r="RJP143" s="821"/>
      <c r="RJQ143" s="821"/>
      <c r="RJR143" s="821"/>
      <c r="RJS143" s="821"/>
      <c r="RJT143" s="821"/>
      <c r="RJU143" s="821"/>
      <c r="RJV143" s="821"/>
      <c r="RJW143" s="821"/>
      <c r="RJX143" s="821"/>
      <c r="RJY143" s="821"/>
      <c r="RJZ143" s="821"/>
      <c r="RKA143" s="821"/>
      <c r="RKB143" s="821"/>
      <c r="RKC143" s="821"/>
      <c r="RKD143" s="821"/>
      <c r="RKE143" s="821"/>
      <c r="RKF143" s="821"/>
      <c r="RKG143" s="821"/>
      <c r="RKH143" s="821"/>
      <c r="RKI143" s="821"/>
      <c r="RKJ143" s="821"/>
      <c r="RKK143" s="821"/>
      <c r="RKL143" s="821"/>
      <c r="RKM143" s="821"/>
      <c r="RKN143" s="821"/>
      <c r="RKO143" s="821"/>
      <c r="RKP143" s="821"/>
      <c r="RKQ143" s="821"/>
      <c r="RKR143" s="821"/>
      <c r="RKS143" s="821"/>
      <c r="RKT143" s="821"/>
      <c r="RKU143" s="821"/>
      <c r="RKV143" s="821"/>
      <c r="RKW143" s="821"/>
      <c r="RKX143" s="821"/>
      <c r="RKY143" s="821"/>
      <c r="RKZ143" s="821"/>
      <c r="RLA143" s="821"/>
      <c r="RLB143" s="821"/>
      <c r="RLC143" s="821"/>
      <c r="RLD143" s="821"/>
      <c r="RLE143" s="821"/>
      <c r="RLF143" s="821"/>
      <c r="RLG143" s="821"/>
      <c r="RLH143" s="821"/>
      <c r="RLI143" s="821"/>
      <c r="RLJ143" s="821"/>
      <c r="RLK143" s="821"/>
      <c r="RLL143" s="821"/>
      <c r="RLM143" s="821"/>
      <c r="RLN143" s="821"/>
      <c r="RLO143" s="821"/>
      <c r="RLP143" s="821"/>
      <c r="RLQ143" s="821"/>
      <c r="RLR143" s="821"/>
      <c r="RLS143" s="821"/>
      <c r="RLT143" s="821"/>
      <c r="RLU143" s="821"/>
      <c r="RLV143" s="821"/>
      <c r="RLW143" s="821"/>
      <c r="RLX143" s="821"/>
      <c r="RLY143" s="821"/>
      <c r="RLZ143" s="821"/>
      <c r="RMA143" s="821"/>
      <c r="RMB143" s="821"/>
      <c r="RMC143" s="821"/>
      <c r="RMD143" s="821"/>
      <c r="RME143" s="821"/>
      <c r="RMF143" s="821"/>
      <c r="RMG143" s="821"/>
      <c r="RMH143" s="821"/>
      <c r="RMI143" s="821"/>
      <c r="RMJ143" s="821"/>
      <c r="RMK143" s="821"/>
      <c r="RML143" s="821"/>
      <c r="RMM143" s="821"/>
      <c r="RMN143" s="821"/>
      <c r="RMO143" s="821"/>
      <c r="RMP143" s="821"/>
      <c r="RMQ143" s="821"/>
      <c r="RMR143" s="821"/>
      <c r="RMS143" s="821"/>
      <c r="RMT143" s="821"/>
      <c r="RMU143" s="821"/>
      <c r="RMV143" s="821"/>
      <c r="RMW143" s="821"/>
      <c r="RMX143" s="821"/>
      <c r="RMY143" s="821"/>
      <c r="RMZ143" s="821"/>
      <c r="RNA143" s="821"/>
      <c r="RNB143" s="821"/>
      <c r="RNC143" s="821"/>
      <c r="RND143" s="821"/>
      <c r="RNE143" s="821"/>
      <c r="RNF143" s="821"/>
      <c r="RNG143" s="821"/>
      <c r="RNH143" s="821"/>
      <c r="RNI143" s="821"/>
      <c r="RNJ143" s="821"/>
      <c r="RNK143" s="821"/>
      <c r="RNL143" s="821"/>
      <c r="RNM143" s="821"/>
      <c r="RNN143" s="821"/>
      <c r="RNO143" s="821"/>
      <c r="RNP143" s="821"/>
      <c r="RNQ143" s="821"/>
      <c r="RNR143" s="821"/>
      <c r="RNS143" s="821"/>
      <c r="RNT143" s="821"/>
      <c r="RNU143" s="821"/>
      <c r="RNV143" s="821"/>
      <c r="RNW143" s="821"/>
      <c r="RNX143" s="821"/>
      <c r="RNY143" s="821"/>
      <c r="RNZ143" s="821"/>
      <c r="ROA143" s="821"/>
      <c r="ROB143" s="821"/>
      <c r="ROC143" s="821"/>
      <c r="ROD143" s="821"/>
      <c r="ROE143" s="821"/>
      <c r="ROF143" s="821"/>
      <c r="ROG143" s="821"/>
      <c r="ROH143" s="821"/>
      <c r="ROI143" s="821"/>
      <c r="ROJ143" s="821"/>
      <c r="ROK143" s="821"/>
      <c r="ROL143" s="821"/>
      <c r="ROM143" s="821"/>
      <c r="RON143" s="821"/>
      <c r="ROO143" s="821"/>
      <c r="ROP143" s="821"/>
      <c r="ROQ143" s="821"/>
      <c r="ROR143" s="821"/>
      <c r="ROS143" s="821"/>
      <c r="ROT143" s="821"/>
      <c r="ROU143" s="821"/>
      <c r="ROV143" s="821"/>
      <c r="ROW143" s="821"/>
      <c r="ROX143" s="821"/>
      <c r="ROY143" s="821"/>
      <c r="ROZ143" s="821"/>
      <c r="RPA143" s="821"/>
      <c r="RPB143" s="821"/>
      <c r="RPC143" s="821"/>
      <c r="RPD143" s="821"/>
      <c r="RPE143" s="821"/>
      <c r="RPF143" s="821"/>
      <c r="RPG143" s="821"/>
      <c r="RPH143" s="821"/>
      <c r="RPI143" s="821"/>
      <c r="RPJ143" s="821"/>
      <c r="RPK143" s="821"/>
      <c r="RPL143" s="821"/>
      <c r="RPM143" s="821"/>
      <c r="RPN143" s="821"/>
      <c r="RPO143" s="821"/>
      <c r="RPP143" s="821"/>
      <c r="RPQ143" s="821"/>
      <c r="RPR143" s="821"/>
      <c r="RPS143" s="821"/>
      <c r="RPT143" s="821"/>
      <c r="RPU143" s="821"/>
      <c r="RPV143" s="821"/>
      <c r="RPW143" s="821"/>
      <c r="RPX143" s="821"/>
      <c r="RPY143" s="821"/>
      <c r="RPZ143" s="821"/>
      <c r="RQA143" s="821"/>
      <c r="RQB143" s="821"/>
      <c r="RQC143" s="821"/>
      <c r="RQD143" s="821"/>
      <c r="RQE143" s="821"/>
      <c r="RQF143" s="821"/>
      <c r="RQG143" s="821"/>
      <c r="RQH143" s="821"/>
      <c r="RQI143" s="821"/>
      <c r="RQJ143" s="821"/>
      <c r="RQK143" s="821"/>
      <c r="RQL143" s="821"/>
      <c r="RQM143" s="821"/>
      <c r="RQN143" s="821"/>
      <c r="RQO143" s="821"/>
      <c r="RQP143" s="821"/>
      <c r="RQQ143" s="821"/>
      <c r="RQR143" s="821"/>
      <c r="RQS143" s="821"/>
      <c r="RQT143" s="821"/>
      <c r="RQU143" s="821"/>
      <c r="RQV143" s="821"/>
      <c r="RQW143" s="821"/>
      <c r="RQX143" s="821"/>
      <c r="RQY143" s="821"/>
      <c r="RQZ143" s="821"/>
      <c r="RRA143" s="821"/>
      <c r="RRB143" s="821"/>
      <c r="RRC143" s="821"/>
      <c r="RRD143" s="821"/>
      <c r="RRE143" s="821"/>
      <c r="RRF143" s="821"/>
      <c r="RRG143" s="821"/>
      <c r="RRH143" s="821"/>
      <c r="RRI143" s="821"/>
      <c r="RRJ143" s="821"/>
      <c r="RRK143" s="821"/>
      <c r="RRL143" s="821"/>
      <c r="RRM143" s="821"/>
      <c r="RRN143" s="821"/>
      <c r="RRO143" s="821"/>
      <c r="RRP143" s="821"/>
      <c r="RRQ143" s="821"/>
      <c r="RRR143" s="821"/>
      <c r="RRS143" s="821"/>
      <c r="RRT143" s="821"/>
      <c r="RRU143" s="821"/>
      <c r="RRV143" s="821"/>
      <c r="RRW143" s="821"/>
      <c r="RRX143" s="821"/>
      <c r="RRY143" s="821"/>
      <c r="RRZ143" s="821"/>
      <c r="RSA143" s="821"/>
      <c r="RSB143" s="821"/>
      <c r="RSC143" s="821"/>
      <c r="RSD143" s="821"/>
      <c r="RSE143" s="821"/>
      <c r="RSF143" s="821"/>
      <c r="RSG143" s="821"/>
      <c r="RSH143" s="821"/>
      <c r="RSI143" s="821"/>
      <c r="RSJ143" s="821"/>
      <c r="RSK143" s="821"/>
      <c r="RSL143" s="821"/>
      <c r="RSM143" s="821"/>
      <c r="RSN143" s="821"/>
      <c r="RSO143" s="821"/>
      <c r="RSP143" s="821"/>
      <c r="RSQ143" s="821"/>
      <c r="RSR143" s="821"/>
      <c r="RSS143" s="821"/>
      <c r="RST143" s="821"/>
      <c r="RSU143" s="821"/>
      <c r="RSV143" s="821"/>
      <c r="RSW143" s="821"/>
      <c r="RSX143" s="821"/>
      <c r="RSY143" s="821"/>
      <c r="RSZ143" s="821"/>
      <c r="RTA143" s="821"/>
      <c r="RTB143" s="821"/>
      <c r="RTC143" s="821"/>
      <c r="RTD143" s="821"/>
      <c r="RTE143" s="821"/>
      <c r="RTF143" s="821"/>
      <c r="RTG143" s="821"/>
      <c r="RTH143" s="821"/>
      <c r="RTI143" s="821"/>
      <c r="RTJ143" s="821"/>
      <c r="RTK143" s="821"/>
      <c r="RTL143" s="821"/>
      <c r="RTM143" s="821"/>
      <c r="RTN143" s="821"/>
      <c r="RTO143" s="821"/>
      <c r="RTP143" s="821"/>
      <c r="RTQ143" s="821"/>
      <c r="RTR143" s="821"/>
      <c r="RTS143" s="821"/>
      <c r="RTT143" s="821"/>
      <c r="RTU143" s="821"/>
      <c r="RTV143" s="821"/>
      <c r="RTW143" s="821"/>
      <c r="RTX143" s="821"/>
      <c r="RTY143" s="821"/>
      <c r="RTZ143" s="821"/>
      <c r="RUA143" s="821"/>
      <c r="RUB143" s="821"/>
      <c r="RUC143" s="821"/>
      <c r="RUD143" s="821"/>
      <c r="RUE143" s="821"/>
      <c r="RUF143" s="821"/>
      <c r="RUG143" s="821"/>
      <c r="RUH143" s="821"/>
      <c r="RUI143" s="821"/>
      <c r="RUJ143" s="821"/>
      <c r="RUK143" s="821"/>
      <c r="RUL143" s="821"/>
      <c r="RUM143" s="821"/>
      <c r="RUN143" s="821"/>
      <c r="RUO143" s="821"/>
      <c r="RUP143" s="821"/>
      <c r="RUQ143" s="821"/>
      <c r="RUR143" s="821"/>
      <c r="RUS143" s="821"/>
      <c r="RUT143" s="821"/>
      <c r="RUU143" s="821"/>
      <c r="RUV143" s="821"/>
      <c r="RUW143" s="821"/>
      <c r="RUX143" s="821"/>
      <c r="RUY143" s="821"/>
      <c r="RUZ143" s="821"/>
      <c r="RVA143" s="821"/>
      <c r="RVB143" s="821"/>
      <c r="RVC143" s="821"/>
      <c r="RVD143" s="821"/>
      <c r="RVE143" s="821"/>
      <c r="RVF143" s="821"/>
      <c r="RVG143" s="821"/>
      <c r="RVH143" s="821"/>
      <c r="RVI143" s="821"/>
      <c r="RVJ143" s="821"/>
      <c r="RVK143" s="821"/>
      <c r="RVL143" s="821"/>
      <c r="RVM143" s="821"/>
      <c r="RVN143" s="821"/>
      <c r="RVO143" s="821"/>
      <c r="RVP143" s="821"/>
      <c r="RVQ143" s="821"/>
      <c r="RVR143" s="821"/>
      <c r="RVS143" s="821"/>
      <c r="RVT143" s="821"/>
      <c r="RVU143" s="821"/>
      <c r="RVV143" s="821"/>
      <c r="RVW143" s="821"/>
      <c r="RVX143" s="821"/>
      <c r="RVY143" s="821"/>
      <c r="RVZ143" s="821"/>
      <c r="RWA143" s="821"/>
      <c r="RWB143" s="821"/>
      <c r="RWC143" s="821"/>
      <c r="RWD143" s="821"/>
      <c r="RWE143" s="821"/>
      <c r="RWF143" s="821"/>
      <c r="RWG143" s="821"/>
      <c r="RWH143" s="821"/>
      <c r="RWI143" s="821"/>
      <c r="RWJ143" s="821"/>
      <c r="RWK143" s="821"/>
      <c r="RWL143" s="821"/>
      <c r="RWM143" s="821"/>
      <c r="RWN143" s="821"/>
      <c r="RWO143" s="821"/>
      <c r="RWP143" s="821"/>
      <c r="RWQ143" s="821"/>
      <c r="RWR143" s="821"/>
      <c r="RWS143" s="821"/>
      <c r="RWT143" s="821"/>
      <c r="RWU143" s="821"/>
      <c r="RWV143" s="821"/>
      <c r="RWW143" s="821"/>
      <c r="RWX143" s="821"/>
      <c r="RWY143" s="821"/>
      <c r="RWZ143" s="821"/>
      <c r="RXA143" s="821"/>
      <c r="RXB143" s="821"/>
      <c r="RXC143" s="821"/>
      <c r="RXD143" s="821"/>
      <c r="RXE143" s="821"/>
      <c r="RXF143" s="821"/>
      <c r="RXG143" s="821"/>
      <c r="RXH143" s="821"/>
      <c r="RXI143" s="821"/>
      <c r="RXJ143" s="821"/>
      <c r="RXK143" s="821"/>
      <c r="RXL143" s="821"/>
      <c r="RXM143" s="821"/>
      <c r="RXN143" s="821"/>
      <c r="RXO143" s="821"/>
      <c r="RXP143" s="821"/>
      <c r="RXQ143" s="821"/>
      <c r="RXR143" s="821"/>
      <c r="RXS143" s="821"/>
      <c r="RXT143" s="821"/>
      <c r="RXU143" s="821"/>
      <c r="RXV143" s="821"/>
      <c r="RXW143" s="821"/>
      <c r="RXX143" s="821"/>
      <c r="RXY143" s="821"/>
      <c r="RXZ143" s="821"/>
      <c r="RYA143" s="821"/>
      <c r="RYB143" s="821"/>
      <c r="RYC143" s="821"/>
      <c r="RYD143" s="821"/>
      <c r="RYE143" s="821"/>
      <c r="RYF143" s="821"/>
      <c r="RYG143" s="821"/>
      <c r="RYH143" s="821"/>
      <c r="RYI143" s="821"/>
      <c r="RYJ143" s="821"/>
      <c r="RYK143" s="821"/>
      <c r="RYL143" s="821"/>
      <c r="RYM143" s="821"/>
      <c r="RYN143" s="821"/>
      <c r="RYO143" s="821"/>
      <c r="RYP143" s="821"/>
      <c r="RYQ143" s="821"/>
      <c r="RYR143" s="821"/>
      <c r="RYS143" s="821"/>
      <c r="RYT143" s="821"/>
      <c r="RYU143" s="821"/>
      <c r="RYV143" s="821"/>
      <c r="RYW143" s="821"/>
      <c r="RYX143" s="821"/>
      <c r="RYY143" s="821"/>
      <c r="RYZ143" s="821"/>
      <c r="RZA143" s="821"/>
      <c r="RZB143" s="821"/>
      <c r="RZC143" s="821"/>
      <c r="RZD143" s="821"/>
      <c r="RZE143" s="821"/>
      <c r="RZF143" s="821"/>
      <c r="RZG143" s="821"/>
      <c r="RZH143" s="821"/>
      <c r="RZI143" s="821"/>
      <c r="RZJ143" s="821"/>
      <c r="RZK143" s="821"/>
      <c r="RZL143" s="821"/>
      <c r="RZM143" s="821"/>
      <c r="RZN143" s="821"/>
      <c r="RZO143" s="821"/>
      <c r="RZP143" s="821"/>
      <c r="RZQ143" s="821"/>
      <c r="RZR143" s="821"/>
      <c r="RZS143" s="821"/>
      <c r="RZT143" s="821"/>
      <c r="RZU143" s="821"/>
      <c r="RZV143" s="821"/>
      <c r="RZW143" s="821"/>
      <c r="RZX143" s="821"/>
      <c r="RZY143" s="821"/>
      <c r="RZZ143" s="821"/>
      <c r="SAA143" s="821"/>
      <c r="SAB143" s="821"/>
      <c r="SAC143" s="821"/>
      <c r="SAD143" s="821"/>
      <c r="SAE143" s="821"/>
      <c r="SAF143" s="821"/>
      <c r="SAG143" s="821"/>
      <c r="SAH143" s="821"/>
      <c r="SAI143" s="821"/>
      <c r="SAJ143" s="821"/>
      <c r="SAK143" s="821"/>
      <c r="SAL143" s="821"/>
      <c r="SAM143" s="821"/>
      <c r="SAN143" s="821"/>
      <c r="SAO143" s="821"/>
      <c r="SAP143" s="821"/>
      <c r="SAQ143" s="821"/>
      <c r="SAR143" s="821"/>
      <c r="SAS143" s="821"/>
      <c r="SAT143" s="821"/>
      <c r="SAU143" s="821"/>
      <c r="SAV143" s="821"/>
      <c r="SAW143" s="821"/>
      <c r="SAX143" s="821"/>
      <c r="SAY143" s="821"/>
      <c r="SAZ143" s="821"/>
      <c r="SBA143" s="821"/>
      <c r="SBB143" s="821"/>
      <c r="SBC143" s="821"/>
      <c r="SBD143" s="821"/>
      <c r="SBE143" s="821"/>
      <c r="SBF143" s="821"/>
      <c r="SBG143" s="821"/>
      <c r="SBH143" s="821"/>
      <c r="SBI143" s="821"/>
      <c r="SBJ143" s="821"/>
      <c r="SBK143" s="821"/>
      <c r="SBL143" s="821"/>
      <c r="SBM143" s="821"/>
      <c r="SBN143" s="821"/>
      <c r="SBO143" s="821"/>
      <c r="SBP143" s="821"/>
      <c r="SBQ143" s="821"/>
      <c r="SBR143" s="821"/>
      <c r="SBS143" s="821"/>
      <c r="SBT143" s="821"/>
      <c r="SBU143" s="821"/>
      <c r="SBV143" s="821"/>
      <c r="SBW143" s="821"/>
      <c r="SBX143" s="821"/>
      <c r="SBY143" s="821"/>
      <c r="SBZ143" s="821"/>
      <c r="SCA143" s="821"/>
      <c r="SCB143" s="821"/>
      <c r="SCC143" s="821"/>
      <c r="SCD143" s="821"/>
      <c r="SCE143" s="821"/>
      <c r="SCF143" s="821"/>
      <c r="SCG143" s="821"/>
      <c r="SCH143" s="821"/>
      <c r="SCI143" s="821"/>
      <c r="SCJ143" s="821"/>
      <c r="SCK143" s="821"/>
      <c r="SCL143" s="821"/>
      <c r="SCM143" s="821"/>
      <c r="SCN143" s="821"/>
      <c r="SCO143" s="821"/>
      <c r="SCP143" s="821"/>
      <c r="SCQ143" s="821"/>
      <c r="SCR143" s="821"/>
      <c r="SCS143" s="821"/>
      <c r="SCT143" s="821"/>
      <c r="SCU143" s="821"/>
      <c r="SCV143" s="821"/>
      <c r="SCW143" s="821"/>
      <c r="SCX143" s="821"/>
      <c r="SCY143" s="821"/>
      <c r="SCZ143" s="821"/>
      <c r="SDA143" s="821"/>
      <c r="SDB143" s="821"/>
      <c r="SDC143" s="821"/>
      <c r="SDD143" s="821"/>
      <c r="SDE143" s="821"/>
      <c r="SDF143" s="821"/>
      <c r="SDG143" s="821"/>
      <c r="SDH143" s="821"/>
      <c r="SDI143" s="821"/>
      <c r="SDJ143" s="821"/>
      <c r="SDK143" s="821"/>
      <c r="SDL143" s="821"/>
      <c r="SDM143" s="821"/>
      <c r="SDN143" s="821"/>
      <c r="SDO143" s="821"/>
      <c r="SDP143" s="821"/>
      <c r="SDQ143" s="821"/>
      <c r="SDR143" s="821"/>
      <c r="SDS143" s="821"/>
      <c r="SDT143" s="821"/>
      <c r="SDU143" s="821"/>
      <c r="SDV143" s="821"/>
      <c r="SDW143" s="821"/>
      <c r="SDX143" s="821"/>
      <c r="SDY143" s="821"/>
      <c r="SDZ143" s="821"/>
      <c r="SEA143" s="821"/>
      <c r="SEB143" s="821"/>
      <c r="SEC143" s="821"/>
      <c r="SED143" s="821"/>
      <c r="SEE143" s="821"/>
      <c r="SEF143" s="821"/>
      <c r="SEG143" s="821"/>
      <c r="SEH143" s="821"/>
      <c r="SEI143" s="821"/>
      <c r="SEJ143" s="821"/>
      <c r="SEK143" s="821"/>
      <c r="SEL143" s="821"/>
      <c r="SEM143" s="821"/>
      <c r="SEN143" s="821"/>
      <c r="SEO143" s="821"/>
      <c r="SEP143" s="821"/>
      <c r="SEQ143" s="821"/>
      <c r="SER143" s="821"/>
      <c r="SES143" s="821"/>
      <c r="SET143" s="821"/>
      <c r="SEU143" s="821"/>
      <c r="SEV143" s="821"/>
      <c r="SEW143" s="821"/>
      <c r="SEX143" s="821"/>
      <c r="SEY143" s="821"/>
      <c r="SEZ143" s="821"/>
      <c r="SFA143" s="821"/>
      <c r="SFB143" s="821"/>
      <c r="SFC143" s="821"/>
      <c r="SFD143" s="821"/>
      <c r="SFE143" s="821"/>
      <c r="SFF143" s="821"/>
      <c r="SFG143" s="821"/>
      <c r="SFH143" s="821"/>
      <c r="SFI143" s="821"/>
      <c r="SFJ143" s="821"/>
      <c r="SFK143" s="821"/>
      <c r="SFL143" s="821"/>
      <c r="SFM143" s="821"/>
      <c r="SFN143" s="821"/>
      <c r="SFO143" s="821"/>
      <c r="SFP143" s="821"/>
      <c r="SFQ143" s="821"/>
      <c r="SFR143" s="821"/>
      <c r="SFS143" s="821"/>
      <c r="SFT143" s="821"/>
      <c r="SFU143" s="821"/>
      <c r="SFV143" s="821"/>
      <c r="SFW143" s="821"/>
      <c r="SFX143" s="821"/>
      <c r="SFY143" s="821"/>
      <c r="SFZ143" s="821"/>
      <c r="SGA143" s="821"/>
      <c r="SGB143" s="821"/>
      <c r="SGC143" s="821"/>
      <c r="SGD143" s="821"/>
      <c r="SGE143" s="821"/>
      <c r="SGF143" s="821"/>
      <c r="SGG143" s="821"/>
      <c r="SGH143" s="821"/>
      <c r="SGI143" s="821"/>
      <c r="SGJ143" s="821"/>
      <c r="SGK143" s="821"/>
      <c r="SGL143" s="821"/>
      <c r="SGM143" s="821"/>
      <c r="SGN143" s="821"/>
      <c r="SGO143" s="821"/>
      <c r="SGP143" s="821"/>
      <c r="SGQ143" s="821"/>
      <c r="SGR143" s="821"/>
      <c r="SGS143" s="821"/>
      <c r="SGT143" s="821"/>
      <c r="SGU143" s="821"/>
      <c r="SGV143" s="821"/>
      <c r="SGW143" s="821"/>
      <c r="SGX143" s="821"/>
      <c r="SGY143" s="821"/>
      <c r="SGZ143" s="821"/>
      <c r="SHA143" s="821"/>
      <c r="SHB143" s="821"/>
      <c r="SHC143" s="821"/>
      <c r="SHD143" s="821"/>
      <c r="SHE143" s="821"/>
      <c r="SHF143" s="821"/>
      <c r="SHG143" s="821"/>
      <c r="SHH143" s="821"/>
      <c r="SHI143" s="821"/>
      <c r="SHJ143" s="821"/>
      <c r="SHK143" s="821"/>
      <c r="SHL143" s="821"/>
      <c r="SHM143" s="821"/>
      <c r="SHN143" s="821"/>
      <c r="SHO143" s="821"/>
      <c r="SHP143" s="821"/>
      <c r="SHQ143" s="821"/>
      <c r="SHR143" s="821"/>
      <c r="SHS143" s="821"/>
      <c r="SHT143" s="821"/>
      <c r="SHU143" s="821"/>
      <c r="SHV143" s="821"/>
      <c r="SHW143" s="821"/>
      <c r="SHX143" s="821"/>
      <c r="SHY143" s="821"/>
      <c r="SHZ143" s="821"/>
      <c r="SIA143" s="821"/>
      <c r="SIB143" s="821"/>
      <c r="SIC143" s="821"/>
      <c r="SID143" s="821"/>
      <c r="SIE143" s="821"/>
      <c r="SIF143" s="821"/>
      <c r="SIG143" s="821"/>
      <c r="SIH143" s="821"/>
      <c r="SII143" s="821"/>
      <c r="SIJ143" s="821"/>
      <c r="SIK143" s="821"/>
      <c r="SIL143" s="821"/>
      <c r="SIM143" s="821"/>
      <c r="SIN143" s="821"/>
      <c r="SIO143" s="821"/>
      <c r="SIP143" s="821"/>
      <c r="SIQ143" s="821"/>
      <c r="SIR143" s="821"/>
      <c r="SIS143" s="821"/>
      <c r="SIT143" s="821"/>
      <c r="SIU143" s="821"/>
      <c r="SIV143" s="821"/>
      <c r="SIW143" s="821"/>
      <c r="SIX143" s="821"/>
      <c r="SIY143" s="821"/>
      <c r="SIZ143" s="821"/>
      <c r="SJA143" s="821"/>
      <c r="SJB143" s="821"/>
      <c r="SJC143" s="821"/>
      <c r="SJD143" s="821"/>
      <c r="SJE143" s="821"/>
      <c r="SJF143" s="821"/>
      <c r="SJG143" s="821"/>
      <c r="SJH143" s="821"/>
      <c r="SJI143" s="821"/>
      <c r="SJJ143" s="821"/>
      <c r="SJK143" s="821"/>
      <c r="SJL143" s="821"/>
      <c r="SJM143" s="821"/>
      <c r="SJN143" s="821"/>
      <c r="SJO143" s="821"/>
      <c r="SJP143" s="821"/>
      <c r="SJQ143" s="821"/>
      <c r="SJR143" s="821"/>
      <c r="SJS143" s="821"/>
      <c r="SJT143" s="821"/>
      <c r="SJU143" s="821"/>
      <c r="SJV143" s="821"/>
      <c r="SJW143" s="821"/>
      <c r="SJX143" s="821"/>
      <c r="SJY143" s="821"/>
      <c r="SJZ143" s="821"/>
      <c r="SKA143" s="821"/>
      <c r="SKB143" s="821"/>
      <c r="SKC143" s="821"/>
      <c r="SKD143" s="821"/>
      <c r="SKE143" s="821"/>
      <c r="SKF143" s="821"/>
      <c r="SKG143" s="821"/>
      <c r="SKH143" s="821"/>
      <c r="SKI143" s="821"/>
      <c r="SKJ143" s="821"/>
      <c r="SKK143" s="821"/>
      <c r="SKL143" s="821"/>
      <c r="SKM143" s="821"/>
      <c r="SKN143" s="821"/>
      <c r="SKO143" s="821"/>
      <c r="SKP143" s="821"/>
      <c r="SKQ143" s="821"/>
      <c r="SKR143" s="821"/>
      <c r="SKS143" s="821"/>
      <c r="SKT143" s="821"/>
      <c r="SKU143" s="821"/>
      <c r="SKV143" s="821"/>
      <c r="SKW143" s="821"/>
      <c r="SKX143" s="821"/>
      <c r="SKY143" s="821"/>
      <c r="SKZ143" s="821"/>
      <c r="SLA143" s="821"/>
      <c r="SLB143" s="821"/>
      <c r="SLC143" s="821"/>
      <c r="SLD143" s="821"/>
      <c r="SLE143" s="821"/>
      <c r="SLF143" s="821"/>
      <c r="SLG143" s="821"/>
      <c r="SLH143" s="821"/>
      <c r="SLI143" s="821"/>
      <c r="SLJ143" s="821"/>
      <c r="SLK143" s="821"/>
      <c r="SLL143" s="821"/>
      <c r="SLM143" s="821"/>
      <c r="SLN143" s="821"/>
      <c r="SLO143" s="821"/>
      <c r="SLP143" s="821"/>
      <c r="SLQ143" s="821"/>
      <c r="SLR143" s="821"/>
      <c r="SLS143" s="821"/>
      <c r="SLT143" s="821"/>
      <c r="SLU143" s="821"/>
      <c r="SLV143" s="821"/>
      <c r="SLW143" s="821"/>
      <c r="SLX143" s="821"/>
      <c r="SLY143" s="821"/>
      <c r="SLZ143" s="821"/>
      <c r="SMA143" s="821"/>
      <c r="SMB143" s="821"/>
      <c r="SMC143" s="821"/>
      <c r="SMD143" s="821"/>
      <c r="SME143" s="821"/>
      <c r="SMF143" s="821"/>
      <c r="SMG143" s="821"/>
      <c r="SMH143" s="821"/>
      <c r="SMI143" s="821"/>
      <c r="SMJ143" s="821"/>
      <c r="SMK143" s="821"/>
      <c r="SML143" s="821"/>
      <c r="SMM143" s="821"/>
      <c r="SMN143" s="821"/>
      <c r="SMO143" s="821"/>
      <c r="SMP143" s="821"/>
      <c r="SMQ143" s="821"/>
      <c r="SMR143" s="821"/>
      <c r="SMS143" s="821"/>
      <c r="SMT143" s="821"/>
      <c r="SMU143" s="821"/>
      <c r="SMV143" s="821"/>
      <c r="SMW143" s="821"/>
      <c r="SMX143" s="821"/>
      <c r="SMY143" s="821"/>
      <c r="SMZ143" s="821"/>
      <c r="SNA143" s="821"/>
      <c r="SNB143" s="821"/>
      <c r="SNC143" s="821"/>
      <c r="SND143" s="821"/>
      <c r="SNE143" s="821"/>
      <c r="SNF143" s="821"/>
      <c r="SNG143" s="821"/>
      <c r="SNH143" s="821"/>
      <c r="SNI143" s="821"/>
      <c r="SNJ143" s="821"/>
      <c r="SNK143" s="821"/>
      <c r="SNL143" s="821"/>
      <c r="SNM143" s="821"/>
      <c r="SNN143" s="821"/>
      <c r="SNO143" s="821"/>
      <c r="SNP143" s="821"/>
      <c r="SNQ143" s="821"/>
      <c r="SNR143" s="821"/>
      <c r="SNS143" s="821"/>
      <c r="SNT143" s="821"/>
      <c r="SNU143" s="821"/>
      <c r="SNV143" s="821"/>
      <c r="SNW143" s="821"/>
      <c r="SNX143" s="821"/>
      <c r="SNY143" s="821"/>
      <c r="SNZ143" s="821"/>
      <c r="SOA143" s="821"/>
      <c r="SOB143" s="821"/>
      <c r="SOC143" s="821"/>
      <c r="SOD143" s="821"/>
      <c r="SOE143" s="821"/>
      <c r="SOF143" s="821"/>
      <c r="SOG143" s="821"/>
      <c r="SOH143" s="821"/>
      <c r="SOI143" s="821"/>
      <c r="SOJ143" s="821"/>
      <c r="SOK143" s="821"/>
      <c r="SOL143" s="821"/>
      <c r="SOM143" s="821"/>
      <c r="SON143" s="821"/>
      <c r="SOO143" s="821"/>
      <c r="SOP143" s="821"/>
      <c r="SOQ143" s="821"/>
      <c r="SOR143" s="821"/>
      <c r="SOS143" s="821"/>
      <c r="SOT143" s="821"/>
      <c r="SOU143" s="821"/>
      <c r="SOV143" s="821"/>
      <c r="SOW143" s="821"/>
      <c r="SOX143" s="821"/>
      <c r="SOY143" s="821"/>
      <c r="SOZ143" s="821"/>
      <c r="SPA143" s="821"/>
      <c r="SPB143" s="821"/>
      <c r="SPC143" s="821"/>
      <c r="SPD143" s="821"/>
      <c r="SPE143" s="821"/>
      <c r="SPF143" s="821"/>
      <c r="SPG143" s="821"/>
      <c r="SPH143" s="821"/>
      <c r="SPI143" s="821"/>
      <c r="SPJ143" s="821"/>
      <c r="SPK143" s="821"/>
      <c r="SPL143" s="821"/>
      <c r="SPM143" s="821"/>
      <c r="SPN143" s="821"/>
      <c r="SPO143" s="821"/>
      <c r="SPP143" s="821"/>
      <c r="SPQ143" s="821"/>
      <c r="SPR143" s="821"/>
      <c r="SPS143" s="821"/>
      <c r="SPT143" s="821"/>
      <c r="SPU143" s="821"/>
      <c r="SPV143" s="821"/>
      <c r="SPW143" s="821"/>
      <c r="SPX143" s="821"/>
      <c r="SPY143" s="821"/>
      <c r="SPZ143" s="821"/>
      <c r="SQA143" s="821"/>
      <c r="SQB143" s="821"/>
      <c r="SQC143" s="821"/>
      <c r="SQD143" s="821"/>
      <c r="SQE143" s="821"/>
      <c r="SQF143" s="821"/>
      <c r="SQG143" s="821"/>
      <c r="SQH143" s="821"/>
      <c r="SQI143" s="821"/>
      <c r="SQJ143" s="821"/>
      <c r="SQK143" s="821"/>
      <c r="SQL143" s="821"/>
      <c r="SQM143" s="821"/>
      <c r="SQN143" s="821"/>
      <c r="SQO143" s="821"/>
      <c r="SQP143" s="821"/>
      <c r="SQQ143" s="821"/>
      <c r="SQR143" s="821"/>
      <c r="SQS143" s="821"/>
      <c r="SQT143" s="821"/>
      <c r="SQU143" s="821"/>
      <c r="SQV143" s="821"/>
      <c r="SQW143" s="821"/>
      <c r="SQX143" s="821"/>
      <c r="SQY143" s="821"/>
      <c r="SQZ143" s="821"/>
      <c r="SRA143" s="821"/>
      <c r="SRB143" s="821"/>
      <c r="SRC143" s="821"/>
      <c r="SRD143" s="821"/>
      <c r="SRE143" s="821"/>
      <c r="SRF143" s="821"/>
      <c r="SRG143" s="821"/>
      <c r="SRH143" s="821"/>
      <c r="SRI143" s="821"/>
      <c r="SRJ143" s="821"/>
      <c r="SRK143" s="821"/>
      <c r="SRL143" s="821"/>
      <c r="SRM143" s="821"/>
      <c r="SRN143" s="821"/>
      <c r="SRO143" s="821"/>
      <c r="SRP143" s="821"/>
      <c r="SRQ143" s="821"/>
      <c r="SRR143" s="821"/>
      <c r="SRS143" s="821"/>
      <c r="SRT143" s="821"/>
      <c r="SRU143" s="821"/>
      <c r="SRV143" s="821"/>
      <c r="SRW143" s="821"/>
      <c r="SRX143" s="821"/>
      <c r="SRY143" s="821"/>
      <c r="SRZ143" s="821"/>
      <c r="SSA143" s="821"/>
      <c r="SSB143" s="821"/>
      <c r="SSC143" s="821"/>
      <c r="SSD143" s="821"/>
      <c r="SSE143" s="821"/>
      <c r="SSF143" s="821"/>
      <c r="SSG143" s="821"/>
      <c r="SSH143" s="821"/>
      <c r="SSI143" s="821"/>
      <c r="SSJ143" s="821"/>
      <c r="SSK143" s="821"/>
      <c r="SSL143" s="821"/>
      <c r="SSM143" s="821"/>
      <c r="SSN143" s="821"/>
      <c r="SSO143" s="821"/>
      <c r="SSP143" s="821"/>
      <c r="SSQ143" s="821"/>
      <c r="SSR143" s="821"/>
      <c r="SSS143" s="821"/>
      <c r="SST143" s="821"/>
      <c r="SSU143" s="821"/>
      <c r="SSV143" s="821"/>
      <c r="SSW143" s="821"/>
      <c r="SSX143" s="821"/>
      <c r="SSY143" s="821"/>
      <c r="SSZ143" s="821"/>
      <c r="STA143" s="821"/>
      <c r="STB143" s="821"/>
      <c r="STC143" s="821"/>
      <c r="STD143" s="821"/>
      <c r="STE143" s="821"/>
      <c r="STF143" s="821"/>
      <c r="STG143" s="821"/>
      <c r="STH143" s="821"/>
      <c r="STI143" s="821"/>
      <c r="STJ143" s="821"/>
      <c r="STK143" s="821"/>
      <c r="STL143" s="821"/>
      <c r="STM143" s="821"/>
      <c r="STN143" s="821"/>
      <c r="STO143" s="821"/>
      <c r="STP143" s="821"/>
      <c r="STQ143" s="821"/>
      <c r="STR143" s="821"/>
      <c r="STS143" s="821"/>
      <c r="STT143" s="821"/>
      <c r="STU143" s="821"/>
      <c r="STV143" s="821"/>
      <c r="STW143" s="821"/>
      <c r="STX143" s="821"/>
      <c r="STY143" s="821"/>
      <c r="STZ143" s="821"/>
      <c r="SUA143" s="821"/>
      <c r="SUB143" s="821"/>
      <c r="SUC143" s="821"/>
      <c r="SUD143" s="821"/>
      <c r="SUE143" s="821"/>
      <c r="SUF143" s="821"/>
      <c r="SUG143" s="821"/>
      <c r="SUH143" s="821"/>
      <c r="SUI143" s="821"/>
      <c r="SUJ143" s="821"/>
      <c r="SUK143" s="821"/>
      <c r="SUL143" s="821"/>
      <c r="SUM143" s="821"/>
      <c r="SUN143" s="821"/>
      <c r="SUO143" s="821"/>
      <c r="SUP143" s="821"/>
      <c r="SUQ143" s="821"/>
      <c r="SUR143" s="821"/>
      <c r="SUS143" s="821"/>
      <c r="SUT143" s="821"/>
      <c r="SUU143" s="821"/>
      <c r="SUV143" s="821"/>
      <c r="SUW143" s="821"/>
      <c r="SUX143" s="821"/>
      <c r="SUY143" s="821"/>
      <c r="SUZ143" s="821"/>
      <c r="SVA143" s="821"/>
      <c r="SVB143" s="821"/>
      <c r="SVC143" s="821"/>
      <c r="SVD143" s="821"/>
      <c r="SVE143" s="821"/>
      <c r="SVF143" s="821"/>
      <c r="SVG143" s="821"/>
      <c r="SVH143" s="821"/>
      <c r="SVI143" s="821"/>
      <c r="SVJ143" s="821"/>
      <c r="SVK143" s="821"/>
      <c r="SVL143" s="821"/>
      <c r="SVM143" s="821"/>
      <c r="SVN143" s="821"/>
      <c r="SVO143" s="821"/>
      <c r="SVP143" s="821"/>
      <c r="SVQ143" s="821"/>
      <c r="SVR143" s="821"/>
      <c r="SVS143" s="821"/>
      <c r="SVT143" s="821"/>
      <c r="SVU143" s="821"/>
      <c r="SVV143" s="821"/>
      <c r="SVW143" s="821"/>
      <c r="SVX143" s="821"/>
      <c r="SVY143" s="821"/>
      <c r="SVZ143" s="821"/>
      <c r="SWA143" s="821"/>
      <c r="SWB143" s="821"/>
      <c r="SWC143" s="821"/>
      <c r="SWD143" s="821"/>
      <c r="SWE143" s="821"/>
      <c r="SWF143" s="821"/>
      <c r="SWG143" s="821"/>
      <c r="SWH143" s="821"/>
      <c r="SWI143" s="821"/>
      <c r="SWJ143" s="821"/>
      <c r="SWK143" s="821"/>
      <c r="SWL143" s="821"/>
      <c r="SWM143" s="821"/>
      <c r="SWN143" s="821"/>
      <c r="SWO143" s="821"/>
      <c r="SWP143" s="821"/>
      <c r="SWQ143" s="821"/>
      <c r="SWR143" s="821"/>
      <c r="SWS143" s="821"/>
      <c r="SWT143" s="821"/>
      <c r="SWU143" s="821"/>
      <c r="SWV143" s="821"/>
      <c r="SWW143" s="821"/>
      <c r="SWX143" s="821"/>
      <c r="SWY143" s="821"/>
      <c r="SWZ143" s="821"/>
      <c r="SXA143" s="821"/>
      <c r="SXB143" s="821"/>
      <c r="SXC143" s="821"/>
      <c r="SXD143" s="821"/>
      <c r="SXE143" s="821"/>
      <c r="SXF143" s="821"/>
      <c r="SXG143" s="821"/>
      <c r="SXH143" s="821"/>
      <c r="SXI143" s="821"/>
      <c r="SXJ143" s="821"/>
      <c r="SXK143" s="821"/>
      <c r="SXL143" s="821"/>
      <c r="SXM143" s="821"/>
      <c r="SXN143" s="821"/>
      <c r="SXO143" s="821"/>
      <c r="SXP143" s="821"/>
      <c r="SXQ143" s="821"/>
      <c r="SXR143" s="821"/>
      <c r="SXS143" s="821"/>
      <c r="SXT143" s="821"/>
      <c r="SXU143" s="821"/>
      <c r="SXV143" s="821"/>
      <c r="SXW143" s="821"/>
      <c r="SXX143" s="821"/>
      <c r="SXY143" s="821"/>
      <c r="SXZ143" s="821"/>
      <c r="SYA143" s="821"/>
      <c r="SYB143" s="821"/>
      <c r="SYC143" s="821"/>
      <c r="SYD143" s="821"/>
      <c r="SYE143" s="821"/>
      <c r="SYF143" s="821"/>
      <c r="SYG143" s="821"/>
      <c r="SYH143" s="821"/>
      <c r="SYI143" s="821"/>
      <c r="SYJ143" s="821"/>
      <c r="SYK143" s="821"/>
      <c r="SYL143" s="821"/>
      <c r="SYM143" s="821"/>
      <c r="SYN143" s="821"/>
      <c r="SYO143" s="821"/>
      <c r="SYP143" s="821"/>
      <c r="SYQ143" s="821"/>
      <c r="SYR143" s="821"/>
      <c r="SYS143" s="821"/>
      <c r="SYT143" s="821"/>
      <c r="SYU143" s="821"/>
      <c r="SYV143" s="821"/>
      <c r="SYW143" s="821"/>
      <c r="SYX143" s="821"/>
      <c r="SYY143" s="821"/>
      <c r="SYZ143" s="821"/>
      <c r="SZA143" s="821"/>
      <c r="SZB143" s="821"/>
      <c r="SZC143" s="821"/>
      <c r="SZD143" s="821"/>
      <c r="SZE143" s="821"/>
      <c r="SZF143" s="821"/>
      <c r="SZG143" s="821"/>
      <c r="SZH143" s="821"/>
      <c r="SZI143" s="821"/>
      <c r="SZJ143" s="821"/>
      <c r="SZK143" s="821"/>
      <c r="SZL143" s="821"/>
      <c r="SZM143" s="821"/>
      <c r="SZN143" s="821"/>
      <c r="SZO143" s="821"/>
      <c r="SZP143" s="821"/>
      <c r="SZQ143" s="821"/>
      <c r="SZR143" s="821"/>
      <c r="SZS143" s="821"/>
      <c r="SZT143" s="821"/>
      <c r="SZU143" s="821"/>
      <c r="SZV143" s="821"/>
      <c r="SZW143" s="821"/>
      <c r="SZX143" s="821"/>
      <c r="SZY143" s="821"/>
      <c r="SZZ143" s="821"/>
      <c r="TAA143" s="821"/>
      <c r="TAB143" s="821"/>
      <c r="TAC143" s="821"/>
      <c r="TAD143" s="821"/>
      <c r="TAE143" s="821"/>
      <c r="TAF143" s="821"/>
      <c r="TAG143" s="821"/>
      <c r="TAH143" s="821"/>
      <c r="TAI143" s="821"/>
      <c r="TAJ143" s="821"/>
      <c r="TAK143" s="821"/>
      <c r="TAL143" s="821"/>
      <c r="TAM143" s="821"/>
      <c r="TAN143" s="821"/>
      <c r="TAO143" s="821"/>
      <c r="TAP143" s="821"/>
      <c r="TAQ143" s="821"/>
      <c r="TAR143" s="821"/>
      <c r="TAS143" s="821"/>
      <c r="TAT143" s="821"/>
      <c r="TAU143" s="821"/>
      <c r="TAV143" s="821"/>
      <c r="TAW143" s="821"/>
      <c r="TAX143" s="821"/>
      <c r="TAY143" s="821"/>
      <c r="TAZ143" s="821"/>
      <c r="TBA143" s="821"/>
      <c r="TBB143" s="821"/>
      <c r="TBC143" s="821"/>
      <c r="TBD143" s="821"/>
      <c r="TBE143" s="821"/>
      <c r="TBF143" s="821"/>
      <c r="TBG143" s="821"/>
      <c r="TBH143" s="821"/>
      <c r="TBI143" s="821"/>
      <c r="TBJ143" s="821"/>
      <c r="TBK143" s="821"/>
      <c r="TBL143" s="821"/>
      <c r="TBM143" s="821"/>
      <c r="TBN143" s="821"/>
      <c r="TBO143" s="821"/>
      <c r="TBP143" s="821"/>
      <c r="TBQ143" s="821"/>
      <c r="TBR143" s="821"/>
      <c r="TBS143" s="821"/>
      <c r="TBT143" s="821"/>
      <c r="TBU143" s="821"/>
      <c r="TBV143" s="821"/>
      <c r="TBW143" s="821"/>
      <c r="TBX143" s="821"/>
      <c r="TBY143" s="821"/>
      <c r="TBZ143" s="821"/>
      <c r="TCA143" s="821"/>
      <c r="TCB143" s="821"/>
      <c r="TCC143" s="821"/>
      <c r="TCD143" s="821"/>
      <c r="TCE143" s="821"/>
      <c r="TCF143" s="821"/>
      <c r="TCG143" s="821"/>
      <c r="TCH143" s="821"/>
      <c r="TCI143" s="821"/>
      <c r="TCJ143" s="821"/>
      <c r="TCK143" s="821"/>
      <c r="TCL143" s="821"/>
      <c r="TCM143" s="821"/>
      <c r="TCN143" s="821"/>
      <c r="TCO143" s="821"/>
      <c r="TCP143" s="821"/>
      <c r="TCQ143" s="821"/>
      <c r="TCR143" s="821"/>
      <c r="TCS143" s="821"/>
      <c r="TCT143" s="821"/>
      <c r="TCU143" s="821"/>
      <c r="TCV143" s="821"/>
      <c r="TCW143" s="821"/>
      <c r="TCX143" s="821"/>
      <c r="TCY143" s="821"/>
      <c r="TCZ143" s="821"/>
      <c r="TDA143" s="821"/>
      <c r="TDB143" s="821"/>
      <c r="TDC143" s="821"/>
      <c r="TDD143" s="821"/>
      <c r="TDE143" s="821"/>
      <c r="TDF143" s="821"/>
      <c r="TDG143" s="821"/>
      <c r="TDH143" s="821"/>
      <c r="TDI143" s="821"/>
      <c r="TDJ143" s="821"/>
      <c r="TDK143" s="821"/>
      <c r="TDL143" s="821"/>
      <c r="TDM143" s="821"/>
      <c r="TDN143" s="821"/>
      <c r="TDO143" s="821"/>
      <c r="TDP143" s="821"/>
      <c r="TDQ143" s="821"/>
      <c r="TDR143" s="821"/>
      <c r="TDS143" s="821"/>
      <c r="TDT143" s="821"/>
      <c r="TDU143" s="821"/>
      <c r="TDV143" s="821"/>
      <c r="TDW143" s="821"/>
      <c r="TDX143" s="821"/>
      <c r="TDY143" s="821"/>
      <c r="TDZ143" s="821"/>
      <c r="TEA143" s="821"/>
      <c r="TEB143" s="821"/>
      <c r="TEC143" s="821"/>
      <c r="TED143" s="821"/>
      <c r="TEE143" s="821"/>
      <c r="TEF143" s="821"/>
      <c r="TEG143" s="821"/>
      <c r="TEH143" s="821"/>
      <c r="TEI143" s="821"/>
      <c r="TEJ143" s="821"/>
      <c r="TEK143" s="821"/>
      <c r="TEL143" s="821"/>
      <c r="TEM143" s="821"/>
      <c r="TEN143" s="821"/>
      <c r="TEO143" s="821"/>
      <c r="TEP143" s="821"/>
      <c r="TEQ143" s="821"/>
      <c r="TER143" s="821"/>
      <c r="TES143" s="821"/>
      <c r="TET143" s="821"/>
      <c r="TEU143" s="821"/>
      <c r="TEV143" s="821"/>
      <c r="TEW143" s="821"/>
      <c r="TEX143" s="821"/>
      <c r="TEY143" s="821"/>
      <c r="TEZ143" s="821"/>
      <c r="TFA143" s="821"/>
      <c r="TFB143" s="821"/>
      <c r="TFC143" s="821"/>
      <c r="TFD143" s="821"/>
      <c r="TFE143" s="821"/>
      <c r="TFF143" s="821"/>
      <c r="TFG143" s="821"/>
      <c r="TFH143" s="821"/>
      <c r="TFI143" s="821"/>
      <c r="TFJ143" s="821"/>
      <c r="TFK143" s="821"/>
      <c r="TFL143" s="821"/>
      <c r="TFM143" s="821"/>
      <c r="TFN143" s="821"/>
      <c r="TFO143" s="821"/>
      <c r="TFP143" s="821"/>
      <c r="TFQ143" s="821"/>
      <c r="TFR143" s="821"/>
      <c r="TFS143" s="821"/>
      <c r="TFT143" s="821"/>
      <c r="TFU143" s="821"/>
      <c r="TFV143" s="821"/>
      <c r="TFW143" s="821"/>
      <c r="TFX143" s="821"/>
      <c r="TFY143" s="821"/>
      <c r="TFZ143" s="821"/>
      <c r="TGA143" s="821"/>
      <c r="TGB143" s="821"/>
      <c r="TGC143" s="821"/>
      <c r="TGD143" s="821"/>
      <c r="TGE143" s="821"/>
      <c r="TGF143" s="821"/>
      <c r="TGG143" s="821"/>
      <c r="TGH143" s="821"/>
      <c r="TGI143" s="821"/>
      <c r="TGJ143" s="821"/>
      <c r="TGK143" s="821"/>
      <c r="TGL143" s="821"/>
      <c r="TGM143" s="821"/>
      <c r="TGN143" s="821"/>
      <c r="TGO143" s="821"/>
      <c r="TGP143" s="821"/>
      <c r="TGQ143" s="821"/>
      <c r="TGR143" s="821"/>
      <c r="TGS143" s="821"/>
      <c r="TGT143" s="821"/>
      <c r="TGU143" s="821"/>
      <c r="TGV143" s="821"/>
      <c r="TGW143" s="821"/>
      <c r="TGX143" s="821"/>
      <c r="TGY143" s="821"/>
      <c r="TGZ143" s="821"/>
      <c r="THA143" s="821"/>
      <c r="THB143" s="821"/>
      <c r="THC143" s="821"/>
      <c r="THD143" s="821"/>
      <c r="THE143" s="821"/>
      <c r="THF143" s="821"/>
      <c r="THG143" s="821"/>
      <c r="THH143" s="821"/>
      <c r="THI143" s="821"/>
      <c r="THJ143" s="821"/>
      <c r="THK143" s="821"/>
      <c r="THL143" s="821"/>
      <c r="THM143" s="821"/>
      <c r="THN143" s="821"/>
      <c r="THO143" s="821"/>
      <c r="THP143" s="821"/>
      <c r="THQ143" s="821"/>
      <c r="THR143" s="821"/>
      <c r="THS143" s="821"/>
      <c r="THT143" s="821"/>
      <c r="THU143" s="821"/>
      <c r="THV143" s="821"/>
      <c r="THW143" s="821"/>
      <c r="THX143" s="821"/>
      <c r="THY143" s="821"/>
      <c r="THZ143" s="821"/>
      <c r="TIA143" s="821"/>
      <c r="TIB143" s="821"/>
      <c r="TIC143" s="821"/>
      <c r="TID143" s="821"/>
      <c r="TIE143" s="821"/>
      <c r="TIF143" s="821"/>
      <c r="TIG143" s="821"/>
      <c r="TIH143" s="821"/>
      <c r="TII143" s="821"/>
      <c r="TIJ143" s="821"/>
      <c r="TIK143" s="821"/>
      <c r="TIL143" s="821"/>
      <c r="TIM143" s="821"/>
      <c r="TIN143" s="821"/>
      <c r="TIO143" s="821"/>
      <c r="TIP143" s="821"/>
      <c r="TIQ143" s="821"/>
      <c r="TIR143" s="821"/>
      <c r="TIS143" s="821"/>
      <c r="TIT143" s="821"/>
      <c r="TIU143" s="821"/>
      <c r="TIV143" s="821"/>
      <c r="TIW143" s="821"/>
      <c r="TIX143" s="821"/>
      <c r="TIY143" s="821"/>
      <c r="TIZ143" s="821"/>
      <c r="TJA143" s="821"/>
      <c r="TJB143" s="821"/>
      <c r="TJC143" s="821"/>
      <c r="TJD143" s="821"/>
      <c r="TJE143" s="821"/>
      <c r="TJF143" s="821"/>
      <c r="TJG143" s="821"/>
      <c r="TJH143" s="821"/>
      <c r="TJI143" s="821"/>
      <c r="TJJ143" s="821"/>
      <c r="TJK143" s="821"/>
      <c r="TJL143" s="821"/>
      <c r="TJM143" s="821"/>
      <c r="TJN143" s="821"/>
      <c r="TJO143" s="821"/>
      <c r="TJP143" s="821"/>
      <c r="TJQ143" s="821"/>
      <c r="TJR143" s="821"/>
      <c r="TJS143" s="821"/>
      <c r="TJT143" s="821"/>
      <c r="TJU143" s="821"/>
      <c r="TJV143" s="821"/>
      <c r="TJW143" s="821"/>
      <c r="TJX143" s="821"/>
      <c r="TJY143" s="821"/>
      <c r="TJZ143" s="821"/>
      <c r="TKA143" s="821"/>
      <c r="TKB143" s="821"/>
      <c r="TKC143" s="821"/>
      <c r="TKD143" s="821"/>
      <c r="TKE143" s="821"/>
      <c r="TKF143" s="821"/>
      <c r="TKG143" s="821"/>
      <c r="TKH143" s="821"/>
      <c r="TKI143" s="821"/>
      <c r="TKJ143" s="821"/>
      <c r="TKK143" s="821"/>
      <c r="TKL143" s="821"/>
      <c r="TKM143" s="821"/>
      <c r="TKN143" s="821"/>
      <c r="TKO143" s="821"/>
      <c r="TKP143" s="821"/>
      <c r="TKQ143" s="821"/>
      <c r="TKR143" s="821"/>
      <c r="TKS143" s="821"/>
      <c r="TKT143" s="821"/>
      <c r="TKU143" s="821"/>
      <c r="TKV143" s="821"/>
      <c r="TKW143" s="821"/>
      <c r="TKX143" s="821"/>
      <c r="TKY143" s="821"/>
      <c r="TKZ143" s="821"/>
      <c r="TLA143" s="821"/>
      <c r="TLB143" s="821"/>
      <c r="TLC143" s="821"/>
      <c r="TLD143" s="821"/>
      <c r="TLE143" s="821"/>
      <c r="TLF143" s="821"/>
      <c r="TLG143" s="821"/>
      <c r="TLH143" s="821"/>
      <c r="TLI143" s="821"/>
      <c r="TLJ143" s="821"/>
      <c r="TLK143" s="821"/>
      <c r="TLL143" s="821"/>
      <c r="TLM143" s="821"/>
      <c r="TLN143" s="821"/>
      <c r="TLO143" s="821"/>
      <c r="TLP143" s="821"/>
      <c r="TLQ143" s="821"/>
      <c r="TLR143" s="821"/>
      <c r="TLS143" s="821"/>
      <c r="TLT143" s="821"/>
      <c r="TLU143" s="821"/>
      <c r="TLV143" s="821"/>
      <c r="TLW143" s="821"/>
      <c r="TLX143" s="821"/>
      <c r="TLY143" s="821"/>
      <c r="TLZ143" s="821"/>
      <c r="TMA143" s="821"/>
      <c r="TMB143" s="821"/>
      <c r="TMC143" s="821"/>
      <c r="TMD143" s="821"/>
      <c r="TME143" s="821"/>
      <c r="TMF143" s="821"/>
      <c r="TMG143" s="821"/>
      <c r="TMH143" s="821"/>
      <c r="TMI143" s="821"/>
      <c r="TMJ143" s="821"/>
      <c r="TMK143" s="821"/>
      <c r="TML143" s="821"/>
      <c r="TMM143" s="821"/>
      <c r="TMN143" s="821"/>
      <c r="TMO143" s="821"/>
      <c r="TMP143" s="821"/>
      <c r="TMQ143" s="821"/>
      <c r="TMR143" s="821"/>
      <c r="TMS143" s="821"/>
      <c r="TMT143" s="821"/>
      <c r="TMU143" s="821"/>
      <c r="TMV143" s="821"/>
      <c r="TMW143" s="821"/>
      <c r="TMX143" s="821"/>
      <c r="TMY143" s="821"/>
      <c r="TMZ143" s="821"/>
      <c r="TNA143" s="821"/>
      <c r="TNB143" s="821"/>
      <c r="TNC143" s="821"/>
      <c r="TND143" s="821"/>
      <c r="TNE143" s="821"/>
      <c r="TNF143" s="821"/>
      <c r="TNG143" s="821"/>
      <c r="TNH143" s="821"/>
      <c r="TNI143" s="821"/>
      <c r="TNJ143" s="821"/>
      <c r="TNK143" s="821"/>
      <c r="TNL143" s="821"/>
      <c r="TNM143" s="821"/>
      <c r="TNN143" s="821"/>
      <c r="TNO143" s="821"/>
      <c r="TNP143" s="821"/>
      <c r="TNQ143" s="821"/>
      <c r="TNR143" s="821"/>
      <c r="TNS143" s="821"/>
      <c r="TNT143" s="821"/>
      <c r="TNU143" s="821"/>
      <c r="TNV143" s="821"/>
      <c r="TNW143" s="821"/>
      <c r="TNX143" s="821"/>
      <c r="TNY143" s="821"/>
      <c r="TNZ143" s="821"/>
      <c r="TOA143" s="821"/>
      <c r="TOB143" s="821"/>
      <c r="TOC143" s="821"/>
      <c r="TOD143" s="821"/>
      <c r="TOE143" s="821"/>
      <c r="TOF143" s="821"/>
      <c r="TOG143" s="821"/>
      <c r="TOH143" s="821"/>
      <c r="TOI143" s="821"/>
      <c r="TOJ143" s="821"/>
      <c r="TOK143" s="821"/>
      <c r="TOL143" s="821"/>
      <c r="TOM143" s="821"/>
      <c r="TON143" s="821"/>
      <c r="TOO143" s="821"/>
      <c r="TOP143" s="821"/>
      <c r="TOQ143" s="821"/>
      <c r="TOR143" s="821"/>
      <c r="TOS143" s="821"/>
      <c r="TOT143" s="821"/>
      <c r="TOU143" s="821"/>
      <c r="TOV143" s="821"/>
      <c r="TOW143" s="821"/>
      <c r="TOX143" s="821"/>
      <c r="TOY143" s="821"/>
      <c r="TOZ143" s="821"/>
      <c r="TPA143" s="821"/>
      <c r="TPB143" s="821"/>
      <c r="TPC143" s="821"/>
      <c r="TPD143" s="821"/>
      <c r="TPE143" s="821"/>
      <c r="TPF143" s="821"/>
      <c r="TPG143" s="821"/>
      <c r="TPH143" s="821"/>
      <c r="TPI143" s="821"/>
      <c r="TPJ143" s="821"/>
      <c r="TPK143" s="821"/>
      <c r="TPL143" s="821"/>
      <c r="TPM143" s="821"/>
      <c r="TPN143" s="821"/>
      <c r="TPO143" s="821"/>
      <c r="TPP143" s="821"/>
      <c r="TPQ143" s="821"/>
      <c r="TPR143" s="821"/>
      <c r="TPS143" s="821"/>
      <c r="TPT143" s="821"/>
      <c r="TPU143" s="821"/>
      <c r="TPV143" s="821"/>
      <c r="TPW143" s="821"/>
      <c r="TPX143" s="821"/>
      <c r="TPY143" s="821"/>
      <c r="TPZ143" s="821"/>
      <c r="TQA143" s="821"/>
      <c r="TQB143" s="821"/>
      <c r="TQC143" s="821"/>
      <c r="TQD143" s="821"/>
      <c r="TQE143" s="821"/>
      <c r="TQF143" s="821"/>
      <c r="TQG143" s="821"/>
      <c r="TQH143" s="821"/>
      <c r="TQI143" s="821"/>
      <c r="TQJ143" s="821"/>
      <c r="TQK143" s="821"/>
      <c r="TQL143" s="821"/>
      <c r="TQM143" s="821"/>
      <c r="TQN143" s="821"/>
      <c r="TQO143" s="821"/>
      <c r="TQP143" s="821"/>
      <c r="TQQ143" s="821"/>
      <c r="TQR143" s="821"/>
      <c r="TQS143" s="821"/>
      <c r="TQT143" s="821"/>
      <c r="TQU143" s="821"/>
      <c r="TQV143" s="821"/>
      <c r="TQW143" s="821"/>
      <c r="TQX143" s="821"/>
      <c r="TQY143" s="821"/>
      <c r="TQZ143" s="821"/>
      <c r="TRA143" s="821"/>
      <c r="TRB143" s="821"/>
      <c r="TRC143" s="821"/>
      <c r="TRD143" s="821"/>
      <c r="TRE143" s="821"/>
      <c r="TRF143" s="821"/>
      <c r="TRG143" s="821"/>
      <c r="TRH143" s="821"/>
      <c r="TRI143" s="821"/>
      <c r="TRJ143" s="821"/>
      <c r="TRK143" s="821"/>
      <c r="TRL143" s="821"/>
      <c r="TRM143" s="821"/>
      <c r="TRN143" s="821"/>
      <c r="TRO143" s="821"/>
      <c r="TRP143" s="821"/>
      <c r="TRQ143" s="821"/>
      <c r="TRR143" s="821"/>
      <c r="TRS143" s="821"/>
      <c r="TRT143" s="821"/>
      <c r="TRU143" s="821"/>
      <c r="TRV143" s="821"/>
      <c r="TRW143" s="821"/>
      <c r="TRX143" s="821"/>
      <c r="TRY143" s="821"/>
      <c r="TRZ143" s="821"/>
      <c r="TSA143" s="821"/>
      <c r="TSB143" s="821"/>
      <c r="TSC143" s="821"/>
      <c r="TSD143" s="821"/>
      <c r="TSE143" s="821"/>
      <c r="TSF143" s="821"/>
      <c r="TSG143" s="821"/>
      <c r="TSH143" s="821"/>
      <c r="TSI143" s="821"/>
      <c r="TSJ143" s="821"/>
      <c r="TSK143" s="821"/>
      <c r="TSL143" s="821"/>
      <c r="TSM143" s="821"/>
      <c r="TSN143" s="821"/>
      <c r="TSO143" s="821"/>
      <c r="TSP143" s="821"/>
      <c r="TSQ143" s="821"/>
      <c r="TSR143" s="821"/>
      <c r="TSS143" s="821"/>
      <c r="TST143" s="821"/>
      <c r="TSU143" s="821"/>
      <c r="TSV143" s="821"/>
      <c r="TSW143" s="821"/>
      <c r="TSX143" s="821"/>
      <c r="TSY143" s="821"/>
      <c r="TSZ143" s="821"/>
      <c r="TTA143" s="821"/>
      <c r="TTB143" s="821"/>
      <c r="TTC143" s="821"/>
      <c r="TTD143" s="821"/>
      <c r="TTE143" s="821"/>
      <c r="TTF143" s="821"/>
      <c r="TTG143" s="821"/>
      <c r="TTH143" s="821"/>
      <c r="TTI143" s="821"/>
      <c r="TTJ143" s="821"/>
      <c r="TTK143" s="821"/>
      <c r="TTL143" s="821"/>
      <c r="TTM143" s="821"/>
      <c r="TTN143" s="821"/>
      <c r="TTO143" s="821"/>
      <c r="TTP143" s="821"/>
      <c r="TTQ143" s="821"/>
      <c r="TTR143" s="821"/>
      <c r="TTS143" s="821"/>
      <c r="TTT143" s="821"/>
      <c r="TTU143" s="821"/>
      <c r="TTV143" s="821"/>
      <c r="TTW143" s="821"/>
      <c r="TTX143" s="821"/>
      <c r="TTY143" s="821"/>
      <c r="TTZ143" s="821"/>
      <c r="TUA143" s="821"/>
      <c r="TUB143" s="821"/>
      <c r="TUC143" s="821"/>
      <c r="TUD143" s="821"/>
      <c r="TUE143" s="821"/>
      <c r="TUF143" s="821"/>
      <c r="TUG143" s="821"/>
      <c r="TUH143" s="821"/>
      <c r="TUI143" s="821"/>
      <c r="TUJ143" s="821"/>
      <c r="TUK143" s="821"/>
      <c r="TUL143" s="821"/>
      <c r="TUM143" s="821"/>
      <c r="TUN143" s="821"/>
      <c r="TUO143" s="821"/>
      <c r="TUP143" s="821"/>
      <c r="TUQ143" s="821"/>
      <c r="TUR143" s="821"/>
      <c r="TUS143" s="821"/>
      <c r="TUT143" s="821"/>
      <c r="TUU143" s="821"/>
      <c r="TUV143" s="821"/>
      <c r="TUW143" s="821"/>
      <c r="TUX143" s="821"/>
      <c r="TUY143" s="821"/>
      <c r="TUZ143" s="821"/>
      <c r="TVA143" s="821"/>
      <c r="TVB143" s="821"/>
      <c r="TVC143" s="821"/>
      <c r="TVD143" s="821"/>
      <c r="TVE143" s="821"/>
      <c r="TVF143" s="821"/>
      <c r="TVG143" s="821"/>
      <c r="TVH143" s="821"/>
      <c r="TVI143" s="821"/>
      <c r="TVJ143" s="821"/>
      <c r="TVK143" s="821"/>
      <c r="TVL143" s="821"/>
      <c r="TVM143" s="821"/>
      <c r="TVN143" s="821"/>
      <c r="TVO143" s="821"/>
      <c r="TVP143" s="821"/>
      <c r="TVQ143" s="821"/>
      <c r="TVR143" s="821"/>
      <c r="TVS143" s="821"/>
      <c r="TVT143" s="821"/>
      <c r="TVU143" s="821"/>
      <c r="TVV143" s="821"/>
      <c r="TVW143" s="821"/>
      <c r="TVX143" s="821"/>
      <c r="TVY143" s="821"/>
      <c r="TVZ143" s="821"/>
      <c r="TWA143" s="821"/>
      <c r="TWB143" s="821"/>
      <c r="TWC143" s="821"/>
      <c r="TWD143" s="821"/>
      <c r="TWE143" s="821"/>
      <c r="TWF143" s="821"/>
      <c r="TWG143" s="821"/>
      <c r="TWH143" s="821"/>
      <c r="TWI143" s="821"/>
      <c r="TWJ143" s="821"/>
      <c r="TWK143" s="821"/>
      <c r="TWL143" s="821"/>
      <c r="TWM143" s="821"/>
      <c r="TWN143" s="821"/>
      <c r="TWO143" s="821"/>
      <c r="TWP143" s="821"/>
      <c r="TWQ143" s="821"/>
      <c r="TWR143" s="821"/>
      <c r="TWS143" s="821"/>
      <c r="TWT143" s="821"/>
      <c r="TWU143" s="821"/>
      <c r="TWV143" s="821"/>
      <c r="TWW143" s="821"/>
      <c r="TWX143" s="821"/>
      <c r="TWY143" s="821"/>
      <c r="TWZ143" s="821"/>
      <c r="TXA143" s="821"/>
      <c r="TXB143" s="821"/>
      <c r="TXC143" s="821"/>
      <c r="TXD143" s="821"/>
      <c r="TXE143" s="821"/>
      <c r="TXF143" s="821"/>
      <c r="TXG143" s="821"/>
      <c r="TXH143" s="821"/>
      <c r="TXI143" s="821"/>
      <c r="TXJ143" s="821"/>
      <c r="TXK143" s="821"/>
      <c r="TXL143" s="821"/>
      <c r="TXM143" s="821"/>
      <c r="TXN143" s="821"/>
      <c r="TXO143" s="821"/>
      <c r="TXP143" s="821"/>
      <c r="TXQ143" s="821"/>
      <c r="TXR143" s="821"/>
      <c r="TXS143" s="821"/>
      <c r="TXT143" s="821"/>
      <c r="TXU143" s="821"/>
      <c r="TXV143" s="821"/>
      <c r="TXW143" s="821"/>
      <c r="TXX143" s="821"/>
      <c r="TXY143" s="821"/>
      <c r="TXZ143" s="821"/>
      <c r="TYA143" s="821"/>
      <c r="TYB143" s="821"/>
      <c r="TYC143" s="821"/>
      <c r="TYD143" s="821"/>
      <c r="TYE143" s="821"/>
      <c r="TYF143" s="821"/>
      <c r="TYG143" s="821"/>
      <c r="TYH143" s="821"/>
      <c r="TYI143" s="821"/>
      <c r="TYJ143" s="821"/>
      <c r="TYK143" s="821"/>
      <c r="TYL143" s="821"/>
      <c r="TYM143" s="821"/>
      <c r="TYN143" s="821"/>
      <c r="TYO143" s="821"/>
      <c r="TYP143" s="821"/>
      <c r="TYQ143" s="821"/>
      <c r="TYR143" s="821"/>
      <c r="TYS143" s="821"/>
      <c r="TYT143" s="821"/>
      <c r="TYU143" s="821"/>
      <c r="TYV143" s="821"/>
      <c r="TYW143" s="821"/>
      <c r="TYX143" s="821"/>
      <c r="TYY143" s="821"/>
      <c r="TYZ143" s="821"/>
      <c r="TZA143" s="821"/>
      <c r="TZB143" s="821"/>
      <c r="TZC143" s="821"/>
      <c r="TZD143" s="821"/>
      <c r="TZE143" s="821"/>
      <c r="TZF143" s="821"/>
      <c r="TZG143" s="821"/>
      <c r="TZH143" s="821"/>
      <c r="TZI143" s="821"/>
      <c r="TZJ143" s="821"/>
      <c r="TZK143" s="821"/>
      <c r="TZL143" s="821"/>
      <c r="TZM143" s="821"/>
      <c r="TZN143" s="821"/>
      <c r="TZO143" s="821"/>
      <c r="TZP143" s="821"/>
      <c r="TZQ143" s="821"/>
      <c r="TZR143" s="821"/>
      <c r="TZS143" s="821"/>
      <c r="TZT143" s="821"/>
      <c r="TZU143" s="821"/>
      <c r="TZV143" s="821"/>
      <c r="TZW143" s="821"/>
      <c r="TZX143" s="821"/>
      <c r="TZY143" s="821"/>
      <c r="TZZ143" s="821"/>
      <c r="UAA143" s="821"/>
      <c r="UAB143" s="821"/>
      <c r="UAC143" s="821"/>
      <c r="UAD143" s="821"/>
      <c r="UAE143" s="821"/>
      <c r="UAF143" s="821"/>
      <c r="UAG143" s="821"/>
      <c r="UAH143" s="821"/>
      <c r="UAI143" s="821"/>
      <c r="UAJ143" s="821"/>
      <c r="UAK143" s="821"/>
      <c r="UAL143" s="821"/>
      <c r="UAM143" s="821"/>
      <c r="UAN143" s="821"/>
      <c r="UAO143" s="821"/>
      <c r="UAP143" s="821"/>
      <c r="UAQ143" s="821"/>
      <c r="UAR143" s="821"/>
      <c r="UAS143" s="821"/>
      <c r="UAT143" s="821"/>
      <c r="UAU143" s="821"/>
      <c r="UAV143" s="821"/>
      <c r="UAW143" s="821"/>
      <c r="UAX143" s="821"/>
      <c r="UAY143" s="821"/>
      <c r="UAZ143" s="821"/>
      <c r="UBA143" s="821"/>
      <c r="UBB143" s="821"/>
      <c r="UBC143" s="821"/>
      <c r="UBD143" s="821"/>
      <c r="UBE143" s="821"/>
      <c r="UBF143" s="821"/>
      <c r="UBG143" s="821"/>
      <c r="UBH143" s="821"/>
      <c r="UBI143" s="821"/>
      <c r="UBJ143" s="821"/>
      <c r="UBK143" s="821"/>
      <c r="UBL143" s="821"/>
      <c r="UBM143" s="821"/>
      <c r="UBN143" s="821"/>
      <c r="UBO143" s="821"/>
      <c r="UBP143" s="821"/>
      <c r="UBQ143" s="821"/>
      <c r="UBR143" s="821"/>
      <c r="UBS143" s="821"/>
      <c r="UBT143" s="821"/>
      <c r="UBU143" s="821"/>
      <c r="UBV143" s="821"/>
      <c r="UBW143" s="821"/>
      <c r="UBX143" s="821"/>
      <c r="UBY143" s="821"/>
      <c r="UBZ143" s="821"/>
      <c r="UCA143" s="821"/>
      <c r="UCB143" s="821"/>
      <c r="UCC143" s="821"/>
      <c r="UCD143" s="821"/>
      <c r="UCE143" s="821"/>
      <c r="UCF143" s="821"/>
      <c r="UCG143" s="821"/>
      <c r="UCH143" s="821"/>
      <c r="UCI143" s="821"/>
      <c r="UCJ143" s="821"/>
      <c r="UCK143" s="821"/>
      <c r="UCL143" s="821"/>
      <c r="UCM143" s="821"/>
      <c r="UCN143" s="821"/>
      <c r="UCO143" s="821"/>
      <c r="UCP143" s="821"/>
      <c r="UCQ143" s="821"/>
      <c r="UCR143" s="821"/>
      <c r="UCS143" s="821"/>
      <c r="UCT143" s="821"/>
      <c r="UCU143" s="821"/>
      <c r="UCV143" s="821"/>
      <c r="UCW143" s="821"/>
      <c r="UCX143" s="821"/>
      <c r="UCY143" s="821"/>
      <c r="UCZ143" s="821"/>
      <c r="UDA143" s="821"/>
      <c r="UDB143" s="821"/>
      <c r="UDC143" s="821"/>
      <c r="UDD143" s="821"/>
      <c r="UDE143" s="821"/>
      <c r="UDF143" s="821"/>
      <c r="UDG143" s="821"/>
      <c r="UDH143" s="821"/>
      <c r="UDI143" s="821"/>
      <c r="UDJ143" s="821"/>
      <c r="UDK143" s="821"/>
      <c r="UDL143" s="821"/>
      <c r="UDM143" s="821"/>
      <c r="UDN143" s="821"/>
      <c r="UDO143" s="821"/>
      <c r="UDP143" s="821"/>
      <c r="UDQ143" s="821"/>
      <c r="UDR143" s="821"/>
      <c r="UDS143" s="821"/>
      <c r="UDT143" s="821"/>
      <c r="UDU143" s="821"/>
      <c r="UDV143" s="821"/>
      <c r="UDW143" s="821"/>
      <c r="UDX143" s="821"/>
      <c r="UDY143" s="821"/>
      <c r="UDZ143" s="821"/>
      <c r="UEA143" s="821"/>
      <c r="UEB143" s="821"/>
      <c r="UEC143" s="821"/>
      <c r="UED143" s="821"/>
      <c r="UEE143" s="821"/>
      <c r="UEF143" s="821"/>
      <c r="UEG143" s="821"/>
      <c r="UEH143" s="821"/>
      <c r="UEI143" s="821"/>
      <c r="UEJ143" s="821"/>
      <c r="UEK143" s="821"/>
      <c r="UEL143" s="821"/>
      <c r="UEM143" s="821"/>
      <c r="UEN143" s="821"/>
      <c r="UEO143" s="821"/>
      <c r="UEP143" s="821"/>
      <c r="UEQ143" s="821"/>
      <c r="UER143" s="821"/>
      <c r="UES143" s="821"/>
      <c r="UET143" s="821"/>
      <c r="UEU143" s="821"/>
      <c r="UEV143" s="821"/>
      <c r="UEW143" s="821"/>
      <c r="UEX143" s="821"/>
      <c r="UEY143" s="821"/>
      <c r="UEZ143" s="821"/>
      <c r="UFA143" s="821"/>
      <c r="UFB143" s="821"/>
      <c r="UFC143" s="821"/>
      <c r="UFD143" s="821"/>
      <c r="UFE143" s="821"/>
      <c r="UFF143" s="821"/>
      <c r="UFG143" s="821"/>
      <c r="UFH143" s="821"/>
      <c r="UFI143" s="821"/>
      <c r="UFJ143" s="821"/>
      <c r="UFK143" s="821"/>
      <c r="UFL143" s="821"/>
      <c r="UFM143" s="821"/>
      <c r="UFN143" s="821"/>
      <c r="UFO143" s="821"/>
      <c r="UFP143" s="821"/>
      <c r="UFQ143" s="821"/>
      <c r="UFR143" s="821"/>
      <c r="UFS143" s="821"/>
      <c r="UFT143" s="821"/>
      <c r="UFU143" s="821"/>
      <c r="UFV143" s="821"/>
      <c r="UFW143" s="821"/>
      <c r="UFX143" s="821"/>
      <c r="UFY143" s="821"/>
      <c r="UFZ143" s="821"/>
      <c r="UGA143" s="821"/>
      <c r="UGB143" s="821"/>
      <c r="UGC143" s="821"/>
      <c r="UGD143" s="821"/>
      <c r="UGE143" s="821"/>
      <c r="UGF143" s="821"/>
      <c r="UGG143" s="821"/>
      <c r="UGH143" s="821"/>
      <c r="UGI143" s="821"/>
      <c r="UGJ143" s="821"/>
      <c r="UGK143" s="821"/>
      <c r="UGL143" s="821"/>
      <c r="UGM143" s="821"/>
      <c r="UGN143" s="821"/>
      <c r="UGO143" s="821"/>
      <c r="UGP143" s="821"/>
      <c r="UGQ143" s="821"/>
      <c r="UGR143" s="821"/>
      <c r="UGS143" s="821"/>
      <c r="UGT143" s="821"/>
      <c r="UGU143" s="821"/>
      <c r="UGV143" s="821"/>
      <c r="UGW143" s="821"/>
      <c r="UGX143" s="821"/>
      <c r="UGY143" s="821"/>
      <c r="UGZ143" s="821"/>
      <c r="UHA143" s="821"/>
      <c r="UHB143" s="821"/>
      <c r="UHC143" s="821"/>
      <c r="UHD143" s="821"/>
      <c r="UHE143" s="821"/>
      <c r="UHF143" s="821"/>
      <c r="UHG143" s="821"/>
      <c r="UHH143" s="821"/>
      <c r="UHI143" s="821"/>
      <c r="UHJ143" s="821"/>
      <c r="UHK143" s="821"/>
      <c r="UHL143" s="821"/>
      <c r="UHM143" s="821"/>
      <c r="UHN143" s="821"/>
      <c r="UHO143" s="821"/>
      <c r="UHP143" s="821"/>
      <c r="UHQ143" s="821"/>
      <c r="UHR143" s="821"/>
      <c r="UHS143" s="821"/>
      <c r="UHT143" s="821"/>
      <c r="UHU143" s="821"/>
      <c r="UHV143" s="821"/>
      <c r="UHW143" s="821"/>
      <c r="UHX143" s="821"/>
      <c r="UHY143" s="821"/>
      <c r="UHZ143" s="821"/>
      <c r="UIA143" s="821"/>
      <c r="UIB143" s="821"/>
      <c r="UIC143" s="821"/>
      <c r="UID143" s="821"/>
      <c r="UIE143" s="821"/>
      <c r="UIF143" s="821"/>
      <c r="UIG143" s="821"/>
      <c r="UIH143" s="821"/>
      <c r="UII143" s="821"/>
      <c r="UIJ143" s="821"/>
      <c r="UIK143" s="821"/>
      <c r="UIL143" s="821"/>
      <c r="UIM143" s="821"/>
      <c r="UIN143" s="821"/>
      <c r="UIO143" s="821"/>
      <c r="UIP143" s="821"/>
      <c r="UIQ143" s="821"/>
      <c r="UIR143" s="821"/>
      <c r="UIS143" s="821"/>
      <c r="UIT143" s="821"/>
      <c r="UIU143" s="821"/>
      <c r="UIV143" s="821"/>
      <c r="UIW143" s="821"/>
      <c r="UIX143" s="821"/>
      <c r="UIY143" s="821"/>
      <c r="UIZ143" s="821"/>
      <c r="UJA143" s="821"/>
      <c r="UJB143" s="821"/>
      <c r="UJC143" s="821"/>
      <c r="UJD143" s="821"/>
      <c r="UJE143" s="821"/>
      <c r="UJF143" s="821"/>
      <c r="UJG143" s="821"/>
      <c r="UJH143" s="821"/>
      <c r="UJI143" s="821"/>
      <c r="UJJ143" s="821"/>
      <c r="UJK143" s="821"/>
      <c r="UJL143" s="821"/>
      <c r="UJM143" s="821"/>
      <c r="UJN143" s="821"/>
      <c r="UJO143" s="821"/>
      <c r="UJP143" s="821"/>
      <c r="UJQ143" s="821"/>
      <c r="UJR143" s="821"/>
      <c r="UJS143" s="821"/>
      <c r="UJT143" s="821"/>
      <c r="UJU143" s="821"/>
      <c r="UJV143" s="821"/>
      <c r="UJW143" s="821"/>
      <c r="UJX143" s="821"/>
      <c r="UJY143" s="821"/>
      <c r="UJZ143" s="821"/>
      <c r="UKA143" s="821"/>
      <c r="UKB143" s="821"/>
      <c r="UKC143" s="821"/>
      <c r="UKD143" s="821"/>
      <c r="UKE143" s="821"/>
      <c r="UKF143" s="821"/>
      <c r="UKG143" s="821"/>
      <c r="UKH143" s="821"/>
      <c r="UKI143" s="821"/>
      <c r="UKJ143" s="821"/>
      <c r="UKK143" s="821"/>
      <c r="UKL143" s="821"/>
      <c r="UKM143" s="821"/>
      <c r="UKN143" s="821"/>
      <c r="UKO143" s="821"/>
      <c r="UKP143" s="821"/>
      <c r="UKQ143" s="821"/>
      <c r="UKR143" s="821"/>
      <c r="UKS143" s="821"/>
      <c r="UKT143" s="821"/>
      <c r="UKU143" s="821"/>
      <c r="UKV143" s="821"/>
      <c r="UKW143" s="821"/>
      <c r="UKX143" s="821"/>
      <c r="UKY143" s="821"/>
      <c r="UKZ143" s="821"/>
      <c r="ULA143" s="821"/>
      <c r="ULB143" s="821"/>
      <c r="ULC143" s="821"/>
      <c r="ULD143" s="821"/>
      <c r="ULE143" s="821"/>
      <c r="ULF143" s="821"/>
      <c r="ULG143" s="821"/>
      <c r="ULH143" s="821"/>
      <c r="ULI143" s="821"/>
      <c r="ULJ143" s="821"/>
      <c r="ULK143" s="821"/>
      <c r="ULL143" s="821"/>
      <c r="ULM143" s="821"/>
      <c r="ULN143" s="821"/>
      <c r="ULO143" s="821"/>
      <c r="ULP143" s="821"/>
      <c r="ULQ143" s="821"/>
      <c r="ULR143" s="821"/>
      <c r="ULS143" s="821"/>
      <c r="ULT143" s="821"/>
      <c r="ULU143" s="821"/>
      <c r="ULV143" s="821"/>
      <c r="ULW143" s="821"/>
      <c r="ULX143" s="821"/>
      <c r="ULY143" s="821"/>
      <c r="ULZ143" s="821"/>
      <c r="UMA143" s="821"/>
      <c r="UMB143" s="821"/>
      <c r="UMC143" s="821"/>
      <c r="UMD143" s="821"/>
      <c r="UME143" s="821"/>
      <c r="UMF143" s="821"/>
      <c r="UMG143" s="821"/>
      <c r="UMH143" s="821"/>
      <c r="UMI143" s="821"/>
      <c r="UMJ143" s="821"/>
      <c r="UMK143" s="821"/>
      <c r="UML143" s="821"/>
      <c r="UMM143" s="821"/>
      <c r="UMN143" s="821"/>
      <c r="UMO143" s="821"/>
      <c r="UMP143" s="821"/>
      <c r="UMQ143" s="821"/>
      <c r="UMR143" s="821"/>
      <c r="UMS143" s="821"/>
      <c r="UMT143" s="821"/>
      <c r="UMU143" s="821"/>
      <c r="UMV143" s="821"/>
      <c r="UMW143" s="821"/>
      <c r="UMX143" s="821"/>
      <c r="UMY143" s="821"/>
      <c r="UMZ143" s="821"/>
      <c r="UNA143" s="821"/>
      <c r="UNB143" s="821"/>
      <c r="UNC143" s="821"/>
      <c r="UND143" s="821"/>
      <c r="UNE143" s="821"/>
      <c r="UNF143" s="821"/>
      <c r="UNG143" s="821"/>
      <c r="UNH143" s="821"/>
      <c r="UNI143" s="821"/>
      <c r="UNJ143" s="821"/>
      <c r="UNK143" s="821"/>
      <c r="UNL143" s="821"/>
      <c r="UNM143" s="821"/>
      <c r="UNN143" s="821"/>
      <c r="UNO143" s="821"/>
      <c r="UNP143" s="821"/>
      <c r="UNQ143" s="821"/>
      <c r="UNR143" s="821"/>
      <c r="UNS143" s="821"/>
      <c r="UNT143" s="821"/>
      <c r="UNU143" s="821"/>
      <c r="UNV143" s="821"/>
      <c r="UNW143" s="821"/>
      <c r="UNX143" s="821"/>
      <c r="UNY143" s="821"/>
      <c r="UNZ143" s="821"/>
      <c r="UOA143" s="821"/>
      <c r="UOB143" s="821"/>
      <c r="UOC143" s="821"/>
      <c r="UOD143" s="821"/>
      <c r="UOE143" s="821"/>
      <c r="UOF143" s="821"/>
      <c r="UOG143" s="821"/>
      <c r="UOH143" s="821"/>
      <c r="UOI143" s="821"/>
      <c r="UOJ143" s="821"/>
      <c r="UOK143" s="821"/>
      <c r="UOL143" s="821"/>
      <c r="UOM143" s="821"/>
      <c r="UON143" s="821"/>
      <c r="UOO143" s="821"/>
      <c r="UOP143" s="821"/>
      <c r="UOQ143" s="821"/>
      <c r="UOR143" s="821"/>
      <c r="UOS143" s="821"/>
      <c r="UOT143" s="821"/>
      <c r="UOU143" s="821"/>
      <c r="UOV143" s="821"/>
      <c r="UOW143" s="821"/>
      <c r="UOX143" s="821"/>
      <c r="UOY143" s="821"/>
      <c r="UOZ143" s="821"/>
      <c r="UPA143" s="821"/>
      <c r="UPB143" s="821"/>
      <c r="UPC143" s="821"/>
      <c r="UPD143" s="821"/>
      <c r="UPE143" s="821"/>
      <c r="UPF143" s="821"/>
      <c r="UPG143" s="821"/>
      <c r="UPH143" s="821"/>
      <c r="UPI143" s="821"/>
      <c r="UPJ143" s="821"/>
      <c r="UPK143" s="821"/>
      <c r="UPL143" s="821"/>
      <c r="UPM143" s="821"/>
      <c r="UPN143" s="821"/>
      <c r="UPO143" s="821"/>
      <c r="UPP143" s="821"/>
      <c r="UPQ143" s="821"/>
      <c r="UPR143" s="821"/>
      <c r="UPS143" s="821"/>
      <c r="UPT143" s="821"/>
      <c r="UPU143" s="821"/>
      <c r="UPV143" s="821"/>
      <c r="UPW143" s="821"/>
      <c r="UPX143" s="821"/>
      <c r="UPY143" s="821"/>
      <c r="UPZ143" s="821"/>
      <c r="UQA143" s="821"/>
      <c r="UQB143" s="821"/>
      <c r="UQC143" s="821"/>
      <c r="UQD143" s="821"/>
      <c r="UQE143" s="821"/>
      <c r="UQF143" s="821"/>
      <c r="UQG143" s="821"/>
      <c r="UQH143" s="821"/>
      <c r="UQI143" s="821"/>
      <c r="UQJ143" s="821"/>
      <c r="UQK143" s="821"/>
      <c r="UQL143" s="821"/>
      <c r="UQM143" s="821"/>
      <c r="UQN143" s="821"/>
      <c r="UQO143" s="821"/>
      <c r="UQP143" s="821"/>
      <c r="UQQ143" s="821"/>
      <c r="UQR143" s="821"/>
      <c r="UQS143" s="821"/>
      <c r="UQT143" s="821"/>
      <c r="UQU143" s="821"/>
      <c r="UQV143" s="821"/>
      <c r="UQW143" s="821"/>
      <c r="UQX143" s="821"/>
      <c r="UQY143" s="821"/>
      <c r="UQZ143" s="821"/>
      <c r="URA143" s="821"/>
      <c r="URB143" s="821"/>
      <c r="URC143" s="821"/>
      <c r="URD143" s="821"/>
      <c r="URE143" s="821"/>
      <c r="URF143" s="821"/>
      <c r="URG143" s="821"/>
      <c r="URH143" s="821"/>
      <c r="URI143" s="821"/>
      <c r="URJ143" s="821"/>
      <c r="URK143" s="821"/>
      <c r="URL143" s="821"/>
      <c r="URM143" s="821"/>
      <c r="URN143" s="821"/>
      <c r="URO143" s="821"/>
      <c r="URP143" s="821"/>
      <c r="URQ143" s="821"/>
      <c r="URR143" s="821"/>
      <c r="URS143" s="821"/>
      <c r="URT143" s="821"/>
      <c r="URU143" s="821"/>
      <c r="URV143" s="821"/>
      <c r="URW143" s="821"/>
      <c r="URX143" s="821"/>
      <c r="URY143" s="821"/>
      <c r="URZ143" s="821"/>
      <c r="USA143" s="821"/>
      <c r="USB143" s="821"/>
      <c r="USC143" s="821"/>
      <c r="USD143" s="821"/>
      <c r="USE143" s="821"/>
      <c r="USF143" s="821"/>
      <c r="USG143" s="821"/>
      <c r="USH143" s="821"/>
      <c r="USI143" s="821"/>
      <c r="USJ143" s="821"/>
      <c r="USK143" s="821"/>
      <c r="USL143" s="821"/>
      <c r="USM143" s="821"/>
      <c r="USN143" s="821"/>
      <c r="USO143" s="821"/>
      <c r="USP143" s="821"/>
      <c r="USQ143" s="821"/>
      <c r="USR143" s="821"/>
      <c r="USS143" s="821"/>
      <c r="UST143" s="821"/>
      <c r="USU143" s="821"/>
      <c r="USV143" s="821"/>
      <c r="USW143" s="821"/>
      <c r="USX143" s="821"/>
      <c r="USY143" s="821"/>
      <c r="USZ143" s="821"/>
      <c r="UTA143" s="821"/>
      <c r="UTB143" s="821"/>
      <c r="UTC143" s="821"/>
      <c r="UTD143" s="821"/>
      <c r="UTE143" s="821"/>
      <c r="UTF143" s="821"/>
      <c r="UTG143" s="821"/>
      <c r="UTH143" s="821"/>
      <c r="UTI143" s="821"/>
      <c r="UTJ143" s="821"/>
      <c r="UTK143" s="821"/>
      <c r="UTL143" s="821"/>
      <c r="UTM143" s="821"/>
      <c r="UTN143" s="821"/>
      <c r="UTO143" s="821"/>
      <c r="UTP143" s="821"/>
      <c r="UTQ143" s="821"/>
      <c r="UTR143" s="821"/>
      <c r="UTS143" s="821"/>
      <c r="UTT143" s="821"/>
      <c r="UTU143" s="821"/>
      <c r="UTV143" s="821"/>
      <c r="UTW143" s="821"/>
      <c r="UTX143" s="821"/>
      <c r="UTY143" s="821"/>
      <c r="UTZ143" s="821"/>
      <c r="UUA143" s="821"/>
      <c r="UUB143" s="821"/>
      <c r="UUC143" s="821"/>
      <c r="UUD143" s="821"/>
      <c r="UUE143" s="821"/>
      <c r="UUF143" s="821"/>
      <c r="UUG143" s="821"/>
      <c r="UUH143" s="821"/>
      <c r="UUI143" s="821"/>
      <c r="UUJ143" s="821"/>
      <c r="UUK143" s="821"/>
      <c r="UUL143" s="821"/>
      <c r="UUM143" s="821"/>
      <c r="UUN143" s="821"/>
      <c r="UUO143" s="821"/>
      <c r="UUP143" s="821"/>
      <c r="UUQ143" s="821"/>
      <c r="UUR143" s="821"/>
      <c r="UUS143" s="821"/>
      <c r="UUT143" s="821"/>
      <c r="UUU143" s="821"/>
      <c r="UUV143" s="821"/>
      <c r="UUW143" s="821"/>
      <c r="UUX143" s="821"/>
      <c r="UUY143" s="821"/>
      <c r="UUZ143" s="821"/>
      <c r="UVA143" s="821"/>
      <c r="UVB143" s="821"/>
      <c r="UVC143" s="821"/>
      <c r="UVD143" s="821"/>
      <c r="UVE143" s="821"/>
      <c r="UVF143" s="821"/>
      <c r="UVG143" s="821"/>
      <c r="UVH143" s="821"/>
      <c r="UVI143" s="821"/>
      <c r="UVJ143" s="821"/>
      <c r="UVK143" s="821"/>
      <c r="UVL143" s="821"/>
      <c r="UVM143" s="821"/>
      <c r="UVN143" s="821"/>
      <c r="UVO143" s="821"/>
      <c r="UVP143" s="821"/>
      <c r="UVQ143" s="821"/>
      <c r="UVR143" s="821"/>
      <c r="UVS143" s="821"/>
      <c r="UVT143" s="821"/>
      <c r="UVU143" s="821"/>
      <c r="UVV143" s="821"/>
      <c r="UVW143" s="821"/>
      <c r="UVX143" s="821"/>
      <c r="UVY143" s="821"/>
      <c r="UVZ143" s="821"/>
      <c r="UWA143" s="821"/>
      <c r="UWB143" s="821"/>
      <c r="UWC143" s="821"/>
      <c r="UWD143" s="821"/>
      <c r="UWE143" s="821"/>
      <c r="UWF143" s="821"/>
      <c r="UWG143" s="821"/>
      <c r="UWH143" s="821"/>
      <c r="UWI143" s="821"/>
      <c r="UWJ143" s="821"/>
      <c r="UWK143" s="821"/>
      <c r="UWL143" s="821"/>
      <c r="UWM143" s="821"/>
      <c r="UWN143" s="821"/>
      <c r="UWO143" s="821"/>
      <c r="UWP143" s="821"/>
      <c r="UWQ143" s="821"/>
      <c r="UWR143" s="821"/>
      <c r="UWS143" s="821"/>
      <c r="UWT143" s="821"/>
      <c r="UWU143" s="821"/>
      <c r="UWV143" s="821"/>
      <c r="UWW143" s="821"/>
      <c r="UWX143" s="821"/>
      <c r="UWY143" s="821"/>
      <c r="UWZ143" s="821"/>
      <c r="UXA143" s="821"/>
      <c r="UXB143" s="821"/>
      <c r="UXC143" s="821"/>
      <c r="UXD143" s="821"/>
      <c r="UXE143" s="821"/>
      <c r="UXF143" s="821"/>
      <c r="UXG143" s="821"/>
      <c r="UXH143" s="821"/>
      <c r="UXI143" s="821"/>
      <c r="UXJ143" s="821"/>
      <c r="UXK143" s="821"/>
      <c r="UXL143" s="821"/>
      <c r="UXM143" s="821"/>
      <c r="UXN143" s="821"/>
      <c r="UXO143" s="821"/>
      <c r="UXP143" s="821"/>
      <c r="UXQ143" s="821"/>
      <c r="UXR143" s="821"/>
      <c r="UXS143" s="821"/>
      <c r="UXT143" s="821"/>
      <c r="UXU143" s="821"/>
      <c r="UXV143" s="821"/>
      <c r="UXW143" s="821"/>
      <c r="UXX143" s="821"/>
      <c r="UXY143" s="821"/>
      <c r="UXZ143" s="821"/>
      <c r="UYA143" s="821"/>
      <c r="UYB143" s="821"/>
      <c r="UYC143" s="821"/>
      <c r="UYD143" s="821"/>
      <c r="UYE143" s="821"/>
      <c r="UYF143" s="821"/>
      <c r="UYG143" s="821"/>
      <c r="UYH143" s="821"/>
      <c r="UYI143" s="821"/>
      <c r="UYJ143" s="821"/>
      <c r="UYK143" s="821"/>
      <c r="UYL143" s="821"/>
      <c r="UYM143" s="821"/>
      <c r="UYN143" s="821"/>
      <c r="UYO143" s="821"/>
      <c r="UYP143" s="821"/>
      <c r="UYQ143" s="821"/>
      <c r="UYR143" s="821"/>
      <c r="UYS143" s="821"/>
      <c r="UYT143" s="821"/>
      <c r="UYU143" s="821"/>
      <c r="UYV143" s="821"/>
      <c r="UYW143" s="821"/>
      <c r="UYX143" s="821"/>
      <c r="UYY143" s="821"/>
      <c r="UYZ143" s="821"/>
      <c r="UZA143" s="821"/>
      <c r="UZB143" s="821"/>
      <c r="UZC143" s="821"/>
      <c r="UZD143" s="821"/>
      <c r="UZE143" s="821"/>
      <c r="UZF143" s="821"/>
      <c r="UZG143" s="821"/>
      <c r="UZH143" s="821"/>
      <c r="UZI143" s="821"/>
      <c r="UZJ143" s="821"/>
      <c r="UZK143" s="821"/>
      <c r="UZL143" s="821"/>
      <c r="UZM143" s="821"/>
      <c r="UZN143" s="821"/>
      <c r="UZO143" s="821"/>
      <c r="UZP143" s="821"/>
      <c r="UZQ143" s="821"/>
      <c r="UZR143" s="821"/>
      <c r="UZS143" s="821"/>
      <c r="UZT143" s="821"/>
      <c r="UZU143" s="821"/>
      <c r="UZV143" s="821"/>
      <c r="UZW143" s="821"/>
      <c r="UZX143" s="821"/>
      <c r="UZY143" s="821"/>
      <c r="UZZ143" s="821"/>
      <c r="VAA143" s="821"/>
      <c r="VAB143" s="821"/>
      <c r="VAC143" s="821"/>
      <c r="VAD143" s="821"/>
      <c r="VAE143" s="821"/>
      <c r="VAF143" s="821"/>
      <c r="VAG143" s="821"/>
      <c r="VAH143" s="821"/>
      <c r="VAI143" s="821"/>
      <c r="VAJ143" s="821"/>
      <c r="VAK143" s="821"/>
      <c r="VAL143" s="821"/>
      <c r="VAM143" s="821"/>
      <c r="VAN143" s="821"/>
      <c r="VAO143" s="821"/>
      <c r="VAP143" s="821"/>
      <c r="VAQ143" s="821"/>
      <c r="VAR143" s="821"/>
      <c r="VAS143" s="821"/>
      <c r="VAT143" s="821"/>
      <c r="VAU143" s="821"/>
      <c r="VAV143" s="821"/>
      <c r="VAW143" s="821"/>
      <c r="VAX143" s="821"/>
      <c r="VAY143" s="821"/>
      <c r="VAZ143" s="821"/>
      <c r="VBA143" s="821"/>
      <c r="VBB143" s="821"/>
      <c r="VBC143" s="821"/>
      <c r="VBD143" s="821"/>
      <c r="VBE143" s="821"/>
      <c r="VBF143" s="821"/>
      <c r="VBG143" s="821"/>
      <c r="VBH143" s="821"/>
      <c r="VBI143" s="821"/>
      <c r="VBJ143" s="821"/>
      <c r="VBK143" s="821"/>
      <c r="VBL143" s="821"/>
      <c r="VBM143" s="821"/>
      <c r="VBN143" s="821"/>
      <c r="VBO143" s="821"/>
      <c r="VBP143" s="821"/>
      <c r="VBQ143" s="821"/>
      <c r="VBR143" s="821"/>
      <c r="VBS143" s="821"/>
      <c r="VBT143" s="821"/>
      <c r="VBU143" s="821"/>
      <c r="VBV143" s="821"/>
      <c r="VBW143" s="821"/>
      <c r="VBX143" s="821"/>
      <c r="VBY143" s="821"/>
      <c r="VBZ143" s="821"/>
      <c r="VCA143" s="821"/>
      <c r="VCB143" s="821"/>
      <c r="VCC143" s="821"/>
      <c r="VCD143" s="821"/>
      <c r="VCE143" s="821"/>
      <c r="VCF143" s="821"/>
      <c r="VCG143" s="821"/>
      <c r="VCH143" s="821"/>
      <c r="VCI143" s="821"/>
      <c r="VCJ143" s="821"/>
      <c r="VCK143" s="821"/>
      <c r="VCL143" s="821"/>
      <c r="VCM143" s="821"/>
      <c r="VCN143" s="821"/>
      <c r="VCO143" s="821"/>
      <c r="VCP143" s="821"/>
      <c r="VCQ143" s="821"/>
      <c r="VCR143" s="821"/>
      <c r="VCS143" s="821"/>
      <c r="VCT143" s="821"/>
      <c r="VCU143" s="821"/>
      <c r="VCV143" s="821"/>
      <c r="VCW143" s="821"/>
      <c r="VCX143" s="821"/>
      <c r="VCY143" s="821"/>
      <c r="VCZ143" s="821"/>
      <c r="VDA143" s="821"/>
      <c r="VDB143" s="821"/>
      <c r="VDC143" s="821"/>
      <c r="VDD143" s="821"/>
      <c r="VDE143" s="821"/>
      <c r="VDF143" s="821"/>
      <c r="VDG143" s="821"/>
      <c r="VDH143" s="821"/>
      <c r="VDI143" s="821"/>
      <c r="VDJ143" s="821"/>
      <c r="VDK143" s="821"/>
      <c r="VDL143" s="821"/>
      <c r="VDM143" s="821"/>
      <c r="VDN143" s="821"/>
      <c r="VDO143" s="821"/>
      <c r="VDP143" s="821"/>
      <c r="VDQ143" s="821"/>
      <c r="VDR143" s="821"/>
      <c r="VDS143" s="821"/>
      <c r="VDT143" s="821"/>
      <c r="VDU143" s="821"/>
      <c r="VDV143" s="821"/>
      <c r="VDW143" s="821"/>
      <c r="VDX143" s="821"/>
      <c r="VDY143" s="821"/>
      <c r="VDZ143" s="821"/>
      <c r="VEA143" s="821"/>
      <c r="VEB143" s="821"/>
      <c r="VEC143" s="821"/>
      <c r="VED143" s="821"/>
      <c r="VEE143" s="821"/>
      <c r="VEF143" s="821"/>
      <c r="VEG143" s="821"/>
      <c r="VEH143" s="821"/>
      <c r="VEI143" s="821"/>
      <c r="VEJ143" s="821"/>
      <c r="VEK143" s="821"/>
      <c r="VEL143" s="821"/>
      <c r="VEM143" s="821"/>
      <c r="VEN143" s="821"/>
      <c r="VEO143" s="821"/>
      <c r="VEP143" s="821"/>
      <c r="VEQ143" s="821"/>
      <c r="VER143" s="821"/>
      <c r="VES143" s="821"/>
      <c r="VET143" s="821"/>
      <c r="VEU143" s="821"/>
      <c r="VEV143" s="821"/>
      <c r="VEW143" s="821"/>
      <c r="VEX143" s="821"/>
      <c r="VEY143" s="821"/>
      <c r="VEZ143" s="821"/>
      <c r="VFA143" s="821"/>
      <c r="VFB143" s="821"/>
      <c r="VFC143" s="821"/>
      <c r="VFD143" s="821"/>
      <c r="VFE143" s="821"/>
      <c r="VFF143" s="821"/>
      <c r="VFG143" s="821"/>
      <c r="VFH143" s="821"/>
      <c r="VFI143" s="821"/>
      <c r="VFJ143" s="821"/>
      <c r="VFK143" s="821"/>
      <c r="VFL143" s="821"/>
      <c r="VFM143" s="821"/>
      <c r="VFN143" s="821"/>
      <c r="VFO143" s="821"/>
      <c r="VFP143" s="821"/>
      <c r="VFQ143" s="821"/>
      <c r="VFR143" s="821"/>
      <c r="VFS143" s="821"/>
      <c r="VFT143" s="821"/>
      <c r="VFU143" s="821"/>
      <c r="VFV143" s="821"/>
      <c r="VFW143" s="821"/>
      <c r="VFX143" s="821"/>
      <c r="VFY143" s="821"/>
      <c r="VFZ143" s="821"/>
      <c r="VGA143" s="821"/>
      <c r="VGB143" s="821"/>
      <c r="VGC143" s="821"/>
      <c r="VGD143" s="821"/>
      <c r="VGE143" s="821"/>
      <c r="VGF143" s="821"/>
      <c r="VGG143" s="821"/>
      <c r="VGH143" s="821"/>
      <c r="VGI143" s="821"/>
      <c r="VGJ143" s="821"/>
      <c r="VGK143" s="821"/>
      <c r="VGL143" s="821"/>
      <c r="VGM143" s="821"/>
      <c r="VGN143" s="821"/>
      <c r="VGO143" s="821"/>
      <c r="VGP143" s="821"/>
      <c r="VGQ143" s="821"/>
      <c r="VGR143" s="821"/>
      <c r="VGS143" s="821"/>
      <c r="VGT143" s="821"/>
      <c r="VGU143" s="821"/>
      <c r="VGV143" s="821"/>
      <c r="VGW143" s="821"/>
      <c r="VGX143" s="821"/>
      <c r="VGY143" s="821"/>
      <c r="VGZ143" s="821"/>
      <c r="VHA143" s="821"/>
      <c r="VHB143" s="821"/>
      <c r="VHC143" s="821"/>
      <c r="VHD143" s="821"/>
      <c r="VHE143" s="821"/>
      <c r="VHF143" s="821"/>
      <c r="VHG143" s="821"/>
      <c r="VHH143" s="821"/>
      <c r="VHI143" s="821"/>
      <c r="VHJ143" s="821"/>
      <c r="VHK143" s="821"/>
      <c r="VHL143" s="821"/>
      <c r="VHM143" s="821"/>
      <c r="VHN143" s="821"/>
      <c r="VHO143" s="821"/>
      <c r="VHP143" s="821"/>
      <c r="VHQ143" s="821"/>
      <c r="VHR143" s="821"/>
      <c r="VHS143" s="821"/>
      <c r="VHT143" s="821"/>
      <c r="VHU143" s="821"/>
      <c r="VHV143" s="821"/>
      <c r="VHW143" s="821"/>
      <c r="VHX143" s="821"/>
      <c r="VHY143" s="821"/>
      <c r="VHZ143" s="821"/>
      <c r="VIA143" s="821"/>
      <c r="VIB143" s="821"/>
      <c r="VIC143" s="821"/>
      <c r="VID143" s="821"/>
      <c r="VIE143" s="821"/>
      <c r="VIF143" s="821"/>
      <c r="VIG143" s="821"/>
      <c r="VIH143" s="821"/>
      <c r="VII143" s="821"/>
      <c r="VIJ143" s="821"/>
      <c r="VIK143" s="821"/>
      <c r="VIL143" s="821"/>
      <c r="VIM143" s="821"/>
      <c r="VIN143" s="821"/>
      <c r="VIO143" s="821"/>
      <c r="VIP143" s="821"/>
      <c r="VIQ143" s="821"/>
      <c r="VIR143" s="821"/>
      <c r="VIS143" s="821"/>
      <c r="VIT143" s="821"/>
      <c r="VIU143" s="821"/>
      <c r="VIV143" s="821"/>
      <c r="VIW143" s="821"/>
      <c r="VIX143" s="821"/>
      <c r="VIY143" s="821"/>
      <c r="VIZ143" s="821"/>
      <c r="VJA143" s="821"/>
      <c r="VJB143" s="821"/>
      <c r="VJC143" s="821"/>
      <c r="VJD143" s="821"/>
      <c r="VJE143" s="821"/>
      <c r="VJF143" s="821"/>
      <c r="VJG143" s="821"/>
      <c r="VJH143" s="821"/>
      <c r="VJI143" s="821"/>
      <c r="VJJ143" s="821"/>
      <c r="VJK143" s="821"/>
      <c r="VJL143" s="821"/>
      <c r="VJM143" s="821"/>
      <c r="VJN143" s="821"/>
      <c r="VJO143" s="821"/>
      <c r="VJP143" s="821"/>
      <c r="VJQ143" s="821"/>
      <c r="VJR143" s="821"/>
      <c r="VJS143" s="821"/>
      <c r="VJT143" s="821"/>
      <c r="VJU143" s="821"/>
      <c r="VJV143" s="821"/>
      <c r="VJW143" s="821"/>
      <c r="VJX143" s="821"/>
      <c r="VJY143" s="821"/>
      <c r="VJZ143" s="821"/>
      <c r="VKA143" s="821"/>
      <c r="VKB143" s="821"/>
      <c r="VKC143" s="821"/>
      <c r="VKD143" s="821"/>
      <c r="VKE143" s="821"/>
      <c r="VKF143" s="821"/>
      <c r="VKG143" s="821"/>
      <c r="VKH143" s="821"/>
      <c r="VKI143" s="821"/>
      <c r="VKJ143" s="821"/>
      <c r="VKK143" s="821"/>
      <c r="VKL143" s="821"/>
      <c r="VKM143" s="821"/>
      <c r="VKN143" s="821"/>
      <c r="VKO143" s="821"/>
      <c r="VKP143" s="821"/>
      <c r="VKQ143" s="821"/>
      <c r="VKR143" s="821"/>
      <c r="VKS143" s="821"/>
      <c r="VKT143" s="821"/>
      <c r="VKU143" s="821"/>
      <c r="VKV143" s="821"/>
      <c r="VKW143" s="821"/>
      <c r="VKX143" s="821"/>
      <c r="VKY143" s="821"/>
      <c r="VKZ143" s="821"/>
      <c r="VLA143" s="821"/>
      <c r="VLB143" s="821"/>
      <c r="VLC143" s="821"/>
      <c r="VLD143" s="821"/>
      <c r="VLE143" s="821"/>
      <c r="VLF143" s="821"/>
      <c r="VLG143" s="821"/>
      <c r="VLH143" s="821"/>
      <c r="VLI143" s="821"/>
      <c r="VLJ143" s="821"/>
      <c r="VLK143" s="821"/>
      <c r="VLL143" s="821"/>
      <c r="VLM143" s="821"/>
      <c r="VLN143" s="821"/>
      <c r="VLO143" s="821"/>
      <c r="VLP143" s="821"/>
      <c r="VLQ143" s="821"/>
      <c r="VLR143" s="821"/>
      <c r="VLS143" s="821"/>
      <c r="VLT143" s="821"/>
      <c r="VLU143" s="821"/>
      <c r="VLV143" s="821"/>
      <c r="VLW143" s="821"/>
      <c r="VLX143" s="821"/>
      <c r="VLY143" s="821"/>
      <c r="VLZ143" s="821"/>
      <c r="VMA143" s="821"/>
      <c r="VMB143" s="821"/>
      <c r="VMC143" s="821"/>
      <c r="VMD143" s="821"/>
      <c r="VME143" s="821"/>
      <c r="VMF143" s="821"/>
      <c r="VMG143" s="821"/>
      <c r="VMH143" s="821"/>
      <c r="VMI143" s="821"/>
      <c r="VMJ143" s="821"/>
      <c r="VMK143" s="821"/>
      <c r="VML143" s="821"/>
      <c r="VMM143" s="821"/>
      <c r="VMN143" s="821"/>
      <c r="VMO143" s="821"/>
      <c r="VMP143" s="821"/>
      <c r="VMQ143" s="821"/>
      <c r="VMR143" s="821"/>
      <c r="VMS143" s="821"/>
      <c r="VMT143" s="821"/>
      <c r="VMU143" s="821"/>
      <c r="VMV143" s="821"/>
      <c r="VMW143" s="821"/>
      <c r="VMX143" s="821"/>
      <c r="VMY143" s="821"/>
      <c r="VMZ143" s="821"/>
      <c r="VNA143" s="821"/>
      <c r="VNB143" s="821"/>
      <c r="VNC143" s="821"/>
      <c r="VND143" s="821"/>
      <c r="VNE143" s="821"/>
      <c r="VNF143" s="821"/>
      <c r="VNG143" s="821"/>
      <c r="VNH143" s="821"/>
      <c r="VNI143" s="821"/>
      <c r="VNJ143" s="821"/>
      <c r="VNK143" s="821"/>
      <c r="VNL143" s="821"/>
      <c r="VNM143" s="821"/>
      <c r="VNN143" s="821"/>
      <c r="VNO143" s="821"/>
      <c r="VNP143" s="821"/>
      <c r="VNQ143" s="821"/>
      <c r="VNR143" s="821"/>
      <c r="VNS143" s="821"/>
      <c r="VNT143" s="821"/>
      <c r="VNU143" s="821"/>
      <c r="VNV143" s="821"/>
      <c r="VNW143" s="821"/>
      <c r="VNX143" s="821"/>
      <c r="VNY143" s="821"/>
      <c r="VNZ143" s="821"/>
      <c r="VOA143" s="821"/>
      <c r="VOB143" s="821"/>
      <c r="VOC143" s="821"/>
      <c r="VOD143" s="821"/>
      <c r="VOE143" s="821"/>
      <c r="VOF143" s="821"/>
      <c r="VOG143" s="821"/>
      <c r="VOH143" s="821"/>
      <c r="VOI143" s="821"/>
      <c r="VOJ143" s="821"/>
      <c r="VOK143" s="821"/>
      <c r="VOL143" s="821"/>
      <c r="VOM143" s="821"/>
      <c r="VON143" s="821"/>
      <c r="VOO143" s="821"/>
      <c r="VOP143" s="821"/>
      <c r="VOQ143" s="821"/>
      <c r="VOR143" s="821"/>
      <c r="VOS143" s="821"/>
      <c r="VOT143" s="821"/>
      <c r="VOU143" s="821"/>
      <c r="VOV143" s="821"/>
      <c r="VOW143" s="821"/>
      <c r="VOX143" s="821"/>
      <c r="VOY143" s="821"/>
      <c r="VOZ143" s="821"/>
      <c r="VPA143" s="821"/>
      <c r="VPB143" s="821"/>
      <c r="VPC143" s="821"/>
      <c r="VPD143" s="821"/>
      <c r="VPE143" s="821"/>
      <c r="VPF143" s="821"/>
      <c r="VPG143" s="821"/>
      <c r="VPH143" s="821"/>
      <c r="VPI143" s="821"/>
      <c r="VPJ143" s="821"/>
      <c r="VPK143" s="821"/>
      <c r="VPL143" s="821"/>
      <c r="VPM143" s="821"/>
      <c r="VPN143" s="821"/>
      <c r="VPO143" s="821"/>
      <c r="VPP143" s="821"/>
      <c r="VPQ143" s="821"/>
      <c r="VPR143" s="821"/>
      <c r="VPS143" s="821"/>
      <c r="VPT143" s="821"/>
      <c r="VPU143" s="821"/>
      <c r="VPV143" s="821"/>
      <c r="VPW143" s="821"/>
      <c r="VPX143" s="821"/>
      <c r="VPY143" s="821"/>
      <c r="VPZ143" s="821"/>
      <c r="VQA143" s="821"/>
      <c r="VQB143" s="821"/>
      <c r="VQC143" s="821"/>
      <c r="VQD143" s="821"/>
      <c r="VQE143" s="821"/>
      <c r="VQF143" s="821"/>
      <c r="VQG143" s="821"/>
      <c r="VQH143" s="821"/>
      <c r="VQI143" s="821"/>
      <c r="VQJ143" s="821"/>
      <c r="VQK143" s="821"/>
      <c r="VQL143" s="821"/>
      <c r="VQM143" s="821"/>
      <c r="VQN143" s="821"/>
      <c r="VQO143" s="821"/>
      <c r="VQP143" s="821"/>
      <c r="VQQ143" s="821"/>
      <c r="VQR143" s="821"/>
      <c r="VQS143" s="821"/>
      <c r="VQT143" s="821"/>
      <c r="VQU143" s="821"/>
      <c r="VQV143" s="821"/>
      <c r="VQW143" s="821"/>
      <c r="VQX143" s="821"/>
      <c r="VQY143" s="821"/>
      <c r="VQZ143" s="821"/>
      <c r="VRA143" s="821"/>
      <c r="VRB143" s="821"/>
      <c r="VRC143" s="821"/>
      <c r="VRD143" s="821"/>
      <c r="VRE143" s="821"/>
      <c r="VRF143" s="821"/>
      <c r="VRG143" s="821"/>
      <c r="VRH143" s="821"/>
      <c r="VRI143" s="821"/>
      <c r="VRJ143" s="821"/>
      <c r="VRK143" s="821"/>
      <c r="VRL143" s="821"/>
      <c r="VRM143" s="821"/>
      <c r="VRN143" s="821"/>
      <c r="VRO143" s="821"/>
      <c r="VRP143" s="821"/>
      <c r="VRQ143" s="821"/>
      <c r="VRR143" s="821"/>
      <c r="VRS143" s="821"/>
      <c r="VRT143" s="821"/>
      <c r="VRU143" s="821"/>
      <c r="VRV143" s="821"/>
      <c r="VRW143" s="821"/>
      <c r="VRX143" s="821"/>
      <c r="VRY143" s="821"/>
      <c r="VRZ143" s="821"/>
      <c r="VSA143" s="821"/>
      <c r="VSB143" s="821"/>
      <c r="VSC143" s="821"/>
      <c r="VSD143" s="821"/>
      <c r="VSE143" s="821"/>
      <c r="VSF143" s="821"/>
      <c r="VSG143" s="821"/>
      <c r="VSH143" s="821"/>
      <c r="VSI143" s="821"/>
      <c r="VSJ143" s="821"/>
      <c r="VSK143" s="821"/>
      <c r="VSL143" s="821"/>
      <c r="VSM143" s="821"/>
      <c r="VSN143" s="821"/>
      <c r="VSO143" s="821"/>
      <c r="VSP143" s="821"/>
      <c r="VSQ143" s="821"/>
      <c r="VSR143" s="821"/>
      <c r="VSS143" s="821"/>
      <c r="VST143" s="821"/>
      <c r="VSU143" s="821"/>
      <c r="VSV143" s="821"/>
      <c r="VSW143" s="821"/>
      <c r="VSX143" s="821"/>
      <c r="VSY143" s="821"/>
      <c r="VSZ143" s="821"/>
      <c r="VTA143" s="821"/>
      <c r="VTB143" s="821"/>
      <c r="VTC143" s="821"/>
      <c r="VTD143" s="821"/>
      <c r="VTE143" s="821"/>
      <c r="VTF143" s="821"/>
      <c r="VTG143" s="821"/>
      <c r="VTH143" s="821"/>
      <c r="VTI143" s="821"/>
      <c r="VTJ143" s="821"/>
      <c r="VTK143" s="821"/>
      <c r="VTL143" s="821"/>
      <c r="VTM143" s="821"/>
      <c r="VTN143" s="821"/>
      <c r="VTO143" s="821"/>
      <c r="VTP143" s="821"/>
      <c r="VTQ143" s="821"/>
      <c r="VTR143" s="821"/>
      <c r="VTS143" s="821"/>
      <c r="VTT143" s="821"/>
      <c r="VTU143" s="821"/>
      <c r="VTV143" s="821"/>
      <c r="VTW143" s="821"/>
      <c r="VTX143" s="821"/>
      <c r="VTY143" s="821"/>
      <c r="VTZ143" s="821"/>
      <c r="VUA143" s="821"/>
      <c r="VUB143" s="821"/>
      <c r="VUC143" s="821"/>
      <c r="VUD143" s="821"/>
      <c r="VUE143" s="821"/>
      <c r="VUF143" s="821"/>
      <c r="VUG143" s="821"/>
      <c r="VUH143" s="821"/>
      <c r="VUI143" s="821"/>
      <c r="VUJ143" s="821"/>
      <c r="VUK143" s="821"/>
      <c r="VUL143" s="821"/>
      <c r="VUM143" s="821"/>
      <c r="VUN143" s="821"/>
      <c r="VUO143" s="821"/>
      <c r="VUP143" s="821"/>
      <c r="VUQ143" s="821"/>
      <c r="VUR143" s="821"/>
      <c r="VUS143" s="821"/>
      <c r="VUT143" s="821"/>
      <c r="VUU143" s="821"/>
      <c r="VUV143" s="821"/>
      <c r="VUW143" s="821"/>
      <c r="VUX143" s="821"/>
      <c r="VUY143" s="821"/>
      <c r="VUZ143" s="821"/>
      <c r="VVA143" s="821"/>
      <c r="VVB143" s="821"/>
      <c r="VVC143" s="821"/>
      <c r="VVD143" s="821"/>
      <c r="VVE143" s="821"/>
      <c r="VVF143" s="821"/>
      <c r="VVG143" s="821"/>
      <c r="VVH143" s="821"/>
      <c r="VVI143" s="821"/>
      <c r="VVJ143" s="821"/>
      <c r="VVK143" s="821"/>
      <c r="VVL143" s="821"/>
      <c r="VVM143" s="821"/>
      <c r="VVN143" s="821"/>
      <c r="VVO143" s="821"/>
      <c r="VVP143" s="821"/>
      <c r="VVQ143" s="821"/>
      <c r="VVR143" s="821"/>
      <c r="VVS143" s="821"/>
      <c r="VVT143" s="821"/>
      <c r="VVU143" s="821"/>
      <c r="VVV143" s="821"/>
      <c r="VVW143" s="821"/>
      <c r="VVX143" s="821"/>
      <c r="VVY143" s="821"/>
      <c r="VVZ143" s="821"/>
      <c r="VWA143" s="821"/>
      <c r="VWB143" s="821"/>
      <c r="VWC143" s="821"/>
      <c r="VWD143" s="821"/>
      <c r="VWE143" s="821"/>
      <c r="VWF143" s="821"/>
      <c r="VWG143" s="821"/>
      <c r="VWH143" s="821"/>
      <c r="VWI143" s="821"/>
      <c r="VWJ143" s="821"/>
      <c r="VWK143" s="821"/>
      <c r="VWL143" s="821"/>
      <c r="VWM143" s="821"/>
      <c r="VWN143" s="821"/>
      <c r="VWO143" s="821"/>
      <c r="VWP143" s="821"/>
      <c r="VWQ143" s="821"/>
      <c r="VWR143" s="821"/>
      <c r="VWS143" s="821"/>
      <c r="VWT143" s="821"/>
      <c r="VWU143" s="821"/>
      <c r="VWV143" s="821"/>
      <c r="VWW143" s="821"/>
      <c r="VWX143" s="821"/>
      <c r="VWY143" s="821"/>
      <c r="VWZ143" s="821"/>
      <c r="VXA143" s="821"/>
      <c r="VXB143" s="821"/>
      <c r="VXC143" s="821"/>
      <c r="VXD143" s="821"/>
      <c r="VXE143" s="821"/>
      <c r="VXF143" s="821"/>
      <c r="VXG143" s="821"/>
      <c r="VXH143" s="821"/>
      <c r="VXI143" s="821"/>
      <c r="VXJ143" s="821"/>
      <c r="VXK143" s="821"/>
      <c r="VXL143" s="821"/>
      <c r="VXM143" s="821"/>
      <c r="VXN143" s="821"/>
      <c r="VXO143" s="821"/>
      <c r="VXP143" s="821"/>
      <c r="VXQ143" s="821"/>
      <c r="VXR143" s="821"/>
      <c r="VXS143" s="821"/>
      <c r="VXT143" s="821"/>
      <c r="VXU143" s="821"/>
      <c r="VXV143" s="821"/>
      <c r="VXW143" s="821"/>
      <c r="VXX143" s="821"/>
      <c r="VXY143" s="821"/>
      <c r="VXZ143" s="821"/>
      <c r="VYA143" s="821"/>
      <c r="VYB143" s="821"/>
      <c r="VYC143" s="821"/>
      <c r="VYD143" s="821"/>
      <c r="VYE143" s="821"/>
      <c r="VYF143" s="821"/>
      <c r="VYG143" s="821"/>
      <c r="VYH143" s="821"/>
      <c r="VYI143" s="821"/>
      <c r="VYJ143" s="821"/>
      <c r="VYK143" s="821"/>
      <c r="VYL143" s="821"/>
      <c r="VYM143" s="821"/>
      <c r="VYN143" s="821"/>
      <c r="VYO143" s="821"/>
      <c r="VYP143" s="821"/>
      <c r="VYQ143" s="821"/>
      <c r="VYR143" s="821"/>
      <c r="VYS143" s="821"/>
      <c r="VYT143" s="821"/>
      <c r="VYU143" s="821"/>
      <c r="VYV143" s="821"/>
      <c r="VYW143" s="821"/>
      <c r="VYX143" s="821"/>
      <c r="VYY143" s="821"/>
      <c r="VYZ143" s="821"/>
      <c r="VZA143" s="821"/>
      <c r="VZB143" s="821"/>
      <c r="VZC143" s="821"/>
      <c r="VZD143" s="821"/>
      <c r="VZE143" s="821"/>
      <c r="VZF143" s="821"/>
      <c r="VZG143" s="821"/>
      <c r="VZH143" s="821"/>
      <c r="VZI143" s="821"/>
      <c r="VZJ143" s="821"/>
      <c r="VZK143" s="821"/>
      <c r="VZL143" s="821"/>
      <c r="VZM143" s="821"/>
      <c r="VZN143" s="821"/>
      <c r="VZO143" s="821"/>
      <c r="VZP143" s="821"/>
      <c r="VZQ143" s="821"/>
      <c r="VZR143" s="821"/>
      <c r="VZS143" s="821"/>
      <c r="VZT143" s="821"/>
      <c r="VZU143" s="821"/>
      <c r="VZV143" s="821"/>
      <c r="VZW143" s="821"/>
      <c r="VZX143" s="821"/>
      <c r="VZY143" s="821"/>
      <c r="VZZ143" s="821"/>
      <c r="WAA143" s="821"/>
      <c r="WAB143" s="821"/>
      <c r="WAC143" s="821"/>
      <c r="WAD143" s="821"/>
      <c r="WAE143" s="821"/>
      <c r="WAF143" s="821"/>
      <c r="WAG143" s="821"/>
      <c r="WAH143" s="821"/>
      <c r="WAI143" s="821"/>
      <c r="WAJ143" s="821"/>
      <c r="WAK143" s="821"/>
      <c r="WAL143" s="821"/>
      <c r="WAM143" s="821"/>
      <c r="WAN143" s="821"/>
      <c r="WAO143" s="821"/>
      <c r="WAP143" s="821"/>
      <c r="WAQ143" s="821"/>
      <c r="WAR143" s="821"/>
      <c r="WAS143" s="821"/>
      <c r="WAT143" s="821"/>
      <c r="WAU143" s="821"/>
      <c r="WAV143" s="821"/>
      <c r="WAW143" s="821"/>
      <c r="WAX143" s="821"/>
      <c r="WAY143" s="821"/>
      <c r="WAZ143" s="821"/>
      <c r="WBA143" s="821"/>
      <c r="WBB143" s="821"/>
      <c r="WBC143" s="821"/>
      <c r="WBD143" s="821"/>
      <c r="WBE143" s="821"/>
      <c r="WBF143" s="821"/>
      <c r="WBG143" s="821"/>
      <c r="WBH143" s="821"/>
      <c r="WBI143" s="821"/>
      <c r="WBJ143" s="821"/>
      <c r="WBK143" s="821"/>
      <c r="WBL143" s="821"/>
      <c r="WBM143" s="821"/>
      <c r="WBN143" s="821"/>
      <c r="WBO143" s="821"/>
      <c r="WBP143" s="821"/>
      <c r="WBQ143" s="821"/>
      <c r="WBR143" s="821"/>
      <c r="WBS143" s="821"/>
      <c r="WBT143" s="821"/>
      <c r="WBU143" s="821"/>
      <c r="WBV143" s="821"/>
      <c r="WBW143" s="821"/>
      <c r="WBX143" s="821"/>
      <c r="WBY143" s="821"/>
      <c r="WBZ143" s="821"/>
      <c r="WCA143" s="821"/>
      <c r="WCB143" s="821"/>
      <c r="WCC143" s="821"/>
      <c r="WCD143" s="821"/>
      <c r="WCE143" s="821"/>
      <c r="WCF143" s="821"/>
      <c r="WCG143" s="821"/>
      <c r="WCH143" s="821"/>
      <c r="WCI143" s="821"/>
      <c r="WCJ143" s="821"/>
      <c r="WCK143" s="821"/>
      <c r="WCL143" s="821"/>
      <c r="WCM143" s="821"/>
      <c r="WCN143" s="821"/>
      <c r="WCO143" s="821"/>
      <c r="WCP143" s="821"/>
      <c r="WCQ143" s="821"/>
      <c r="WCR143" s="821"/>
      <c r="WCS143" s="821"/>
      <c r="WCT143" s="821"/>
      <c r="WCU143" s="821"/>
      <c r="WCV143" s="821"/>
      <c r="WCW143" s="821"/>
      <c r="WCX143" s="821"/>
      <c r="WCY143" s="821"/>
      <c r="WCZ143" s="821"/>
      <c r="WDA143" s="821"/>
      <c r="WDB143" s="821"/>
      <c r="WDC143" s="821"/>
      <c r="WDD143" s="821"/>
      <c r="WDE143" s="821"/>
      <c r="WDF143" s="821"/>
      <c r="WDG143" s="821"/>
      <c r="WDH143" s="821"/>
      <c r="WDI143" s="821"/>
      <c r="WDJ143" s="821"/>
      <c r="WDK143" s="821"/>
      <c r="WDL143" s="821"/>
      <c r="WDM143" s="821"/>
      <c r="WDN143" s="821"/>
      <c r="WDO143" s="821"/>
      <c r="WDP143" s="821"/>
      <c r="WDQ143" s="821"/>
      <c r="WDR143" s="821"/>
      <c r="WDS143" s="821"/>
      <c r="WDT143" s="821"/>
      <c r="WDU143" s="821"/>
      <c r="WDV143" s="821"/>
      <c r="WDW143" s="821"/>
      <c r="WDX143" s="821"/>
      <c r="WDY143" s="821"/>
      <c r="WDZ143" s="821"/>
      <c r="WEA143" s="821"/>
      <c r="WEB143" s="821"/>
      <c r="WEC143" s="821"/>
      <c r="WED143" s="821"/>
      <c r="WEE143" s="821"/>
      <c r="WEF143" s="821"/>
      <c r="WEG143" s="821"/>
      <c r="WEH143" s="821"/>
      <c r="WEI143" s="821"/>
      <c r="WEJ143" s="821"/>
      <c r="WEK143" s="821"/>
      <c r="WEL143" s="821"/>
      <c r="WEM143" s="821"/>
      <c r="WEN143" s="821"/>
      <c r="WEO143" s="821"/>
      <c r="WEP143" s="821"/>
      <c r="WEQ143" s="821"/>
      <c r="WER143" s="821"/>
      <c r="WES143" s="821"/>
      <c r="WET143" s="821"/>
      <c r="WEU143" s="821"/>
      <c r="WEV143" s="821"/>
      <c r="WEW143" s="821"/>
      <c r="WEX143" s="821"/>
      <c r="WEY143" s="821"/>
      <c r="WEZ143" s="821"/>
      <c r="WFA143" s="821"/>
      <c r="WFB143" s="821"/>
      <c r="WFC143" s="821"/>
      <c r="WFD143" s="821"/>
      <c r="WFE143" s="821"/>
      <c r="WFF143" s="821"/>
      <c r="WFG143" s="821"/>
      <c r="WFH143" s="821"/>
      <c r="WFI143" s="821"/>
      <c r="WFJ143" s="821"/>
      <c r="WFK143" s="821"/>
      <c r="WFL143" s="821"/>
      <c r="WFM143" s="821"/>
      <c r="WFN143" s="821"/>
      <c r="WFO143" s="821"/>
      <c r="WFP143" s="821"/>
      <c r="WFQ143" s="821"/>
      <c r="WFR143" s="821"/>
      <c r="WFS143" s="821"/>
      <c r="WFT143" s="821"/>
      <c r="WFU143" s="821"/>
      <c r="WFV143" s="821"/>
      <c r="WFW143" s="821"/>
      <c r="WFX143" s="821"/>
      <c r="WFY143" s="821"/>
      <c r="WFZ143" s="821"/>
      <c r="WGA143" s="821"/>
      <c r="WGB143" s="821"/>
      <c r="WGC143" s="821"/>
      <c r="WGD143" s="821"/>
      <c r="WGE143" s="821"/>
      <c r="WGF143" s="821"/>
      <c r="WGG143" s="821"/>
      <c r="WGH143" s="821"/>
      <c r="WGI143" s="821"/>
      <c r="WGJ143" s="821"/>
      <c r="WGK143" s="821"/>
      <c r="WGL143" s="821"/>
      <c r="WGM143" s="821"/>
      <c r="WGN143" s="821"/>
      <c r="WGO143" s="821"/>
      <c r="WGP143" s="821"/>
      <c r="WGQ143" s="821"/>
      <c r="WGR143" s="821"/>
      <c r="WGS143" s="821"/>
      <c r="WGT143" s="821"/>
      <c r="WGU143" s="821"/>
      <c r="WGV143" s="821"/>
      <c r="WGW143" s="821"/>
      <c r="WGX143" s="821"/>
      <c r="WGY143" s="821"/>
      <c r="WGZ143" s="821"/>
      <c r="WHA143" s="821"/>
      <c r="WHB143" s="821"/>
      <c r="WHC143" s="821"/>
      <c r="WHD143" s="821"/>
      <c r="WHE143" s="821"/>
      <c r="WHF143" s="821"/>
      <c r="WHG143" s="821"/>
      <c r="WHH143" s="821"/>
      <c r="WHI143" s="821"/>
      <c r="WHJ143" s="821"/>
      <c r="WHK143" s="821"/>
      <c r="WHL143" s="821"/>
      <c r="WHM143" s="821"/>
      <c r="WHN143" s="821"/>
      <c r="WHO143" s="821"/>
      <c r="WHP143" s="821"/>
      <c r="WHQ143" s="821"/>
      <c r="WHR143" s="821"/>
      <c r="WHS143" s="821"/>
      <c r="WHT143" s="821"/>
      <c r="WHU143" s="821"/>
      <c r="WHV143" s="821"/>
      <c r="WHW143" s="821"/>
      <c r="WHX143" s="821"/>
      <c r="WHY143" s="821"/>
      <c r="WHZ143" s="821"/>
      <c r="WIA143" s="821"/>
      <c r="WIB143" s="821"/>
      <c r="WIC143" s="821"/>
      <c r="WID143" s="821"/>
      <c r="WIE143" s="821"/>
      <c r="WIF143" s="821"/>
      <c r="WIG143" s="821"/>
      <c r="WIH143" s="821"/>
      <c r="WII143" s="821"/>
      <c r="WIJ143" s="821"/>
      <c r="WIK143" s="821"/>
      <c r="WIL143" s="821"/>
      <c r="WIM143" s="821"/>
      <c r="WIN143" s="821"/>
      <c r="WIO143" s="821"/>
      <c r="WIP143" s="821"/>
      <c r="WIQ143" s="821"/>
      <c r="WIR143" s="821"/>
      <c r="WIS143" s="821"/>
      <c r="WIT143" s="821"/>
      <c r="WIU143" s="821"/>
      <c r="WIV143" s="821"/>
      <c r="WIW143" s="821"/>
      <c r="WIX143" s="821"/>
      <c r="WIY143" s="821"/>
      <c r="WIZ143" s="821"/>
      <c r="WJA143" s="821"/>
      <c r="WJB143" s="821"/>
      <c r="WJC143" s="821"/>
      <c r="WJD143" s="821"/>
      <c r="WJE143" s="821"/>
      <c r="WJF143" s="821"/>
      <c r="WJG143" s="821"/>
      <c r="WJH143" s="821"/>
      <c r="WJI143" s="821"/>
      <c r="WJJ143" s="821"/>
      <c r="WJK143" s="821"/>
      <c r="WJL143" s="821"/>
      <c r="WJM143" s="821"/>
      <c r="WJN143" s="821"/>
      <c r="WJO143" s="821"/>
      <c r="WJP143" s="821"/>
      <c r="WJQ143" s="821"/>
      <c r="WJR143" s="821"/>
      <c r="WJS143" s="821"/>
      <c r="WJT143" s="821"/>
      <c r="WJU143" s="821"/>
      <c r="WJV143" s="821"/>
      <c r="WJW143" s="821"/>
      <c r="WJX143" s="821"/>
      <c r="WJY143" s="821"/>
      <c r="WJZ143" s="821"/>
      <c r="WKA143" s="821"/>
      <c r="WKB143" s="821"/>
      <c r="WKC143" s="821"/>
      <c r="WKD143" s="821"/>
      <c r="WKE143" s="821"/>
      <c r="WKF143" s="821"/>
      <c r="WKG143" s="821"/>
      <c r="WKH143" s="821"/>
      <c r="WKI143" s="821"/>
      <c r="WKJ143" s="821"/>
      <c r="WKK143" s="821"/>
      <c r="WKL143" s="821"/>
      <c r="WKM143" s="821"/>
      <c r="WKN143" s="821"/>
      <c r="WKO143" s="821"/>
      <c r="WKP143" s="821"/>
      <c r="WKQ143" s="821"/>
      <c r="WKR143" s="821"/>
      <c r="WKS143" s="821"/>
      <c r="WKT143" s="821"/>
      <c r="WKU143" s="821"/>
      <c r="WKV143" s="821"/>
      <c r="WKW143" s="821"/>
      <c r="WKX143" s="821"/>
      <c r="WKY143" s="821"/>
      <c r="WKZ143" s="821"/>
      <c r="WLA143" s="821"/>
      <c r="WLB143" s="821"/>
      <c r="WLC143" s="821"/>
      <c r="WLD143" s="821"/>
      <c r="WLE143" s="821"/>
      <c r="WLF143" s="821"/>
      <c r="WLG143" s="821"/>
      <c r="WLH143" s="821"/>
      <c r="WLI143" s="821"/>
      <c r="WLJ143" s="821"/>
      <c r="WLK143" s="821"/>
      <c r="WLL143" s="821"/>
      <c r="WLM143" s="821"/>
      <c r="WLN143" s="821"/>
      <c r="WLO143" s="821"/>
      <c r="WLP143" s="821"/>
      <c r="WLQ143" s="821"/>
      <c r="WLR143" s="821"/>
      <c r="WLS143" s="821"/>
      <c r="WLT143" s="821"/>
      <c r="WLU143" s="821"/>
      <c r="WLV143" s="821"/>
      <c r="WLW143" s="821"/>
      <c r="WLX143" s="821"/>
      <c r="WLY143" s="821"/>
      <c r="WLZ143" s="821"/>
      <c r="WMA143" s="821"/>
      <c r="WMB143" s="821"/>
      <c r="WMC143" s="821"/>
      <c r="WMD143" s="821"/>
      <c r="WME143" s="821"/>
      <c r="WMF143" s="821"/>
      <c r="WMG143" s="821"/>
      <c r="WMH143" s="821"/>
      <c r="WMI143" s="821"/>
      <c r="WMJ143" s="821"/>
      <c r="WMK143" s="821"/>
      <c r="WML143" s="821"/>
      <c r="WMM143" s="821"/>
      <c r="WMN143" s="821"/>
      <c r="WMO143" s="821"/>
      <c r="WMP143" s="821"/>
      <c r="WMQ143" s="821"/>
      <c r="WMR143" s="821"/>
      <c r="WMS143" s="821"/>
      <c r="WMT143" s="821"/>
      <c r="WMU143" s="821"/>
      <c r="WMV143" s="821"/>
      <c r="WMW143" s="821"/>
      <c r="WMX143" s="821"/>
      <c r="WMY143" s="821"/>
      <c r="WMZ143" s="821"/>
      <c r="WNA143" s="821"/>
      <c r="WNB143" s="821"/>
      <c r="WNC143" s="821"/>
      <c r="WND143" s="821"/>
      <c r="WNE143" s="821"/>
      <c r="WNF143" s="821"/>
      <c r="WNG143" s="821"/>
      <c r="WNH143" s="821"/>
      <c r="WNI143" s="821"/>
      <c r="WNJ143" s="821"/>
      <c r="WNK143" s="821"/>
      <c r="WNL143" s="821"/>
      <c r="WNM143" s="821"/>
      <c r="WNN143" s="821"/>
      <c r="WNO143" s="821"/>
      <c r="WNP143" s="821"/>
      <c r="WNQ143" s="821"/>
      <c r="WNR143" s="821"/>
      <c r="WNS143" s="821"/>
      <c r="WNT143" s="821"/>
      <c r="WNU143" s="821"/>
      <c r="WNV143" s="821"/>
      <c r="WNW143" s="821"/>
      <c r="WNX143" s="821"/>
      <c r="WNY143" s="821"/>
      <c r="WNZ143" s="821"/>
      <c r="WOA143" s="821"/>
      <c r="WOB143" s="821"/>
      <c r="WOC143" s="821"/>
      <c r="WOD143" s="821"/>
      <c r="WOE143" s="821"/>
      <c r="WOF143" s="821"/>
      <c r="WOG143" s="821"/>
      <c r="WOH143" s="821"/>
      <c r="WOI143" s="821"/>
      <c r="WOJ143" s="821"/>
      <c r="WOK143" s="821"/>
      <c r="WOL143" s="821"/>
      <c r="WOM143" s="821"/>
      <c r="WON143" s="821"/>
      <c r="WOO143" s="821"/>
      <c r="WOP143" s="821"/>
      <c r="WOQ143" s="821"/>
      <c r="WOR143" s="821"/>
      <c r="WOS143" s="821"/>
      <c r="WOT143" s="821"/>
      <c r="WOU143" s="821"/>
      <c r="WOV143" s="821"/>
      <c r="WOW143" s="821"/>
      <c r="WOX143" s="821"/>
      <c r="WOY143" s="821"/>
      <c r="WOZ143" s="821"/>
      <c r="WPA143" s="821"/>
      <c r="WPB143" s="821"/>
      <c r="WPC143" s="821"/>
      <c r="WPD143" s="821"/>
      <c r="WPE143" s="821"/>
      <c r="WPF143" s="821"/>
      <c r="WPG143" s="821"/>
      <c r="WPH143" s="821"/>
      <c r="WPI143" s="821"/>
      <c r="WPJ143" s="821"/>
      <c r="WPK143" s="821"/>
      <c r="WPL143" s="821"/>
      <c r="WPM143" s="821"/>
      <c r="WPN143" s="821"/>
      <c r="WPO143" s="821"/>
      <c r="WPP143" s="821"/>
      <c r="WPQ143" s="821"/>
      <c r="WPR143" s="821"/>
      <c r="WPS143" s="821"/>
      <c r="WPT143" s="821"/>
      <c r="WPU143" s="821"/>
      <c r="WPV143" s="821"/>
      <c r="WPW143" s="821"/>
      <c r="WPX143" s="821"/>
      <c r="WPY143" s="821"/>
      <c r="WPZ143" s="821"/>
      <c r="WQA143" s="821"/>
      <c r="WQB143" s="821"/>
      <c r="WQC143" s="821"/>
      <c r="WQD143" s="821"/>
      <c r="WQE143" s="821"/>
      <c r="WQF143" s="821"/>
      <c r="WQG143" s="821"/>
      <c r="WQH143" s="821"/>
      <c r="WQI143" s="821"/>
      <c r="WQJ143" s="821"/>
      <c r="WQK143" s="821"/>
      <c r="WQL143" s="821"/>
      <c r="WQM143" s="821"/>
      <c r="WQN143" s="821"/>
      <c r="WQO143" s="821"/>
      <c r="WQP143" s="821"/>
      <c r="WQQ143" s="821"/>
      <c r="WQR143" s="821"/>
      <c r="WQS143" s="821"/>
      <c r="WQT143" s="821"/>
      <c r="WQU143" s="821"/>
      <c r="WQV143" s="821"/>
      <c r="WQW143" s="821"/>
      <c r="WQX143" s="821"/>
      <c r="WQY143" s="821"/>
      <c r="WQZ143" s="821"/>
      <c r="WRA143" s="821"/>
      <c r="WRB143" s="821"/>
      <c r="WRC143" s="821"/>
      <c r="WRD143" s="821"/>
      <c r="WRE143" s="821"/>
      <c r="WRF143" s="821"/>
      <c r="WRG143" s="821"/>
      <c r="WRH143" s="821"/>
      <c r="WRI143" s="821"/>
      <c r="WRJ143" s="821"/>
      <c r="WRK143" s="821"/>
      <c r="WRL143" s="821"/>
      <c r="WRM143" s="821"/>
      <c r="WRN143" s="821"/>
      <c r="WRO143" s="821"/>
      <c r="WRP143" s="821"/>
      <c r="WRQ143" s="821"/>
      <c r="WRR143" s="821"/>
      <c r="WRS143" s="821"/>
      <c r="WRT143" s="821"/>
      <c r="WRU143" s="821"/>
      <c r="WRV143" s="821"/>
      <c r="WRW143" s="821"/>
      <c r="WRX143" s="821"/>
      <c r="WRY143" s="821"/>
      <c r="WRZ143" s="821"/>
      <c r="WSA143" s="821"/>
      <c r="WSB143" s="821"/>
      <c r="WSC143" s="821"/>
      <c r="WSD143" s="821"/>
      <c r="WSE143" s="821"/>
      <c r="WSF143" s="821"/>
      <c r="WSG143" s="821"/>
      <c r="WSH143" s="821"/>
      <c r="WSI143" s="821"/>
      <c r="WSJ143" s="821"/>
      <c r="WSK143" s="821"/>
      <c r="WSL143" s="821"/>
      <c r="WSM143" s="821"/>
      <c r="WSN143" s="821"/>
      <c r="WSO143" s="821"/>
      <c r="WSP143" s="821"/>
      <c r="WSQ143" s="821"/>
      <c r="WSR143" s="821"/>
      <c r="WSS143" s="821"/>
      <c r="WST143" s="821"/>
      <c r="WSU143" s="821"/>
      <c r="WSV143" s="821"/>
      <c r="WSW143" s="821"/>
      <c r="WSX143" s="821"/>
      <c r="WSY143" s="821"/>
      <c r="WSZ143" s="821"/>
      <c r="WTA143" s="821"/>
      <c r="WTB143" s="821"/>
      <c r="WTC143" s="821"/>
      <c r="WTD143" s="821"/>
      <c r="WTE143" s="821"/>
      <c r="WTF143" s="821"/>
      <c r="WTG143" s="821"/>
      <c r="WTH143" s="821"/>
      <c r="WTI143" s="821"/>
      <c r="WTJ143" s="821"/>
      <c r="WTK143" s="821"/>
      <c r="WTL143" s="821"/>
      <c r="WTM143" s="821"/>
      <c r="WTN143" s="821"/>
      <c r="WTO143" s="821"/>
      <c r="WTP143" s="821"/>
      <c r="WTQ143" s="821"/>
      <c r="WTR143" s="821"/>
      <c r="WTS143" s="821"/>
      <c r="WTT143" s="821"/>
      <c r="WTU143" s="821"/>
      <c r="WTV143" s="821"/>
      <c r="WTW143" s="821"/>
      <c r="WTX143" s="821"/>
      <c r="WTY143" s="821"/>
      <c r="WTZ143" s="821"/>
      <c r="WUA143" s="821"/>
      <c r="WUB143" s="821"/>
      <c r="WUC143" s="821"/>
      <c r="WUD143" s="821"/>
      <c r="WUE143" s="821"/>
      <c r="WUF143" s="821"/>
      <c r="WUG143" s="821"/>
      <c r="WUH143" s="821"/>
      <c r="WUI143" s="821"/>
      <c r="WUJ143" s="821"/>
      <c r="WUK143" s="821"/>
      <c r="WUL143" s="821"/>
      <c r="WUM143" s="821"/>
      <c r="WUN143" s="821"/>
      <c r="WUO143" s="821"/>
      <c r="WUP143" s="821"/>
      <c r="WUQ143" s="821"/>
      <c r="WUR143" s="821"/>
      <c r="WUS143" s="821"/>
      <c r="WUT143" s="821"/>
      <c r="WUU143" s="821"/>
      <c r="WUV143" s="821"/>
      <c r="WUW143" s="821"/>
      <c r="WUX143" s="821"/>
      <c r="WUY143" s="821"/>
      <c r="WUZ143" s="821"/>
      <c r="WVA143" s="821"/>
      <c r="WVB143" s="821"/>
      <c r="WVC143" s="821"/>
      <c r="WVD143" s="821"/>
      <c r="WVE143" s="821"/>
      <c r="WVF143" s="821"/>
      <c r="WVG143" s="821"/>
      <c r="WVH143" s="821"/>
      <c r="WVI143" s="821"/>
      <c r="WVJ143" s="821"/>
      <c r="WVK143" s="821"/>
      <c r="WVL143" s="821"/>
      <c r="WVM143" s="821"/>
      <c r="WVN143" s="821"/>
      <c r="WVO143" s="821"/>
      <c r="WVP143" s="821"/>
      <c r="WVQ143" s="821"/>
      <c r="WVR143" s="821"/>
      <c r="WVS143" s="821"/>
      <c r="WVT143" s="821"/>
      <c r="WVU143" s="821"/>
      <c r="WVV143" s="821"/>
      <c r="WVW143" s="821"/>
      <c r="WVX143" s="821"/>
      <c r="WVY143" s="821"/>
      <c r="WVZ143" s="821"/>
      <c r="WWA143" s="821"/>
      <c r="WWB143" s="821"/>
      <c r="WWC143" s="821"/>
      <c r="WWD143" s="821"/>
      <c r="WWE143" s="821"/>
      <c r="WWF143" s="821"/>
      <c r="WWG143" s="821"/>
      <c r="WWH143" s="821"/>
      <c r="WWI143" s="821"/>
      <c r="WWJ143" s="821"/>
      <c r="WWK143" s="821"/>
      <c r="WWL143" s="821"/>
      <c r="WWM143" s="821"/>
      <c r="WWN143" s="821"/>
      <c r="WWO143" s="821"/>
      <c r="WWP143" s="821"/>
      <c r="WWQ143" s="821"/>
      <c r="WWR143" s="821"/>
      <c r="WWS143" s="821"/>
      <c r="WWT143" s="821"/>
      <c r="WWU143" s="821"/>
      <c r="WWV143" s="821"/>
      <c r="WWW143" s="821"/>
      <c r="WWX143" s="821"/>
      <c r="WWY143" s="821"/>
      <c r="WWZ143" s="821"/>
      <c r="WXA143" s="821"/>
      <c r="WXB143" s="821"/>
      <c r="WXC143" s="821"/>
      <c r="WXD143" s="821"/>
      <c r="WXE143" s="821"/>
      <c r="WXF143" s="821"/>
      <c r="WXG143" s="821"/>
      <c r="WXH143" s="821"/>
      <c r="WXI143" s="821"/>
      <c r="WXJ143" s="821"/>
      <c r="WXK143" s="821"/>
      <c r="WXL143" s="821"/>
      <c r="WXM143" s="821"/>
      <c r="WXN143" s="821"/>
      <c r="WXO143" s="821"/>
      <c r="WXP143" s="821"/>
      <c r="WXQ143" s="821"/>
      <c r="WXR143" s="821"/>
      <c r="WXS143" s="821"/>
      <c r="WXT143" s="821"/>
      <c r="WXU143" s="821"/>
      <c r="WXV143" s="821"/>
      <c r="WXW143" s="821"/>
      <c r="WXX143" s="821"/>
      <c r="WXY143" s="821"/>
      <c r="WXZ143" s="821"/>
      <c r="WYA143" s="821"/>
      <c r="WYB143" s="821"/>
      <c r="WYC143" s="821"/>
      <c r="WYD143" s="821"/>
      <c r="WYE143" s="821"/>
      <c r="WYF143" s="821"/>
      <c r="WYG143" s="821"/>
      <c r="WYH143" s="821"/>
      <c r="WYI143" s="821"/>
      <c r="WYJ143" s="821"/>
      <c r="WYK143" s="821"/>
      <c r="WYL143" s="821"/>
      <c r="WYM143" s="821"/>
      <c r="WYN143" s="821"/>
      <c r="WYO143" s="821"/>
      <c r="WYP143" s="821"/>
      <c r="WYQ143" s="821"/>
      <c r="WYR143" s="821"/>
      <c r="WYS143" s="821"/>
      <c r="WYT143" s="821"/>
      <c r="WYU143" s="821"/>
      <c r="WYV143" s="821"/>
      <c r="WYW143" s="821"/>
      <c r="WYX143" s="821"/>
      <c r="WYY143" s="821"/>
      <c r="WYZ143" s="821"/>
      <c r="WZA143" s="821"/>
      <c r="WZB143" s="821"/>
      <c r="WZC143" s="821"/>
      <c r="WZD143" s="821"/>
      <c r="WZE143" s="821"/>
      <c r="WZF143" s="821"/>
      <c r="WZG143" s="821"/>
      <c r="WZH143" s="821"/>
      <c r="WZI143" s="821"/>
      <c r="WZJ143" s="821"/>
      <c r="WZK143" s="821"/>
      <c r="WZL143" s="821"/>
      <c r="WZM143" s="821"/>
      <c r="WZN143" s="821"/>
      <c r="WZO143" s="821"/>
      <c r="WZP143" s="821"/>
      <c r="WZQ143" s="821"/>
      <c r="WZR143" s="821"/>
      <c r="WZS143" s="821"/>
      <c r="WZT143" s="821"/>
      <c r="WZU143" s="821"/>
      <c r="WZV143" s="821"/>
      <c r="WZW143" s="821"/>
      <c r="WZX143" s="821"/>
      <c r="WZY143" s="821"/>
      <c r="WZZ143" s="821"/>
      <c r="XAA143" s="821"/>
      <c r="XAB143" s="821"/>
      <c r="XAC143" s="821"/>
      <c r="XAD143" s="821"/>
      <c r="XAE143" s="821"/>
      <c r="XAF143" s="821"/>
      <c r="XAG143" s="821"/>
      <c r="XAH143" s="821"/>
      <c r="XAI143" s="821"/>
      <c r="XAJ143" s="821"/>
      <c r="XAK143" s="821"/>
      <c r="XAL143" s="821"/>
      <c r="XAM143" s="821"/>
      <c r="XAN143" s="821"/>
      <c r="XAO143" s="821"/>
      <c r="XAP143" s="821"/>
      <c r="XAQ143" s="821"/>
      <c r="XAR143" s="821"/>
      <c r="XAS143" s="821"/>
      <c r="XAT143" s="821"/>
      <c r="XAU143" s="821"/>
      <c r="XAV143" s="821"/>
      <c r="XAW143" s="821"/>
      <c r="XAX143" s="821"/>
      <c r="XAY143" s="821"/>
      <c r="XAZ143" s="821"/>
      <c r="XBA143" s="821"/>
      <c r="XBB143" s="821"/>
      <c r="XBC143" s="821"/>
      <c r="XBD143" s="821"/>
      <c r="XBE143" s="821"/>
      <c r="XBF143" s="821"/>
      <c r="XBG143" s="821"/>
      <c r="XBH143" s="821"/>
      <c r="XBI143" s="821"/>
      <c r="XBJ143" s="821"/>
      <c r="XBK143" s="821"/>
      <c r="XBL143" s="821"/>
      <c r="XBM143" s="821"/>
      <c r="XBN143" s="821"/>
      <c r="XBO143" s="821"/>
      <c r="XBP143" s="821"/>
      <c r="XBQ143" s="821"/>
      <c r="XBR143" s="821"/>
      <c r="XBS143" s="821"/>
      <c r="XBT143" s="821"/>
      <c r="XBU143" s="821"/>
      <c r="XBV143" s="821"/>
      <c r="XBW143" s="821"/>
      <c r="XBX143" s="821"/>
      <c r="XBY143" s="821"/>
      <c r="XBZ143" s="821"/>
      <c r="XCA143" s="821"/>
      <c r="XCB143" s="821"/>
      <c r="XCC143" s="821"/>
      <c r="XCD143" s="821"/>
      <c r="XCE143" s="821"/>
      <c r="XCF143" s="821"/>
      <c r="XCG143" s="821"/>
      <c r="XCH143" s="821"/>
      <c r="XCI143" s="821"/>
      <c r="XCJ143" s="821"/>
      <c r="XCK143" s="821"/>
      <c r="XCL143" s="821"/>
      <c r="XCM143" s="821"/>
      <c r="XCN143" s="821"/>
      <c r="XCO143" s="821"/>
      <c r="XCP143" s="821"/>
      <c r="XCQ143" s="821"/>
      <c r="XCR143" s="821"/>
      <c r="XCS143" s="821"/>
      <c r="XCT143" s="821"/>
      <c r="XCU143" s="821"/>
      <c r="XCV143" s="821"/>
      <c r="XCW143" s="821"/>
      <c r="XCX143" s="821"/>
      <c r="XCY143" s="821"/>
      <c r="XCZ143" s="821"/>
      <c r="XDA143" s="821"/>
      <c r="XDB143" s="821"/>
      <c r="XDC143" s="821"/>
      <c r="XDD143" s="821"/>
      <c r="XDE143" s="821"/>
      <c r="XDF143" s="821"/>
      <c r="XDG143" s="821"/>
      <c r="XDH143" s="821"/>
      <c r="XDI143" s="821"/>
      <c r="XDJ143" s="821"/>
      <c r="XDK143" s="821"/>
      <c r="XDL143" s="821"/>
      <c r="XDM143" s="821"/>
      <c r="XDN143" s="821"/>
      <c r="XDO143" s="821"/>
      <c r="XDP143" s="821"/>
      <c r="XDQ143" s="821"/>
      <c r="XDR143" s="821"/>
      <c r="XDS143" s="821"/>
      <c r="XDT143" s="821"/>
      <c r="XDU143" s="821"/>
      <c r="XDV143" s="821"/>
      <c r="XDW143" s="821"/>
      <c r="XDX143" s="821"/>
      <c r="XDY143" s="821"/>
      <c r="XDZ143" s="821"/>
      <c r="XEA143" s="821"/>
      <c r="XEB143" s="821"/>
      <c r="XEC143" s="821"/>
      <c r="XED143" s="821"/>
      <c r="XEE143" s="821"/>
      <c r="XEF143" s="821"/>
      <c r="XEG143" s="821"/>
      <c r="XEH143" s="821"/>
      <c r="XEI143" s="821"/>
      <c r="XEJ143" s="821"/>
      <c r="XEK143" s="821"/>
    </row>
    <row r="144" spans="1:16365" ht="32.25" thickBot="1" x14ac:dyDescent="0.3">
      <c r="B144" s="659" t="s">
        <v>456</v>
      </c>
      <c r="C144" s="181"/>
      <c r="D144" s="660">
        <v>4</v>
      </c>
      <c r="E144" s="660"/>
      <c r="F144" s="180"/>
      <c r="G144" s="178">
        <v>3.5</v>
      </c>
      <c r="H144" s="178">
        <f t="shared" ref="H144" si="82">G144*30</f>
        <v>105</v>
      </c>
      <c r="I144" s="661">
        <f>J144+K144+L144</f>
        <v>36</v>
      </c>
      <c r="J144" s="662">
        <v>18</v>
      </c>
      <c r="K144" s="662"/>
      <c r="L144" s="662">
        <v>18</v>
      </c>
      <c r="M144" s="663">
        <f>H144-I144</f>
        <v>69</v>
      </c>
      <c r="N144" s="181"/>
      <c r="O144" s="411"/>
      <c r="P144" s="180"/>
      <c r="Q144" s="181"/>
      <c r="R144" s="411">
        <v>2</v>
      </c>
      <c r="S144" s="180">
        <v>2</v>
      </c>
      <c r="T144" s="181"/>
      <c r="U144" s="411"/>
      <c r="V144" s="180"/>
      <c r="W144" s="181"/>
      <c r="X144" s="180"/>
    </row>
    <row r="145" spans="2:19" ht="31.5" x14ac:dyDescent="0.25">
      <c r="B145" s="187" t="s">
        <v>457</v>
      </c>
      <c r="C145" s="177">
        <v>4</v>
      </c>
      <c r="D145" s="177"/>
      <c r="E145" s="177"/>
      <c r="F145" s="177"/>
      <c r="G145" s="178">
        <v>4</v>
      </c>
      <c r="H145" s="311">
        <f>G145*30</f>
        <v>120</v>
      </c>
      <c r="I145" s="318">
        <f t="shared" ref="I145:I146" si="83">J145+L145+K145</f>
        <v>54</v>
      </c>
      <c r="J145" s="198">
        <v>18</v>
      </c>
      <c r="K145" s="198"/>
      <c r="L145" s="198">
        <v>36</v>
      </c>
      <c r="M145" s="319">
        <f>H145-I145</f>
        <v>66</v>
      </c>
      <c r="N145" s="179"/>
      <c r="O145" s="411"/>
      <c r="P145" s="180"/>
      <c r="Q145" s="181"/>
      <c r="R145" s="411">
        <v>3</v>
      </c>
      <c r="S145" s="180">
        <v>3</v>
      </c>
    </row>
    <row r="146" spans="2:19" x14ac:dyDescent="0.25">
      <c r="B146" s="187" t="s">
        <v>458</v>
      </c>
      <c r="C146" s="182">
        <v>4</v>
      </c>
      <c r="D146" s="183"/>
      <c r="E146" s="184"/>
      <c r="F146" s="185"/>
      <c r="G146" s="188">
        <v>4</v>
      </c>
      <c r="H146" s="313">
        <f>G146*30</f>
        <v>120</v>
      </c>
      <c r="I146" s="321">
        <f t="shared" si="83"/>
        <v>54</v>
      </c>
      <c r="J146" s="189">
        <v>18</v>
      </c>
      <c r="K146" s="190"/>
      <c r="L146" s="190">
        <v>36</v>
      </c>
      <c r="M146" s="191">
        <f>H146-I146</f>
        <v>66</v>
      </c>
      <c r="N146" s="194"/>
      <c r="O146" s="391"/>
      <c r="P146" s="193"/>
      <c r="Q146" s="192"/>
      <c r="R146" s="391">
        <v>3</v>
      </c>
      <c r="S146" s="193">
        <v>3</v>
      </c>
    </row>
  </sheetData>
  <mergeCells count="81">
    <mergeCell ref="AG4:AI4"/>
    <mergeCell ref="AJ4:AL4"/>
    <mergeCell ref="AM4:AO4"/>
    <mergeCell ref="AP4:AQ4"/>
    <mergeCell ref="AG130:AI130"/>
    <mergeCell ref="AJ130:AL130"/>
    <mergeCell ref="AM130:AO130"/>
    <mergeCell ref="AP130:AQ130"/>
    <mergeCell ref="A1:X1"/>
    <mergeCell ref="A2:A7"/>
    <mergeCell ref="B2:B7"/>
    <mergeCell ref="C2:F2"/>
    <mergeCell ref="G2:G7"/>
    <mergeCell ref="H2:M2"/>
    <mergeCell ref="N2:X3"/>
    <mergeCell ref="C3:C7"/>
    <mergeCell ref="D3:D7"/>
    <mergeCell ref="E3:F3"/>
    <mergeCell ref="A9:X9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N4:P4"/>
    <mergeCell ref="Q4:S4"/>
    <mergeCell ref="T4:V4"/>
    <mergeCell ref="W4:X4"/>
    <mergeCell ref="N6:X6"/>
    <mergeCell ref="A96:A97"/>
    <mergeCell ref="A92:A93"/>
    <mergeCell ref="A10:X10"/>
    <mergeCell ref="A28:B28"/>
    <mergeCell ref="A29:X29"/>
    <mergeCell ref="A53:F53"/>
    <mergeCell ref="A54:X54"/>
    <mergeCell ref="A59:F59"/>
    <mergeCell ref="A81:A83"/>
    <mergeCell ref="A66:A68"/>
    <mergeCell ref="A69:A71"/>
    <mergeCell ref="A72:A74"/>
    <mergeCell ref="A75:A77"/>
    <mergeCell ref="A78:A80"/>
    <mergeCell ref="A85:X85"/>
    <mergeCell ref="A86:A87"/>
    <mergeCell ref="A88:A89"/>
    <mergeCell ref="A90:A91"/>
    <mergeCell ref="A94:A95"/>
    <mergeCell ref="A84:F84"/>
    <mergeCell ref="A60:X60"/>
    <mergeCell ref="A62:F62"/>
    <mergeCell ref="A63:F63"/>
    <mergeCell ref="A64:X64"/>
    <mergeCell ref="A65:X65"/>
    <mergeCell ref="A98:A99"/>
    <mergeCell ref="A100:A101"/>
    <mergeCell ref="A102:A103"/>
    <mergeCell ref="A104:F104"/>
    <mergeCell ref="A108:M108"/>
    <mergeCell ref="A106:F106"/>
    <mergeCell ref="A107:M107"/>
    <mergeCell ref="A105:F105"/>
    <mergeCell ref="A109:M109"/>
    <mergeCell ref="A110:M110"/>
    <mergeCell ref="T112:V112"/>
    <mergeCell ref="W112:X112"/>
    <mergeCell ref="A111:M111"/>
    <mergeCell ref="A112:M112"/>
    <mergeCell ref="C136:K136"/>
    <mergeCell ref="N112:P112"/>
    <mergeCell ref="Q112:S112"/>
    <mergeCell ref="D128:G128"/>
    <mergeCell ref="I128:K128"/>
    <mergeCell ref="D126:G126"/>
    <mergeCell ref="I126:K126"/>
    <mergeCell ref="D130:G130"/>
    <mergeCell ref="I130:K130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  <rowBreaks count="1" manualBreakCount="1">
    <brk id="84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K152"/>
  <sheetViews>
    <sheetView view="pageBreakPreview" topLeftCell="N124" zoomScale="75" zoomScaleNormal="100" zoomScaleSheetLayoutView="75" workbookViewId="0">
      <selection activeCell="AD130" sqref="AD130"/>
    </sheetView>
  </sheetViews>
  <sheetFormatPr defaultRowHeight="15.75" x14ac:dyDescent="0.25"/>
  <cols>
    <col min="1" max="1" width="11.28515625" style="684" customWidth="1"/>
    <col min="2" max="2" width="44.140625" style="128" customWidth="1"/>
    <col min="3" max="3" width="6.7109375" style="685" customWidth="1"/>
    <col min="4" max="4" width="12" style="686" customWidth="1"/>
    <col min="5" max="5" width="7.28515625" style="686" customWidth="1"/>
    <col min="6" max="6" width="6.42578125" style="685" customWidth="1"/>
    <col min="7" max="7" width="7.42578125" style="685" customWidth="1"/>
    <col min="8" max="8" width="9.85546875" style="685" customWidth="1"/>
    <col min="9" max="9" width="8.7109375" style="128" customWidth="1"/>
    <col min="10" max="10" width="8" style="128" customWidth="1"/>
    <col min="11" max="11" width="5.85546875" style="128" customWidth="1"/>
    <col min="12" max="12" width="7.85546875" style="128" customWidth="1"/>
    <col min="13" max="13" width="8.85546875" style="128" customWidth="1"/>
    <col min="14" max="14" width="5" style="128" customWidth="1"/>
    <col min="15" max="22" width="3.85546875" style="128" customWidth="1"/>
    <col min="23" max="24" width="4" style="128" customWidth="1"/>
    <col min="25" max="32" width="9.140625" style="128" customWidth="1"/>
    <col min="33" max="34" width="10.42578125" style="490" customWidth="1"/>
    <col min="35" max="35" width="9.140625" style="490" customWidth="1"/>
    <col min="36" max="37" width="10.42578125" style="490" customWidth="1"/>
    <col min="38" max="38" width="9.140625" style="490" customWidth="1"/>
    <col min="39" max="39" width="10.42578125" style="490" customWidth="1"/>
    <col min="40" max="40" width="11.28515625" style="490" customWidth="1"/>
    <col min="41" max="41" width="9.140625" style="490" customWidth="1"/>
    <col min="42" max="43" width="10.42578125" style="490" customWidth="1"/>
    <col min="44" max="16384" width="9.140625" style="128"/>
  </cols>
  <sheetData>
    <row r="1" spans="1:43" s="76" customFormat="1" ht="18.75" thickBot="1" x14ac:dyDescent="0.3">
      <c r="A1" s="1407" t="s">
        <v>463</v>
      </c>
      <c r="B1" s="1408"/>
      <c r="C1" s="1408"/>
      <c r="D1" s="1408"/>
      <c r="E1" s="1408"/>
      <c r="F1" s="1408"/>
      <c r="G1" s="1408"/>
      <c r="H1" s="1408"/>
      <c r="I1" s="1408"/>
      <c r="J1" s="1408"/>
      <c r="K1" s="1408"/>
      <c r="L1" s="1408"/>
      <c r="M1" s="1408"/>
      <c r="N1" s="1408"/>
      <c r="O1" s="1408"/>
      <c r="P1" s="1408"/>
      <c r="Q1" s="1408"/>
      <c r="R1" s="1408"/>
      <c r="S1" s="1408"/>
      <c r="T1" s="1408"/>
      <c r="U1" s="1408"/>
      <c r="V1" s="1408"/>
      <c r="W1" s="1408"/>
      <c r="X1" s="1409"/>
      <c r="AG1" s="487"/>
      <c r="AH1" s="487"/>
      <c r="AI1" s="487"/>
      <c r="AJ1" s="487"/>
      <c r="AK1" s="487"/>
      <c r="AL1" s="487"/>
      <c r="AM1" s="487"/>
      <c r="AN1" s="487"/>
      <c r="AO1" s="487"/>
      <c r="AP1" s="487"/>
      <c r="AQ1" s="487"/>
    </row>
    <row r="2" spans="1:43" s="76" customFormat="1" x14ac:dyDescent="0.25">
      <c r="A2" s="1410" t="s">
        <v>303</v>
      </c>
      <c r="B2" s="1413" t="s">
        <v>86</v>
      </c>
      <c r="C2" s="1416" t="s">
        <v>87</v>
      </c>
      <c r="D2" s="1417"/>
      <c r="E2" s="1417"/>
      <c r="F2" s="1418"/>
      <c r="G2" s="1419" t="s">
        <v>88</v>
      </c>
      <c r="H2" s="1422" t="s">
        <v>89</v>
      </c>
      <c r="I2" s="1423"/>
      <c r="J2" s="1423"/>
      <c r="K2" s="1423"/>
      <c r="L2" s="1423"/>
      <c r="M2" s="1424"/>
      <c r="N2" s="1425" t="s">
        <v>401</v>
      </c>
      <c r="O2" s="1426"/>
      <c r="P2" s="1426"/>
      <c r="Q2" s="1426"/>
      <c r="R2" s="1426"/>
      <c r="S2" s="1426"/>
      <c r="T2" s="1426"/>
      <c r="U2" s="1426"/>
      <c r="V2" s="1426"/>
      <c r="W2" s="1426"/>
      <c r="X2" s="1427"/>
      <c r="AG2" s="487"/>
      <c r="AH2" s="487"/>
      <c r="AI2" s="487"/>
      <c r="AJ2" s="487"/>
      <c r="AK2" s="487"/>
      <c r="AL2" s="487"/>
      <c r="AM2" s="487"/>
      <c r="AN2" s="487"/>
      <c r="AO2" s="487"/>
      <c r="AP2" s="487"/>
      <c r="AQ2" s="487"/>
    </row>
    <row r="3" spans="1:43" s="76" customFormat="1" ht="16.5" thickBot="1" x14ac:dyDescent="0.3">
      <c r="A3" s="1411"/>
      <c r="B3" s="1414"/>
      <c r="C3" s="1431" t="s">
        <v>90</v>
      </c>
      <c r="D3" s="1393" t="s">
        <v>91</v>
      </c>
      <c r="E3" s="1433" t="s">
        <v>92</v>
      </c>
      <c r="F3" s="1434"/>
      <c r="G3" s="1420"/>
      <c r="H3" s="1383" t="s">
        <v>6</v>
      </c>
      <c r="I3" s="1386" t="s">
        <v>93</v>
      </c>
      <c r="J3" s="1387"/>
      <c r="K3" s="1387"/>
      <c r="L3" s="1388"/>
      <c r="M3" s="1389" t="s">
        <v>94</v>
      </c>
      <c r="N3" s="1428"/>
      <c r="O3" s="1429"/>
      <c r="P3" s="1429"/>
      <c r="Q3" s="1429"/>
      <c r="R3" s="1429"/>
      <c r="S3" s="1429"/>
      <c r="T3" s="1429"/>
      <c r="U3" s="1429"/>
      <c r="V3" s="1429"/>
      <c r="W3" s="1429"/>
      <c r="X3" s="1430"/>
      <c r="AG3" s="487"/>
      <c r="AH3" s="487"/>
      <c r="AI3" s="487"/>
      <c r="AJ3" s="487"/>
      <c r="AK3" s="487"/>
      <c r="AL3" s="487"/>
      <c r="AM3" s="487"/>
      <c r="AN3" s="487"/>
      <c r="AO3" s="487"/>
      <c r="AP3" s="487"/>
      <c r="AQ3" s="487"/>
    </row>
    <row r="4" spans="1:43" s="76" customFormat="1" ht="16.5" thickBot="1" x14ac:dyDescent="0.3">
      <c r="A4" s="1411"/>
      <c r="B4" s="1414"/>
      <c r="C4" s="1431"/>
      <c r="D4" s="1393"/>
      <c r="E4" s="1393" t="s">
        <v>95</v>
      </c>
      <c r="F4" s="1395" t="s">
        <v>96</v>
      </c>
      <c r="G4" s="1420"/>
      <c r="H4" s="1384"/>
      <c r="I4" s="1397" t="s">
        <v>23</v>
      </c>
      <c r="J4" s="1397" t="s">
        <v>27</v>
      </c>
      <c r="K4" s="1397" t="s">
        <v>97</v>
      </c>
      <c r="L4" s="1397" t="s">
        <v>98</v>
      </c>
      <c r="M4" s="1390"/>
      <c r="N4" s="1400" t="s">
        <v>99</v>
      </c>
      <c r="O4" s="1401"/>
      <c r="P4" s="1402"/>
      <c r="Q4" s="1400" t="s">
        <v>100</v>
      </c>
      <c r="R4" s="1401"/>
      <c r="S4" s="1402"/>
      <c r="T4" s="1400" t="s">
        <v>101</v>
      </c>
      <c r="U4" s="1401"/>
      <c r="V4" s="1402"/>
      <c r="W4" s="1400" t="s">
        <v>102</v>
      </c>
      <c r="X4" s="1402"/>
      <c r="AG4" s="1435" t="s">
        <v>99</v>
      </c>
      <c r="AH4" s="1435"/>
      <c r="AI4" s="1435"/>
      <c r="AJ4" s="1435" t="s">
        <v>100</v>
      </c>
      <c r="AK4" s="1435"/>
      <c r="AL4" s="1435"/>
      <c r="AM4" s="1435" t="s">
        <v>101</v>
      </c>
      <c r="AN4" s="1435"/>
      <c r="AO4" s="1435"/>
      <c r="AP4" s="1435" t="s">
        <v>102</v>
      </c>
      <c r="AQ4" s="1435"/>
    </row>
    <row r="5" spans="1:43" s="76" customFormat="1" ht="16.5" thickBot="1" x14ac:dyDescent="0.3">
      <c r="A5" s="1411"/>
      <c r="B5" s="1414"/>
      <c r="C5" s="1431"/>
      <c r="D5" s="1393"/>
      <c r="E5" s="1393"/>
      <c r="F5" s="1395"/>
      <c r="G5" s="1420"/>
      <c r="H5" s="1384"/>
      <c r="I5" s="1398"/>
      <c r="J5" s="1398"/>
      <c r="K5" s="1398"/>
      <c r="L5" s="1398"/>
      <c r="M5" s="1390"/>
      <c r="N5" s="503">
        <v>1</v>
      </c>
      <c r="O5" s="504" t="s">
        <v>260</v>
      </c>
      <c r="P5" s="505" t="s">
        <v>261</v>
      </c>
      <c r="Q5" s="503">
        <v>3</v>
      </c>
      <c r="R5" s="504" t="s">
        <v>262</v>
      </c>
      <c r="S5" s="506" t="s">
        <v>263</v>
      </c>
      <c r="T5" s="507">
        <v>5</v>
      </c>
      <c r="U5" s="504" t="s">
        <v>264</v>
      </c>
      <c r="V5" s="506" t="s">
        <v>265</v>
      </c>
      <c r="W5" s="503">
        <v>7</v>
      </c>
      <c r="X5" s="506">
        <v>8</v>
      </c>
      <c r="AG5" s="1020">
        <v>1</v>
      </c>
      <c r="AH5" s="1020" t="s">
        <v>260</v>
      </c>
      <c r="AI5" s="1020" t="s">
        <v>261</v>
      </c>
      <c r="AJ5" s="1020">
        <v>3</v>
      </c>
      <c r="AK5" s="1020" t="s">
        <v>262</v>
      </c>
      <c r="AL5" s="1020" t="s">
        <v>263</v>
      </c>
      <c r="AM5" s="1020">
        <v>5</v>
      </c>
      <c r="AN5" s="1020" t="s">
        <v>264</v>
      </c>
      <c r="AO5" s="1020" t="s">
        <v>265</v>
      </c>
      <c r="AP5" s="1020">
        <v>7</v>
      </c>
      <c r="AQ5" s="1020">
        <v>8</v>
      </c>
    </row>
    <row r="6" spans="1:43" s="76" customFormat="1" ht="16.5" thickBot="1" x14ac:dyDescent="0.3">
      <c r="A6" s="1411"/>
      <c r="B6" s="1414"/>
      <c r="C6" s="1431"/>
      <c r="D6" s="1393"/>
      <c r="E6" s="1393"/>
      <c r="F6" s="1395"/>
      <c r="G6" s="1420"/>
      <c r="H6" s="1384"/>
      <c r="I6" s="1398"/>
      <c r="J6" s="1398"/>
      <c r="K6" s="1398"/>
      <c r="L6" s="1398"/>
      <c r="M6" s="1391"/>
      <c r="N6" s="1403" t="s">
        <v>402</v>
      </c>
      <c r="O6" s="1404"/>
      <c r="P6" s="1405"/>
      <c r="Q6" s="1405"/>
      <c r="R6" s="1405"/>
      <c r="S6" s="1405"/>
      <c r="T6" s="1405"/>
      <c r="U6" s="1405"/>
      <c r="V6" s="1405"/>
      <c r="W6" s="1405"/>
      <c r="X6" s="1406"/>
      <c r="AG6" s="487"/>
      <c r="AH6" s="487"/>
      <c r="AI6" s="487"/>
      <c r="AJ6" s="487"/>
      <c r="AK6" s="487"/>
      <c r="AL6" s="487"/>
      <c r="AM6" s="487"/>
      <c r="AN6" s="487"/>
      <c r="AO6" s="487"/>
      <c r="AP6" s="487"/>
      <c r="AQ6" s="487"/>
    </row>
    <row r="7" spans="1:43" s="76" customFormat="1" ht="23.25" customHeight="1" thickBot="1" x14ac:dyDescent="0.3">
      <c r="A7" s="1412"/>
      <c r="B7" s="1415"/>
      <c r="C7" s="1432"/>
      <c r="D7" s="1394"/>
      <c r="E7" s="1394"/>
      <c r="F7" s="1396"/>
      <c r="G7" s="1421"/>
      <c r="H7" s="1385"/>
      <c r="I7" s="1399"/>
      <c r="J7" s="1399"/>
      <c r="K7" s="1399"/>
      <c r="L7" s="1399"/>
      <c r="M7" s="1392"/>
      <c r="N7" s="503">
        <v>15</v>
      </c>
      <c r="O7" s="504">
        <v>9</v>
      </c>
      <c r="P7" s="506">
        <v>9</v>
      </c>
      <c r="Q7" s="503">
        <v>15</v>
      </c>
      <c r="R7" s="504">
        <v>9</v>
      </c>
      <c r="S7" s="506">
        <v>9</v>
      </c>
      <c r="T7" s="503">
        <v>15</v>
      </c>
      <c r="U7" s="504">
        <v>9</v>
      </c>
      <c r="V7" s="506">
        <v>9</v>
      </c>
      <c r="W7" s="503">
        <v>15</v>
      </c>
      <c r="X7" s="506">
        <v>13</v>
      </c>
      <c r="AG7" s="487"/>
      <c r="AH7" s="487"/>
      <c r="AI7" s="487"/>
      <c r="AJ7" s="487"/>
      <c r="AK7" s="487"/>
      <c r="AL7" s="487"/>
      <c r="AM7" s="487"/>
      <c r="AN7" s="487"/>
      <c r="AO7" s="487"/>
      <c r="AP7" s="487"/>
      <c r="AQ7" s="487"/>
    </row>
    <row r="8" spans="1:43" s="76" customFormat="1" ht="16.5" thickBot="1" x14ac:dyDescent="0.3">
      <c r="A8" s="508">
        <v>1</v>
      </c>
      <c r="B8" s="509">
        <v>2</v>
      </c>
      <c r="C8" s="510">
        <v>3</v>
      </c>
      <c r="D8" s="508">
        <v>4</v>
      </c>
      <c r="E8" s="508">
        <v>5</v>
      </c>
      <c r="F8" s="508">
        <v>6</v>
      </c>
      <c r="G8" s="508">
        <v>7</v>
      </c>
      <c r="H8" s="508">
        <v>8</v>
      </c>
      <c r="I8" s="508">
        <v>9</v>
      </c>
      <c r="J8" s="508">
        <v>10</v>
      </c>
      <c r="K8" s="508">
        <v>11</v>
      </c>
      <c r="L8" s="508">
        <v>12</v>
      </c>
      <c r="M8" s="511">
        <v>13</v>
      </c>
      <c r="N8" s="503">
        <v>14</v>
      </c>
      <c r="O8" s="512">
        <v>15</v>
      </c>
      <c r="P8" s="503">
        <v>16</v>
      </c>
      <c r="Q8" s="512">
        <v>17</v>
      </c>
      <c r="R8" s="503">
        <v>18</v>
      </c>
      <c r="S8" s="512">
        <v>19</v>
      </c>
      <c r="T8" s="503">
        <v>20</v>
      </c>
      <c r="U8" s="512">
        <v>21</v>
      </c>
      <c r="V8" s="503">
        <v>22</v>
      </c>
      <c r="W8" s="512">
        <v>23</v>
      </c>
      <c r="X8" s="509">
        <v>24</v>
      </c>
      <c r="Y8" s="78">
        <v>25</v>
      </c>
      <c r="Z8" s="77">
        <v>26</v>
      </c>
      <c r="AA8" s="304">
        <v>27</v>
      </c>
      <c r="AB8" s="77">
        <v>28</v>
      </c>
      <c r="AC8" s="304">
        <v>29</v>
      </c>
      <c r="AG8" s="487"/>
      <c r="AH8" s="487"/>
      <c r="AI8" s="487"/>
      <c r="AJ8" s="487"/>
      <c r="AK8" s="487"/>
      <c r="AL8" s="487"/>
      <c r="AM8" s="487"/>
      <c r="AN8" s="487"/>
      <c r="AO8" s="487"/>
      <c r="AP8" s="487"/>
      <c r="AQ8" s="487"/>
    </row>
    <row r="9" spans="1:43" s="76" customFormat="1" ht="16.5" thickBot="1" x14ac:dyDescent="0.3">
      <c r="A9" s="1379" t="s">
        <v>103</v>
      </c>
      <c r="B9" s="1380"/>
      <c r="C9" s="1381"/>
      <c r="D9" s="1381"/>
      <c r="E9" s="1381"/>
      <c r="F9" s="1381"/>
      <c r="G9" s="1381"/>
      <c r="H9" s="1381"/>
      <c r="I9" s="1381"/>
      <c r="J9" s="1381"/>
      <c r="K9" s="1381"/>
      <c r="L9" s="1381"/>
      <c r="M9" s="1381"/>
      <c r="N9" s="1380"/>
      <c r="O9" s="1380"/>
      <c r="P9" s="1380"/>
      <c r="Q9" s="1380"/>
      <c r="R9" s="1380"/>
      <c r="S9" s="1380"/>
      <c r="T9" s="1380"/>
      <c r="U9" s="1380"/>
      <c r="V9" s="1380"/>
      <c r="W9" s="1380"/>
      <c r="X9" s="1382"/>
      <c r="AG9" s="487"/>
      <c r="AH9" s="487"/>
      <c r="AI9" s="487"/>
      <c r="AJ9" s="487"/>
      <c r="AK9" s="487"/>
      <c r="AL9" s="487"/>
      <c r="AM9" s="487"/>
      <c r="AN9" s="487"/>
      <c r="AO9" s="487"/>
      <c r="AP9" s="487"/>
      <c r="AQ9" s="487"/>
    </row>
    <row r="10" spans="1:43" s="76" customFormat="1" ht="16.5" thickBot="1" x14ac:dyDescent="0.3">
      <c r="A10" s="1368" t="s">
        <v>104</v>
      </c>
      <c r="B10" s="1369"/>
      <c r="C10" s="1369"/>
      <c r="D10" s="1369"/>
      <c r="E10" s="1369"/>
      <c r="F10" s="1369"/>
      <c r="G10" s="1369"/>
      <c r="H10" s="1369"/>
      <c r="I10" s="1369"/>
      <c r="J10" s="1369"/>
      <c r="K10" s="1369"/>
      <c r="L10" s="1369"/>
      <c r="M10" s="1369"/>
      <c r="N10" s="1369"/>
      <c r="O10" s="1369"/>
      <c r="P10" s="1369"/>
      <c r="Q10" s="1369"/>
      <c r="R10" s="1369"/>
      <c r="S10" s="1369"/>
      <c r="T10" s="1369"/>
      <c r="U10" s="1369"/>
      <c r="V10" s="1369"/>
      <c r="W10" s="1369"/>
      <c r="X10" s="1370"/>
      <c r="AE10" s="90" t="s">
        <v>99</v>
      </c>
      <c r="AF10" s="493">
        <f>AG31+AH31</f>
        <v>55.5</v>
      </c>
      <c r="AG10" s="487"/>
      <c r="AH10" s="487"/>
      <c r="AI10" s="487"/>
      <c r="AJ10" s="487"/>
      <c r="AK10" s="487"/>
      <c r="AL10" s="487"/>
      <c r="AM10" s="487"/>
      <c r="AN10" s="487"/>
      <c r="AO10" s="487"/>
      <c r="AP10" s="487"/>
      <c r="AQ10" s="487"/>
    </row>
    <row r="11" spans="1:43" s="90" customFormat="1" x14ac:dyDescent="0.25">
      <c r="A11" s="1030" t="s">
        <v>105</v>
      </c>
      <c r="B11" s="513" t="s">
        <v>16</v>
      </c>
      <c r="C11" s="269"/>
      <c r="D11" s="514"/>
      <c r="E11" s="515"/>
      <c r="F11" s="516"/>
      <c r="G11" s="517">
        <f>G12+G13+G14+G15</f>
        <v>14</v>
      </c>
      <c r="H11" s="518">
        <f>SUM(H12:H15)</f>
        <v>420</v>
      </c>
      <c r="I11" s="519">
        <f>SUM(I12:I15)</f>
        <v>180</v>
      </c>
      <c r="J11" s="520"/>
      <c r="K11" s="520"/>
      <c r="L11" s="520">
        <f>SUM(L12:L15)</f>
        <v>180</v>
      </c>
      <c r="M11" s="521">
        <f>SUM(M12:M15)</f>
        <v>240</v>
      </c>
      <c r="N11" s="522"/>
      <c r="O11" s="523"/>
      <c r="P11" s="524"/>
      <c r="Q11" s="525"/>
      <c r="R11" s="523"/>
      <c r="S11" s="524"/>
      <c r="T11" s="525"/>
      <c r="U11" s="523"/>
      <c r="V11" s="524"/>
      <c r="W11" s="525"/>
      <c r="X11" s="524"/>
      <c r="AE11" s="688" t="s">
        <v>100</v>
      </c>
      <c r="AF11" s="690">
        <f>AJ31+AK31</f>
        <v>15</v>
      </c>
      <c r="AG11" s="489" t="b">
        <f>ISBLANK(N11)</f>
        <v>1</v>
      </c>
      <c r="AH11" s="489" t="b">
        <f>ISBLANK(O11)</f>
        <v>1</v>
      </c>
      <c r="AI11" s="489"/>
      <c r="AJ11" s="489" t="b">
        <f t="shared" ref="AJ11:AQ26" si="0">ISBLANK(Q11)</f>
        <v>1</v>
      </c>
      <c r="AK11" s="489" t="b">
        <f t="shared" si="0"/>
        <v>1</v>
      </c>
      <c r="AL11" s="489"/>
      <c r="AM11" s="489" t="b">
        <f>ISBLANK(T11)</f>
        <v>1</v>
      </c>
      <c r="AN11" s="489" t="b">
        <f>ISBLANK(U11)</f>
        <v>1</v>
      </c>
      <c r="AO11" s="489"/>
      <c r="AP11" s="489" t="b">
        <f>ISBLANK(W11)</f>
        <v>1</v>
      </c>
      <c r="AQ11" s="489" t="b">
        <f>ISBLANK(X11)</f>
        <v>1</v>
      </c>
    </row>
    <row r="12" spans="1:43" s="90" customFormat="1" x14ac:dyDescent="0.25">
      <c r="A12" s="526" t="s">
        <v>106</v>
      </c>
      <c r="B12" s="527" t="s">
        <v>16</v>
      </c>
      <c r="C12" s="528"/>
      <c r="D12" s="529">
        <v>1</v>
      </c>
      <c r="E12" s="530"/>
      <c r="F12" s="531"/>
      <c r="G12" s="532">
        <v>3</v>
      </c>
      <c r="H12" s="315">
        <f t="shared" ref="H12:H27" si="1">G12*30</f>
        <v>90</v>
      </c>
      <c r="I12" s="533">
        <f>J12+K12+L12</f>
        <v>45</v>
      </c>
      <c r="J12" s="534"/>
      <c r="K12" s="534"/>
      <c r="L12" s="534">
        <v>45</v>
      </c>
      <c r="M12" s="196">
        <f t="shared" ref="M12:M27" si="2">H12-I12</f>
        <v>45</v>
      </c>
      <c r="N12" s="535">
        <v>3</v>
      </c>
      <c r="O12" s="536"/>
      <c r="P12" s="537"/>
      <c r="Q12" s="538"/>
      <c r="R12" s="536"/>
      <c r="S12" s="537"/>
      <c r="T12" s="538"/>
      <c r="U12" s="536"/>
      <c r="V12" s="537"/>
      <c r="W12" s="538"/>
      <c r="X12" s="537"/>
      <c r="AD12" s="90" t="s">
        <v>381</v>
      </c>
      <c r="AE12" s="688" t="s">
        <v>101</v>
      </c>
      <c r="AF12" s="690">
        <f>AM31+AN31</f>
        <v>0</v>
      </c>
      <c r="AG12" s="489" t="b">
        <f t="shared" ref="AG12:AH30" si="3">ISBLANK(N12)</f>
        <v>0</v>
      </c>
      <c r="AH12" s="489" t="b">
        <f t="shared" si="3"/>
        <v>1</v>
      </c>
      <c r="AI12" s="489"/>
      <c r="AJ12" s="489" t="b">
        <f t="shared" si="0"/>
        <v>1</v>
      </c>
      <c r="AK12" s="489" t="b">
        <f t="shared" si="0"/>
        <v>1</v>
      </c>
      <c r="AL12" s="489"/>
      <c r="AM12" s="489" t="b">
        <f t="shared" si="0"/>
        <v>1</v>
      </c>
      <c r="AN12" s="489" t="b">
        <f t="shared" si="0"/>
        <v>1</v>
      </c>
      <c r="AO12" s="489"/>
      <c r="AP12" s="489" t="b">
        <f t="shared" si="0"/>
        <v>1</v>
      </c>
      <c r="AQ12" s="489" t="b">
        <f t="shared" si="0"/>
        <v>1</v>
      </c>
    </row>
    <row r="13" spans="1:43" s="688" customFormat="1" x14ac:dyDescent="0.25">
      <c r="A13" s="526" t="s">
        <v>107</v>
      </c>
      <c r="B13" s="527" t="s">
        <v>16</v>
      </c>
      <c r="C13" s="528"/>
      <c r="D13" s="529">
        <v>2</v>
      </c>
      <c r="E13" s="530"/>
      <c r="F13" s="531"/>
      <c r="G13" s="532">
        <v>3</v>
      </c>
      <c r="H13" s="315">
        <f t="shared" si="1"/>
        <v>90</v>
      </c>
      <c r="I13" s="533">
        <f>J13+K13+L13</f>
        <v>36</v>
      </c>
      <c r="J13" s="534"/>
      <c r="K13" s="534"/>
      <c r="L13" s="534">
        <v>36</v>
      </c>
      <c r="M13" s="196">
        <f t="shared" si="2"/>
        <v>54</v>
      </c>
      <c r="N13" s="535"/>
      <c r="O13" s="536">
        <v>2</v>
      </c>
      <c r="P13" s="537">
        <v>2</v>
      </c>
      <c r="Q13" s="538"/>
      <c r="R13" s="536"/>
      <c r="S13" s="537"/>
      <c r="T13" s="538"/>
      <c r="U13" s="536"/>
      <c r="V13" s="537"/>
      <c r="W13" s="538"/>
      <c r="X13" s="537"/>
      <c r="AD13" s="688" t="s">
        <v>381</v>
      </c>
      <c r="AE13" s="688" t="s">
        <v>102</v>
      </c>
      <c r="AF13" s="690">
        <f>AP31+AQ31</f>
        <v>3</v>
      </c>
      <c r="AG13" s="689" t="b">
        <f t="shared" si="3"/>
        <v>1</v>
      </c>
      <c r="AH13" s="689" t="b">
        <f t="shared" si="3"/>
        <v>0</v>
      </c>
      <c r="AI13" s="689"/>
      <c r="AJ13" s="689" t="b">
        <f t="shared" si="0"/>
        <v>1</v>
      </c>
      <c r="AK13" s="689" t="b">
        <f t="shared" si="0"/>
        <v>1</v>
      </c>
      <c r="AL13" s="689"/>
      <c r="AM13" s="689" t="b">
        <f t="shared" si="0"/>
        <v>1</v>
      </c>
      <c r="AN13" s="689" t="b">
        <f t="shared" si="0"/>
        <v>1</v>
      </c>
      <c r="AO13" s="689"/>
      <c r="AP13" s="689" t="b">
        <f t="shared" si="0"/>
        <v>1</v>
      </c>
      <c r="AQ13" s="689" t="b">
        <f t="shared" si="0"/>
        <v>1</v>
      </c>
    </row>
    <row r="14" spans="1:43" s="870" customFormat="1" x14ac:dyDescent="0.25">
      <c r="A14" s="526" t="s">
        <v>108</v>
      </c>
      <c r="B14" s="527" t="s">
        <v>16</v>
      </c>
      <c r="C14" s="528"/>
      <c r="D14" s="529">
        <v>3</v>
      </c>
      <c r="E14" s="539"/>
      <c r="F14" s="531"/>
      <c r="G14" s="532">
        <v>4</v>
      </c>
      <c r="H14" s="315">
        <f t="shared" si="1"/>
        <v>120</v>
      </c>
      <c r="I14" s="533">
        <f>J14+K14+L14</f>
        <v>45</v>
      </c>
      <c r="J14" s="534"/>
      <c r="K14" s="534"/>
      <c r="L14" s="534">
        <v>45</v>
      </c>
      <c r="M14" s="196">
        <f t="shared" si="2"/>
        <v>75</v>
      </c>
      <c r="N14" s="535"/>
      <c r="O14" s="536"/>
      <c r="P14" s="537"/>
      <c r="Q14" s="538">
        <v>3</v>
      </c>
      <c r="R14" s="536"/>
      <c r="S14" s="537"/>
      <c r="T14" s="538"/>
      <c r="U14" s="536"/>
      <c r="V14" s="537"/>
      <c r="W14" s="540"/>
      <c r="X14" s="541"/>
      <c r="Y14" s="870" t="s">
        <v>314</v>
      </c>
      <c r="AD14" s="870" t="s">
        <v>381</v>
      </c>
      <c r="AF14" s="1021">
        <f>SUM(AF10:AF13)</f>
        <v>73.5</v>
      </c>
      <c r="AG14" s="871" t="b">
        <f t="shared" si="3"/>
        <v>1</v>
      </c>
      <c r="AH14" s="871" t="b">
        <f t="shared" si="3"/>
        <v>1</v>
      </c>
      <c r="AI14" s="871"/>
      <c r="AJ14" s="871" t="b">
        <f t="shared" si="0"/>
        <v>0</v>
      </c>
      <c r="AK14" s="871" t="b">
        <f t="shared" si="0"/>
        <v>1</v>
      </c>
      <c r="AL14" s="871"/>
      <c r="AM14" s="871" t="b">
        <f t="shared" si="0"/>
        <v>1</v>
      </c>
      <c r="AN14" s="871" t="b">
        <f t="shared" si="0"/>
        <v>1</v>
      </c>
      <c r="AO14" s="871"/>
      <c r="AP14" s="871" t="b">
        <f t="shared" si="0"/>
        <v>1</v>
      </c>
      <c r="AQ14" s="871" t="b">
        <f t="shared" si="0"/>
        <v>1</v>
      </c>
    </row>
    <row r="15" spans="1:43" s="688" customFormat="1" x14ac:dyDescent="0.25">
      <c r="A15" s="526" t="s">
        <v>110</v>
      </c>
      <c r="B15" s="527" t="s">
        <v>16</v>
      </c>
      <c r="C15" s="542"/>
      <c r="D15" s="543" t="s">
        <v>175</v>
      </c>
      <c r="E15" s="543"/>
      <c r="F15" s="544"/>
      <c r="G15" s="545">
        <v>4</v>
      </c>
      <c r="H15" s="315">
        <f t="shared" si="1"/>
        <v>120</v>
      </c>
      <c r="I15" s="533">
        <f>J15+K15+L15</f>
        <v>54</v>
      </c>
      <c r="J15" s="546"/>
      <c r="K15" s="546"/>
      <c r="L15" s="546">
        <v>54</v>
      </c>
      <c r="M15" s="196">
        <f t="shared" si="2"/>
        <v>66</v>
      </c>
      <c r="N15" s="547"/>
      <c r="O15" s="548"/>
      <c r="P15" s="549"/>
      <c r="Q15" s="550"/>
      <c r="R15" s="548">
        <v>3</v>
      </c>
      <c r="S15" s="549">
        <v>3</v>
      </c>
      <c r="T15" s="550"/>
      <c r="U15" s="548"/>
      <c r="V15" s="549"/>
      <c r="W15" s="550"/>
      <c r="X15" s="549"/>
      <c r="Y15" s="688" t="s">
        <v>314</v>
      </c>
      <c r="AD15" s="688" t="s">
        <v>381</v>
      </c>
      <c r="AG15" s="689" t="b">
        <f t="shared" si="3"/>
        <v>1</v>
      </c>
      <c r="AH15" s="689" t="b">
        <f t="shared" si="3"/>
        <v>1</v>
      </c>
      <c r="AI15" s="689"/>
      <c r="AJ15" s="689" t="b">
        <f t="shared" si="0"/>
        <v>1</v>
      </c>
      <c r="AK15" s="689" t="b">
        <f t="shared" si="0"/>
        <v>0</v>
      </c>
      <c r="AL15" s="689"/>
      <c r="AM15" s="689" t="b">
        <f t="shared" si="0"/>
        <v>1</v>
      </c>
      <c r="AN15" s="689" t="b">
        <f t="shared" si="0"/>
        <v>1</v>
      </c>
      <c r="AO15" s="689"/>
      <c r="AP15" s="689" t="b">
        <f t="shared" si="0"/>
        <v>1</v>
      </c>
      <c r="AQ15" s="689" t="b">
        <f t="shared" si="0"/>
        <v>1</v>
      </c>
    </row>
    <row r="16" spans="1:43" s="688" customFormat="1" x14ac:dyDescent="0.25">
      <c r="A16" s="551" t="s">
        <v>111</v>
      </c>
      <c r="B16" s="553" t="s">
        <v>245</v>
      </c>
      <c r="C16" s="528"/>
      <c r="D16" s="554" t="s">
        <v>266</v>
      </c>
      <c r="E16" s="539"/>
      <c r="F16" s="555"/>
      <c r="G16" s="556">
        <v>1</v>
      </c>
      <c r="H16" s="557">
        <f t="shared" si="1"/>
        <v>30</v>
      </c>
      <c r="I16" s="528">
        <f>J16+L16</f>
        <v>15</v>
      </c>
      <c r="J16" s="558">
        <v>8</v>
      </c>
      <c r="K16" s="558"/>
      <c r="L16" s="558">
        <v>7</v>
      </c>
      <c r="M16" s="559">
        <f t="shared" si="2"/>
        <v>15</v>
      </c>
      <c r="N16" s="535">
        <v>1</v>
      </c>
      <c r="O16" s="536"/>
      <c r="P16" s="537"/>
      <c r="Q16" s="538"/>
      <c r="R16" s="536"/>
      <c r="S16" s="537"/>
      <c r="T16" s="538"/>
      <c r="U16" s="536"/>
      <c r="V16" s="537"/>
      <c r="W16" s="538"/>
      <c r="X16" s="560"/>
      <c r="AD16" s="688" t="s">
        <v>381</v>
      </c>
      <c r="AG16" s="689" t="b">
        <f t="shared" si="3"/>
        <v>0</v>
      </c>
      <c r="AH16" s="689" t="b">
        <f t="shared" si="3"/>
        <v>1</v>
      </c>
      <c r="AI16" s="689"/>
      <c r="AJ16" s="689" t="b">
        <f t="shared" si="0"/>
        <v>1</v>
      </c>
      <c r="AK16" s="689" t="b">
        <f t="shared" si="0"/>
        <v>1</v>
      </c>
      <c r="AL16" s="689"/>
      <c r="AM16" s="689" t="b">
        <f t="shared" si="0"/>
        <v>1</v>
      </c>
      <c r="AN16" s="689" t="b">
        <f t="shared" si="0"/>
        <v>1</v>
      </c>
      <c r="AO16" s="689"/>
      <c r="AP16" s="689" t="b">
        <f t="shared" si="0"/>
        <v>1</v>
      </c>
      <c r="AQ16" s="689" t="b">
        <f t="shared" si="0"/>
        <v>1</v>
      </c>
    </row>
    <row r="17" spans="1:44" s="782" customFormat="1" x14ac:dyDescent="0.25">
      <c r="A17" s="551" t="s">
        <v>118</v>
      </c>
      <c r="B17" s="553" t="s">
        <v>221</v>
      </c>
      <c r="C17" s="528">
        <v>1</v>
      </c>
      <c r="D17" s="554"/>
      <c r="E17" s="539"/>
      <c r="F17" s="555"/>
      <c r="G17" s="556">
        <v>7</v>
      </c>
      <c r="H17" s="557">
        <f t="shared" si="1"/>
        <v>210</v>
      </c>
      <c r="I17" s="528">
        <f>J17+L17</f>
        <v>75</v>
      </c>
      <c r="J17" s="558">
        <v>45</v>
      </c>
      <c r="K17" s="558"/>
      <c r="L17" s="558">
        <v>30</v>
      </c>
      <c r="M17" s="559">
        <f t="shared" si="2"/>
        <v>135</v>
      </c>
      <c r="N17" s="563">
        <v>5</v>
      </c>
      <c r="O17" s="564"/>
      <c r="P17" s="196"/>
      <c r="Q17" s="533"/>
      <c r="R17" s="564"/>
      <c r="S17" s="196"/>
      <c r="T17" s="533"/>
      <c r="U17" s="564"/>
      <c r="V17" s="196"/>
      <c r="W17" s="533"/>
      <c r="X17" s="989"/>
      <c r="AD17" s="782" t="s">
        <v>381</v>
      </c>
      <c r="AG17" s="783" t="b">
        <f t="shared" si="3"/>
        <v>0</v>
      </c>
      <c r="AH17" s="783" t="b">
        <f t="shared" si="3"/>
        <v>1</v>
      </c>
      <c r="AI17" s="783"/>
      <c r="AJ17" s="783" t="b">
        <f t="shared" si="0"/>
        <v>1</v>
      </c>
      <c r="AK17" s="783" t="b">
        <f t="shared" si="0"/>
        <v>1</v>
      </c>
      <c r="AL17" s="783"/>
      <c r="AM17" s="783" t="b">
        <f t="shared" si="0"/>
        <v>1</v>
      </c>
      <c r="AN17" s="783" t="b">
        <f t="shared" si="0"/>
        <v>1</v>
      </c>
      <c r="AO17" s="783"/>
      <c r="AP17" s="783" t="b">
        <f t="shared" si="0"/>
        <v>1</v>
      </c>
      <c r="AQ17" s="783" t="b">
        <f t="shared" si="0"/>
        <v>1</v>
      </c>
    </row>
    <row r="18" spans="1:44" s="782" customFormat="1" ht="31.5" x14ac:dyDescent="0.25">
      <c r="A18" s="551" t="s">
        <v>267</v>
      </c>
      <c r="B18" s="553" t="s">
        <v>120</v>
      </c>
      <c r="C18" s="528"/>
      <c r="D18" s="558" t="s">
        <v>176</v>
      </c>
      <c r="E18" s="561"/>
      <c r="F18" s="562"/>
      <c r="G18" s="556">
        <v>3</v>
      </c>
      <c r="H18" s="557">
        <f t="shared" si="1"/>
        <v>90</v>
      </c>
      <c r="I18" s="528">
        <f>J18+L18</f>
        <v>36</v>
      </c>
      <c r="J18" s="558">
        <v>18</v>
      </c>
      <c r="K18" s="558"/>
      <c r="L18" s="558">
        <v>18</v>
      </c>
      <c r="M18" s="559">
        <f t="shared" si="2"/>
        <v>54</v>
      </c>
      <c r="N18" s="563"/>
      <c r="O18" s="564">
        <v>2</v>
      </c>
      <c r="P18" s="989">
        <v>2</v>
      </c>
      <c r="Q18" s="533"/>
      <c r="R18" s="564"/>
      <c r="S18" s="196"/>
      <c r="T18" s="533"/>
      <c r="U18" s="564"/>
      <c r="V18" s="196"/>
      <c r="W18" s="533"/>
      <c r="X18" s="196"/>
      <c r="AD18" s="782" t="s">
        <v>381</v>
      </c>
      <c r="AG18" s="783" t="b">
        <f t="shared" si="3"/>
        <v>1</v>
      </c>
      <c r="AH18" s="783" t="b">
        <f t="shared" si="3"/>
        <v>0</v>
      </c>
      <c r="AI18" s="783"/>
      <c r="AJ18" s="783" t="b">
        <f t="shared" si="0"/>
        <v>1</v>
      </c>
      <c r="AK18" s="783" t="b">
        <f t="shared" si="0"/>
        <v>1</v>
      </c>
      <c r="AL18" s="783"/>
      <c r="AM18" s="783" t="b">
        <f t="shared" si="0"/>
        <v>1</v>
      </c>
      <c r="AN18" s="783" t="b">
        <f t="shared" si="0"/>
        <v>1</v>
      </c>
      <c r="AO18" s="783"/>
      <c r="AP18" s="783" t="b">
        <f t="shared" si="0"/>
        <v>1</v>
      </c>
      <c r="AQ18" s="783" t="b">
        <f t="shared" si="0"/>
        <v>1</v>
      </c>
    </row>
    <row r="19" spans="1:44" s="782" customFormat="1" x14ac:dyDescent="0.25">
      <c r="A19" s="551" t="s">
        <v>119</v>
      </c>
      <c r="B19" s="553" t="s">
        <v>31</v>
      </c>
      <c r="C19" s="528">
        <v>2</v>
      </c>
      <c r="D19" s="558"/>
      <c r="E19" s="561"/>
      <c r="F19" s="562"/>
      <c r="G19" s="556">
        <v>4</v>
      </c>
      <c r="H19" s="557">
        <f>G19*30</f>
        <v>120</v>
      </c>
      <c r="I19" s="528">
        <f>J19+L19</f>
        <v>54</v>
      </c>
      <c r="J19" s="558">
        <v>18</v>
      </c>
      <c r="K19" s="558"/>
      <c r="L19" s="558">
        <v>36</v>
      </c>
      <c r="M19" s="559">
        <f>H19-I19</f>
        <v>66</v>
      </c>
      <c r="N19" s="563"/>
      <c r="O19" s="564">
        <v>3</v>
      </c>
      <c r="P19" s="989">
        <v>3</v>
      </c>
      <c r="Q19" s="533"/>
      <c r="R19" s="564"/>
      <c r="S19" s="196"/>
      <c r="T19" s="533"/>
      <c r="U19" s="564"/>
      <c r="V19" s="196"/>
      <c r="W19" s="533"/>
      <c r="X19" s="196"/>
      <c r="AD19" s="782" t="s">
        <v>381</v>
      </c>
      <c r="AG19" s="783" t="b">
        <f t="shared" si="3"/>
        <v>1</v>
      </c>
      <c r="AH19" s="783" t="b">
        <f t="shared" si="3"/>
        <v>0</v>
      </c>
      <c r="AI19" s="783"/>
      <c r="AJ19" s="783" t="b">
        <f t="shared" si="0"/>
        <v>1</v>
      </c>
      <c r="AK19" s="783" t="b">
        <f t="shared" si="0"/>
        <v>1</v>
      </c>
      <c r="AL19" s="783"/>
      <c r="AM19" s="783" t="b">
        <f t="shared" si="0"/>
        <v>1</v>
      </c>
      <c r="AN19" s="783" t="b">
        <f t="shared" si="0"/>
        <v>1</v>
      </c>
      <c r="AO19" s="783"/>
      <c r="AP19" s="783" t="b">
        <f t="shared" si="0"/>
        <v>1</v>
      </c>
      <c r="AQ19" s="783" t="b">
        <f t="shared" si="0"/>
        <v>1</v>
      </c>
    </row>
    <row r="20" spans="1:44" s="787" customFormat="1" x14ac:dyDescent="0.25">
      <c r="A20" s="551" t="s">
        <v>121</v>
      </c>
      <c r="B20" s="553" t="s">
        <v>20</v>
      </c>
      <c r="C20" s="528">
        <v>1</v>
      </c>
      <c r="D20" s="558"/>
      <c r="E20" s="561"/>
      <c r="F20" s="562"/>
      <c r="G20" s="556">
        <v>6</v>
      </c>
      <c r="H20" s="557">
        <f t="shared" si="1"/>
        <v>180</v>
      </c>
      <c r="I20" s="528">
        <f t="shared" ref="I20:I27" si="4">J20+K20+L20</f>
        <v>75</v>
      </c>
      <c r="J20" s="558">
        <v>30</v>
      </c>
      <c r="K20" s="558"/>
      <c r="L20" s="558">
        <v>45</v>
      </c>
      <c r="M20" s="559">
        <f t="shared" si="2"/>
        <v>105</v>
      </c>
      <c r="N20" s="563">
        <v>5</v>
      </c>
      <c r="O20" s="564"/>
      <c r="P20" s="565"/>
      <c r="Q20" s="533"/>
      <c r="R20" s="564"/>
      <c r="S20" s="196"/>
      <c r="T20" s="533"/>
      <c r="U20" s="564"/>
      <c r="V20" s="196"/>
      <c r="W20" s="533"/>
      <c r="X20" s="196"/>
      <c r="AD20" s="787" t="s">
        <v>381</v>
      </c>
      <c r="AG20" s="783" t="b">
        <f t="shared" si="3"/>
        <v>0</v>
      </c>
      <c r="AH20" s="783" t="b">
        <f t="shared" si="3"/>
        <v>1</v>
      </c>
      <c r="AI20" s="788"/>
      <c r="AJ20" s="783" t="b">
        <f t="shared" si="0"/>
        <v>1</v>
      </c>
      <c r="AK20" s="783" t="b">
        <f t="shared" si="0"/>
        <v>1</v>
      </c>
      <c r="AL20" s="788"/>
      <c r="AM20" s="783" t="b">
        <f t="shared" si="0"/>
        <v>1</v>
      </c>
      <c r="AN20" s="783" t="b">
        <f t="shared" si="0"/>
        <v>1</v>
      </c>
      <c r="AO20" s="788"/>
      <c r="AP20" s="783" t="b">
        <f t="shared" si="0"/>
        <v>1</v>
      </c>
      <c r="AQ20" s="783" t="b">
        <f t="shared" si="0"/>
        <v>1</v>
      </c>
    </row>
    <row r="21" spans="1:44" s="782" customFormat="1" ht="31.5" x14ac:dyDescent="0.25">
      <c r="A21" s="551" t="s">
        <v>122</v>
      </c>
      <c r="B21" s="566" t="s">
        <v>35</v>
      </c>
      <c r="C21" s="567">
        <v>2</v>
      </c>
      <c r="D21" s="558"/>
      <c r="E21" s="561"/>
      <c r="F21" s="559"/>
      <c r="G21" s="556">
        <v>6</v>
      </c>
      <c r="H21" s="557">
        <f t="shared" si="1"/>
        <v>180</v>
      </c>
      <c r="I21" s="528">
        <f t="shared" si="4"/>
        <v>72</v>
      </c>
      <c r="J21" s="558">
        <v>36</v>
      </c>
      <c r="K21" s="558">
        <v>18</v>
      </c>
      <c r="L21" s="558">
        <v>18</v>
      </c>
      <c r="M21" s="559">
        <f t="shared" si="2"/>
        <v>108</v>
      </c>
      <c r="N21" s="563"/>
      <c r="O21" s="564">
        <v>4</v>
      </c>
      <c r="P21" s="196">
        <v>4</v>
      </c>
      <c r="Q21" s="533"/>
      <c r="R21" s="564"/>
      <c r="S21" s="196"/>
      <c r="T21" s="533"/>
      <c r="U21" s="564"/>
      <c r="V21" s="196"/>
      <c r="W21" s="533"/>
      <c r="X21" s="196"/>
      <c r="AD21" s="782" t="s">
        <v>381</v>
      </c>
      <c r="AG21" s="783" t="b">
        <f t="shared" si="3"/>
        <v>1</v>
      </c>
      <c r="AH21" s="783" t="b">
        <f t="shared" si="3"/>
        <v>0</v>
      </c>
      <c r="AI21" s="783"/>
      <c r="AJ21" s="783" t="b">
        <f t="shared" si="0"/>
        <v>1</v>
      </c>
      <c r="AK21" s="783" t="b">
        <f t="shared" si="0"/>
        <v>1</v>
      </c>
      <c r="AL21" s="783"/>
      <c r="AM21" s="783" t="b">
        <f t="shared" si="0"/>
        <v>1</v>
      </c>
      <c r="AN21" s="783" t="b">
        <f t="shared" si="0"/>
        <v>1</v>
      </c>
      <c r="AO21" s="783"/>
      <c r="AP21" s="783" t="b">
        <f t="shared" si="0"/>
        <v>1</v>
      </c>
      <c r="AQ21" s="783" t="b">
        <f t="shared" si="0"/>
        <v>1</v>
      </c>
    </row>
    <row r="22" spans="1:44" s="782" customFormat="1" x14ac:dyDescent="0.25">
      <c r="A22" s="551" t="s">
        <v>123</v>
      </c>
      <c r="B22" s="566" t="s">
        <v>22</v>
      </c>
      <c r="C22" s="567"/>
      <c r="D22" s="558" t="s">
        <v>177</v>
      </c>
      <c r="E22" s="558"/>
      <c r="F22" s="559"/>
      <c r="G22" s="569">
        <v>5</v>
      </c>
      <c r="H22" s="557">
        <f t="shared" si="1"/>
        <v>150</v>
      </c>
      <c r="I22" s="528">
        <f t="shared" si="4"/>
        <v>60</v>
      </c>
      <c r="J22" s="558">
        <v>15</v>
      </c>
      <c r="K22" s="558">
        <v>45</v>
      </c>
      <c r="L22" s="558"/>
      <c r="M22" s="559">
        <f t="shared" si="2"/>
        <v>90</v>
      </c>
      <c r="N22" s="563">
        <v>4</v>
      </c>
      <c r="O22" s="564"/>
      <c r="P22" s="196"/>
      <c r="Q22" s="533"/>
      <c r="R22" s="564"/>
      <c r="S22" s="196"/>
      <c r="T22" s="533"/>
      <c r="U22" s="564"/>
      <c r="V22" s="196"/>
      <c r="W22" s="533"/>
      <c r="X22" s="196"/>
      <c r="AD22" s="782" t="s">
        <v>381</v>
      </c>
      <c r="AG22" s="783" t="b">
        <f t="shared" si="3"/>
        <v>0</v>
      </c>
      <c r="AH22" s="783" t="b">
        <f t="shared" si="3"/>
        <v>1</v>
      </c>
      <c r="AI22" s="783"/>
      <c r="AJ22" s="783" t="b">
        <f t="shared" si="0"/>
        <v>1</v>
      </c>
      <c r="AK22" s="783" t="b">
        <f t="shared" si="0"/>
        <v>1</v>
      </c>
      <c r="AL22" s="783"/>
      <c r="AM22" s="783" t="b">
        <f t="shared" si="0"/>
        <v>1</v>
      </c>
      <c r="AN22" s="783" t="b">
        <f t="shared" si="0"/>
        <v>1</v>
      </c>
      <c r="AO22" s="783"/>
      <c r="AP22" s="783" t="b">
        <f t="shared" si="0"/>
        <v>1</v>
      </c>
      <c r="AQ22" s="783" t="b">
        <f t="shared" si="0"/>
        <v>1</v>
      </c>
    </row>
    <row r="23" spans="1:44" s="782" customFormat="1" x14ac:dyDescent="0.25">
      <c r="A23" s="551" t="s">
        <v>423</v>
      </c>
      <c r="B23" s="566" t="s">
        <v>21</v>
      </c>
      <c r="C23" s="567">
        <v>1</v>
      </c>
      <c r="D23" s="558"/>
      <c r="E23" s="558"/>
      <c r="F23" s="559"/>
      <c r="G23" s="569">
        <v>5</v>
      </c>
      <c r="H23" s="557">
        <f t="shared" si="1"/>
        <v>150</v>
      </c>
      <c r="I23" s="528">
        <f t="shared" si="4"/>
        <v>60</v>
      </c>
      <c r="J23" s="558">
        <v>30</v>
      </c>
      <c r="K23" s="558"/>
      <c r="L23" s="558">
        <v>30</v>
      </c>
      <c r="M23" s="559">
        <f t="shared" si="2"/>
        <v>90</v>
      </c>
      <c r="N23" s="563">
        <v>4</v>
      </c>
      <c r="O23" s="564"/>
      <c r="P23" s="196"/>
      <c r="Q23" s="533"/>
      <c r="R23" s="564"/>
      <c r="S23" s="196"/>
      <c r="T23" s="533"/>
      <c r="U23" s="564"/>
      <c r="V23" s="196"/>
      <c r="W23" s="533"/>
      <c r="X23" s="196"/>
      <c r="AD23" s="782" t="s">
        <v>381</v>
      </c>
      <c r="AG23" s="783" t="b">
        <f t="shared" si="3"/>
        <v>0</v>
      </c>
      <c r="AH23" s="783" t="b">
        <f t="shared" si="3"/>
        <v>1</v>
      </c>
      <c r="AI23" s="783"/>
      <c r="AJ23" s="783" t="b">
        <f t="shared" si="0"/>
        <v>1</v>
      </c>
      <c r="AK23" s="783" t="b">
        <f t="shared" si="0"/>
        <v>1</v>
      </c>
      <c r="AL23" s="783"/>
      <c r="AM23" s="783" t="b">
        <f t="shared" si="0"/>
        <v>1</v>
      </c>
      <c r="AN23" s="783" t="b">
        <f t="shared" si="0"/>
        <v>1</v>
      </c>
      <c r="AO23" s="783"/>
      <c r="AP23" s="783" t="b">
        <f t="shared" si="0"/>
        <v>1</v>
      </c>
      <c r="AQ23" s="783" t="b">
        <f t="shared" si="0"/>
        <v>1</v>
      </c>
    </row>
    <row r="24" spans="1:44" s="782" customFormat="1" x14ac:dyDescent="0.25">
      <c r="A24" s="551" t="s">
        <v>159</v>
      </c>
      <c r="B24" s="566" t="s">
        <v>246</v>
      </c>
      <c r="C24" s="567">
        <v>2</v>
      </c>
      <c r="D24" s="558"/>
      <c r="E24" s="558"/>
      <c r="F24" s="559"/>
      <c r="G24" s="569">
        <v>6</v>
      </c>
      <c r="H24" s="557">
        <f t="shared" si="1"/>
        <v>180</v>
      </c>
      <c r="I24" s="528">
        <f t="shared" si="4"/>
        <v>72</v>
      </c>
      <c r="J24" s="558">
        <v>36</v>
      </c>
      <c r="K24" s="558"/>
      <c r="L24" s="558">
        <v>36</v>
      </c>
      <c r="M24" s="559">
        <f t="shared" si="2"/>
        <v>108</v>
      </c>
      <c r="N24" s="563"/>
      <c r="O24" s="564">
        <v>4</v>
      </c>
      <c r="P24" s="196">
        <v>4</v>
      </c>
      <c r="Q24" s="533"/>
      <c r="R24" s="564"/>
      <c r="S24" s="196"/>
      <c r="T24" s="533"/>
      <c r="U24" s="564"/>
      <c r="V24" s="196"/>
      <c r="W24" s="533"/>
      <c r="X24" s="196"/>
      <c r="AD24" s="782" t="s">
        <v>381</v>
      </c>
      <c r="AG24" s="783" t="b">
        <f t="shared" si="3"/>
        <v>1</v>
      </c>
      <c r="AH24" s="783" t="b">
        <f t="shared" si="3"/>
        <v>0</v>
      </c>
      <c r="AI24" s="783"/>
      <c r="AJ24" s="783" t="b">
        <f t="shared" si="0"/>
        <v>1</v>
      </c>
      <c r="AK24" s="783" t="b">
        <f t="shared" si="0"/>
        <v>1</v>
      </c>
      <c r="AL24" s="783"/>
      <c r="AM24" s="783" t="b">
        <f t="shared" si="0"/>
        <v>1</v>
      </c>
      <c r="AN24" s="783" t="b">
        <f t="shared" si="0"/>
        <v>1</v>
      </c>
      <c r="AO24" s="783"/>
      <c r="AP24" s="783" t="b">
        <f t="shared" si="0"/>
        <v>1</v>
      </c>
      <c r="AQ24" s="783" t="b">
        <f t="shared" si="0"/>
        <v>1</v>
      </c>
    </row>
    <row r="25" spans="1:44" s="782" customFormat="1" ht="31.5" x14ac:dyDescent="0.25">
      <c r="A25" s="568" t="s">
        <v>160</v>
      </c>
      <c r="B25" s="570" t="s">
        <v>43</v>
      </c>
      <c r="C25" s="571"/>
      <c r="D25" s="1026" t="s">
        <v>185</v>
      </c>
      <c r="E25" s="1026"/>
      <c r="F25" s="572"/>
      <c r="G25" s="569">
        <v>3</v>
      </c>
      <c r="H25" s="573">
        <f t="shared" si="1"/>
        <v>90</v>
      </c>
      <c r="I25" s="1025">
        <f t="shared" si="4"/>
        <v>30</v>
      </c>
      <c r="J25" s="1026">
        <v>15</v>
      </c>
      <c r="K25" s="1026"/>
      <c r="L25" s="1026">
        <v>15</v>
      </c>
      <c r="M25" s="572">
        <f t="shared" si="2"/>
        <v>60</v>
      </c>
      <c r="N25" s="990"/>
      <c r="O25" s="991"/>
      <c r="P25" s="992"/>
      <c r="Q25" s="993"/>
      <c r="R25" s="991"/>
      <c r="S25" s="992"/>
      <c r="T25" s="993"/>
      <c r="U25" s="991"/>
      <c r="V25" s="992"/>
      <c r="W25" s="993">
        <v>2</v>
      </c>
      <c r="X25" s="992"/>
      <c r="AD25" s="782" t="s">
        <v>381</v>
      </c>
      <c r="AG25" s="783" t="b">
        <f t="shared" si="3"/>
        <v>1</v>
      </c>
      <c r="AH25" s="783" t="b">
        <f t="shared" si="3"/>
        <v>1</v>
      </c>
      <c r="AI25" s="783"/>
      <c r="AJ25" s="783" t="b">
        <f t="shared" si="0"/>
        <v>1</v>
      </c>
      <c r="AK25" s="783" t="b">
        <f t="shared" si="0"/>
        <v>1</v>
      </c>
      <c r="AL25" s="783"/>
      <c r="AM25" s="783" t="b">
        <f t="shared" si="0"/>
        <v>1</v>
      </c>
      <c r="AN25" s="783" t="b">
        <f t="shared" si="0"/>
        <v>1</v>
      </c>
      <c r="AO25" s="783"/>
      <c r="AP25" s="783" t="b">
        <f t="shared" si="0"/>
        <v>0</v>
      </c>
      <c r="AQ25" s="783" t="b">
        <f t="shared" si="0"/>
        <v>1</v>
      </c>
    </row>
    <row r="26" spans="1:44" s="870" customFormat="1" x14ac:dyDescent="0.25">
      <c r="A26" s="568" t="s">
        <v>161</v>
      </c>
      <c r="B26" s="578" t="s">
        <v>369</v>
      </c>
      <c r="C26" s="579">
        <v>3</v>
      </c>
      <c r="D26" s="558"/>
      <c r="E26" s="558"/>
      <c r="F26" s="558"/>
      <c r="G26" s="580">
        <v>3</v>
      </c>
      <c r="H26" s="558">
        <f t="shared" si="1"/>
        <v>90</v>
      </c>
      <c r="I26" s="1025">
        <f t="shared" si="4"/>
        <v>30</v>
      </c>
      <c r="J26" s="558">
        <v>15</v>
      </c>
      <c r="K26" s="558"/>
      <c r="L26" s="558">
        <v>15</v>
      </c>
      <c r="M26" s="572">
        <f t="shared" si="2"/>
        <v>60</v>
      </c>
      <c r="N26" s="581"/>
      <c r="O26" s="581"/>
      <c r="P26" s="581"/>
      <c r="Q26" s="581">
        <v>2</v>
      </c>
      <c r="R26" s="581"/>
      <c r="S26" s="581"/>
      <c r="T26" s="581"/>
      <c r="U26" s="581"/>
      <c r="V26" s="581"/>
      <c r="W26" s="581"/>
      <c r="X26" s="581"/>
      <c r="Y26" s="870" t="s">
        <v>317</v>
      </c>
      <c r="AD26" s="870" t="s">
        <v>381</v>
      </c>
      <c r="AG26" s="871" t="b">
        <f t="shared" si="3"/>
        <v>1</v>
      </c>
      <c r="AH26" s="871" t="b">
        <f t="shared" si="3"/>
        <v>1</v>
      </c>
      <c r="AI26" s="871"/>
      <c r="AJ26" s="871" t="b">
        <f t="shared" si="0"/>
        <v>0</v>
      </c>
      <c r="AK26" s="871" t="b">
        <f t="shared" si="0"/>
        <v>1</v>
      </c>
      <c r="AL26" s="871"/>
      <c r="AM26" s="871" t="b">
        <f t="shared" si="0"/>
        <v>1</v>
      </c>
      <c r="AN26" s="871" t="b">
        <f t="shared" si="0"/>
        <v>1</v>
      </c>
      <c r="AO26" s="871"/>
      <c r="AP26" s="871" t="b">
        <f t="shared" si="0"/>
        <v>1</v>
      </c>
      <c r="AQ26" s="871" t="b">
        <f t="shared" si="0"/>
        <v>1</v>
      </c>
    </row>
    <row r="27" spans="1:44" s="870" customFormat="1" x14ac:dyDescent="0.25">
      <c r="A27" s="568" t="s">
        <v>162</v>
      </c>
      <c r="B27" s="578" t="s">
        <v>204</v>
      </c>
      <c r="C27" s="579"/>
      <c r="D27" s="558">
        <v>3</v>
      </c>
      <c r="E27" s="558"/>
      <c r="F27" s="558"/>
      <c r="G27" s="580">
        <v>4</v>
      </c>
      <c r="H27" s="558">
        <f t="shared" si="1"/>
        <v>120</v>
      </c>
      <c r="I27" s="1025">
        <f t="shared" si="4"/>
        <v>45</v>
      </c>
      <c r="J27" s="558">
        <v>30</v>
      </c>
      <c r="K27" s="558"/>
      <c r="L27" s="558">
        <v>15</v>
      </c>
      <c r="M27" s="572">
        <f t="shared" si="2"/>
        <v>75</v>
      </c>
      <c r="N27" s="581"/>
      <c r="O27" s="581"/>
      <c r="P27" s="581"/>
      <c r="Q27" s="581">
        <v>3</v>
      </c>
      <c r="R27" s="581"/>
      <c r="S27" s="581"/>
      <c r="T27" s="581"/>
      <c r="U27" s="581"/>
      <c r="V27" s="581"/>
      <c r="W27" s="581"/>
      <c r="X27" s="581"/>
      <c r="Y27" s="870" t="s">
        <v>317</v>
      </c>
      <c r="AD27" s="870" t="s">
        <v>381</v>
      </c>
      <c r="AG27" s="871" t="b">
        <f t="shared" si="3"/>
        <v>1</v>
      </c>
      <c r="AH27" s="871" t="b">
        <f t="shared" si="3"/>
        <v>1</v>
      </c>
      <c r="AI27" s="871"/>
      <c r="AJ27" s="871" t="b">
        <f t="shared" ref="AJ27:AQ27" si="5">ISBLANK(Q27)</f>
        <v>0</v>
      </c>
      <c r="AK27" s="871" t="b">
        <f t="shared" si="5"/>
        <v>1</v>
      </c>
      <c r="AL27" s="871"/>
      <c r="AM27" s="871" t="b">
        <f t="shared" si="5"/>
        <v>1</v>
      </c>
      <c r="AN27" s="871" t="b">
        <f t="shared" si="5"/>
        <v>1</v>
      </c>
      <c r="AO27" s="871"/>
      <c r="AP27" s="871" t="b">
        <f t="shared" si="5"/>
        <v>1</v>
      </c>
      <c r="AQ27" s="871" t="b">
        <f t="shared" si="5"/>
        <v>1</v>
      </c>
    </row>
    <row r="28" spans="1:44" s="870" customFormat="1" x14ac:dyDescent="0.25">
      <c r="A28" s="551" t="s">
        <v>459</v>
      </c>
      <c r="B28" s="1032" t="s">
        <v>18</v>
      </c>
      <c r="C28" s="542"/>
      <c r="D28" s="543"/>
      <c r="E28" s="543"/>
      <c r="F28" s="544"/>
      <c r="G28" s="1033">
        <f>G29+G30</f>
        <v>6.5</v>
      </c>
      <c r="H28" s="1033">
        <f t="shared" ref="H28:M28" si="6">H29+H30</f>
        <v>195</v>
      </c>
      <c r="I28" s="1033">
        <f t="shared" si="6"/>
        <v>132</v>
      </c>
      <c r="J28" s="1033">
        <f t="shared" si="6"/>
        <v>0</v>
      </c>
      <c r="K28" s="1033">
        <f t="shared" si="6"/>
        <v>0</v>
      </c>
      <c r="L28" s="1033">
        <f t="shared" si="6"/>
        <v>132</v>
      </c>
      <c r="M28" s="1033">
        <f t="shared" si="6"/>
        <v>63</v>
      </c>
      <c r="N28" s="547"/>
      <c r="O28" s="548"/>
      <c r="P28" s="1034"/>
      <c r="Q28" s="581"/>
      <c r="R28" s="581"/>
      <c r="S28" s="581"/>
      <c r="T28" s="581"/>
      <c r="U28" s="581"/>
      <c r="V28" s="581"/>
      <c r="W28" s="581"/>
      <c r="X28" s="581"/>
      <c r="AG28" s="871" t="b">
        <f t="shared" si="3"/>
        <v>1</v>
      </c>
      <c r="AH28" s="871" t="b">
        <f t="shared" si="3"/>
        <v>1</v>
      </c>
      <c r="AI28" s="871"/>
      <c r="AJ28" s="871"/>
      <c r="AK28" s="871"/>
      <c r="AL28" s="871"/>
      <c r="AM28" s="871"/>
      <c r="AN28" s="871"/>
      <c r="AO28" s="871"/>
      <c r="AP28" s="871"/>
      <c r="AQ28" s="871"/>
    </row>
    <row r="29" spans="1:44" s="870" customFormat="1" x14ac:dyDescent="0.25">
      <c r="A29" s="1035" t="s">
        <v>460</v>
      </c>
      <c r="B29" s="1036" t="s">
        <v>18</v>
      </c>
      <c r="C29" s="542"/>
      <c r="D29" s="943">
        <v>1</v>
      </c>
      <c r="E29" s="944"/>
      <c r="F29" s="945"/>
      <c r="G29" s="953">
        <v>3</v>
      </c>
      <c r="H29" s="954">
        <f t="shared" ref="H29:H30" si="7">G29*30</f>
        <v>90</v>
      </c>
      <c r="I29" s="533">
        <f>J29+K29+L29</f>
        <v>60</v>
      </c>
      <c r="J29" s="47"/>
      <c r="K29" s="47"/>
      <c r="L29" s="47">
        <v>60</v>
      </c>
      <c r="M29" s="955">
        <f>H29-I29</f>
        <v>30</v>
      </c>
      <c r="N29" s="535">
        <v>4</v>
      </c>
      <c r="O29" s="536"/>
      <c r="P29" s="1037"/>
      <c r="Q29" s="581"/>
      <c r="R29" s="581"/>
      <c r="S29" s="581"/>
      <c r="T29" s="581"/>
      <c r="U29" s="581"/>
      <c r="V29" s="581"/>
      <c r="W29" s="581"/>
      <c r="X29" s="581"/>
      <c r="AG29" s="871" t="b">
        <f t="shared" ref="AG29" si="8">ISBLANK(N29)</f>
        <v>0</v>
      </c>
      <c r="AH29" s="871" t="b">
        <f t="shared" si="3"/>
        <v>1</v>
      </c>
      <c r="AI29" s="871"/>
      <c r="AJ29" s="871"/>
      <c r="AK29" s="871"/>
      <c r="AL29" s="871"/>
      <c r="AM29" s="871"/>
      <c r="AN29" s="871"/>
      <c r="AO29" s="871"/>
      <c r="AP29" s="871"/>
      <c r="AQ29" s="871"/>
    </row>
    <row r="30" spans="1:44" s="870" customFormat="1" ht="16.5" thickBot="1" x14ac:dyDescent="0.3">
      <c r="A30" s="1035" t="s">
        <v>461</v>
      </c>
      <c r="B30" s="1036" t="s">
        <v>18</v>
      </c>
      <c r="C30" s="542"/>
      <c r="D30" s="529" t="s">
        <v>176</v>
      </c>
      <c r="E30" s="944"/>
      <c r="F30" s="945"/>
      <c r="G30" s="953">
        <v>3.5</v>
      </c>
      <c r="H30" s="954">
        <f t="shared" si="7"/>
        <v>105</v>
      </c>
      <c r="I30" s="533">
        <f t="shared" ref="I30" si="9">J30+K30+L30</f>
        <v>72</v>
      </c>
      <c r="J30" s="47"/>
      <c r="K30" s="47"/>
      <c r="L30" s="47">
        <v>72</v>
      </c>
      <c r="M30" s="955">
        <f>H30-I30</f>
        <v>33</v>
      </c>
      <c r="N30" s="535"/>
      <c r="O30" s="536">
        <v>4</v>
      </c>
      <c r="P30" s="1037">
        <v>4</v>
      </c>
      <c r="Q30" s="581"/>
      <c r="R30" s="581"/>
      <c r="S30" s="581"/>
      <c r="T30" s="581"/>
      <c r="U30" s="581"/>
      <c r="V30" s="581"/>
      <c r="W30" s="581"/>
      <c r="X30" s="581"/>
      <c r="AG30" s="871" t="b">
        <f t="shared" si="3"/>
        <v>1</v>
      </c>
      <c r="AH30" s="871" t="b">
        <f t="shared" si="3"/>
        <v>0</v>
      </c>
      <c r="AI30" s="871"/>
      <c r="AJ30" s="871"/>
      <c r="AK30" s="871"/>
      <c r="AL30" s="871"/>
      <c r="AM30" s="871"/>
      <c r="AN30" s="871"/>
      <c r="AO30" s="871"/>
      <c r="AP30" s="871"/>
      <c r="AQ30" s="871"/>
    </row>
    <row r="31" spans="1:44" s="76" customFormat="1" ht="16.5" thickBot="1" x14ac:dyDescent="0.3">
      <c r="A31" s="1351" t="s">
        <v>124</v>
      </c>
      <c r="B31" s="1353"/>
      <c r="C31" s="1029"/>
      <c r="D31" s="476"/>
      <c r="E31" s="1028"/>
      <c r="F31" s="1028"/>
      <c r="G31" s="477">
        <f>SUM(G16:G27)+G11+G28</f>
        <v>73.5</v>
      </c>
      <c r="H31" s="477">
        <f>SUM(H16:H27)+H11+H28</f>
        <v>2205</v>
      </c>
      <c r="I31" s="331">
        <f t="shared" ref="I31:X31" si="10">SUM(I16:I27)+I11</f>
        <v>804</v>
      </c>
      <c r="J31" s="331">
        <f t="shared" si="10"/>
        <v>296</v>
      </c>
      <c r="K31" s="331">
        <f t="shared" si="10"/>
        <v>63</v>
      </c>
      <c r="L31" s="331">
        <f t="shared" si="10"/>
        <v>445</v>
      </c>
      <c r="M31" s="331">
        <f t="shared" si="10"/>
        <v>1206</v>
      </c>
      <c r="N31" s="331">
        <f t="shared" si="10"/>
        <v>19</v>
      </c>
      <c r="O31" s="331">
        <f t="shared" si="10"/>
        <v>13</v>
      </c>
      <c r="P31" s="331">
        <f t="shared" si="10"/>
        <v>13</v>
      </c>
      <c r="Q31" s="331">
        <f t="shared" si="10"/>
        <v>5</v>
      </c>
      <c r="R31" s="331">
        <f t="shared" si="10"/>
        <v>0</v>
      </c>
      <c r="S31" s="331">
        <f t="shared" si="10"/>
        <v>0</v>
      </c>
      <c r="T31" s="331">
        <f t="shared" si="10"/>
        <v>0</v>
      </c>
      <c r="U31" s="331">
        <f t="shared" si="10"/>
        <v>0</v>
      </c>
      <c r="V31" s="331">
        <f t="shared" si="10"/>
        <v>0</v>
      </c>
      <c r="W31" s="331">
        <f t="shared" si="10"/>
        <v>2</v>
      </c>
      <c r="X31" s="331">
        <f t="shared" si="10"/>
        <v>0</v>
      </c>
      <c r="Y31" s="432">
        <f>SUM(Y11:Y25)</f>
        <v>0</v>
      </c>
      <c r="Z31" s="250">
        <f>SUM(Z11:Z25)</f>
        <v>0</v>
      </c>
      <c r="AA31" s="250">
        <f>SUM(AA11:AA25)</f>
        <v>0</v>
      </c>
      <c r="AB31" s="250">
        <f>SUM(AB11:AB25)</f>
        <v>0</v>
      </c>
      <c r="AC31" s="250">
        <f>SUM(AC11:AC25)</f>
        <v>0</v>
      </c>
      <c r="AD31" s="76">
        <f>30*G31</f>
        <v>2205</v>
      </c>
      <c r="AG31" s="491">
        <f>SUMIF(AG11:AG30,FALSE,$G11:$G30)</f>
        <v>30</v>
      </c>
      <c r="AH31" s="491">
        <f>SUMIF(AH11:AH30,FALSE,$G11:$G30)</f>
        <v>25.5</v>
      </c>
      <c r="AI31" s="491">
        <f t="shared" ref="AI31:AQ31" si="11">SUMIF(AI11:AI27,FALSE,$G11:$G27)</f>
        <v>0</v>
      </c>
      <c r="AJ31" s="491">
        <f t="shared" si="11"/>
        <v>11</v>
      </c>
      <c r="AK31" s="491">
        <f t="shared" si="11"/>
        <v>4</v>
      </c>
      <c r="AL31" s="491">
        <f t="shared" si="11"/>
        <v>0</v>
      </c>
      <c r="AM31" s="491">
        <f t="shared" si="11"/>
        <v>0</v>
      </c>
      <c r="AN31" s="491">
        <f t="shared" si="11"/>
        <v>0</v>
      </c>
      <c r="AO31" s="491">
        <f t="shared" si="11"/>
        <v>0</v>
      </c>
      <c r="AP31" s="491">
        <f t="shared" si="11"/>
        <v>3</v>
      </c>
      <c r="AQ31" s="491">
        <f t="shared" si="11"/>
        <v>0</v>
      </c>
      <c r="AR31" s="492">
        <f>SUM(AG31:AQ31)</f>
        <v>73.5</v>
      </c>
    </row>
    <row r="32" spans="1:44" ht="16.5" customHeight="1" thickBot="1" x14ac:dyDescent="0.3">
      <c r="A32" s="1296" t="s">
        <v>125</v>
      </c>
      <c r="B32" s="1297"/>
      <c r="C32" s="1297"/>
      <c r="D32" s="1297"/>
      <c r="E32" s="1297"/>
      <c r="F32" s="1297"/>
      <c r="G32" s="1297"/>
      <c r="H32" s="1297"/>
      <c r="I32" s="1297"/>
      <c r="J32" s="1297"/>
      <c r="K32" s="1297"/>
      <c r="L32" s="1297"/>
      <c r="M32" s="1297"/>
      <c r="N32" s="1298"/>
      <c r="O32" s="1298"/>
      <c r="P32" s="1298"/>
      <c r="Q32" s="1298"/>
      <c r="R32" s="1298"/>
      <c r="S32" s="1298"/>
      <c r="T32" s="1298"/>
      <c r="U32" s="1298"/>
      <c r="V32" s="1298"/>
      <c r="W32" s="1298"/>
      <c r="X32" s="1299"/>
    </row>
    <row r="33" spans="1:43" s="821" customFormat="1" ht="16.5" customHeight="1" x14ac:dyDescent="0.25">
      <c r="A33" s="275" t="s">
        <v>126</v>
      </c>
      <c r="B33" s="271" t="s">
        <v>133</v>
      </c>
      <c r="C33" s="259" t="s">
        <v>109</v>
      </c>
      <c r="D33" s="255"/>
      <c r="E33" s="255"/>
      <c r="F33" s="260"/>
      <c r="G33" s="270">
        <v>6</v>
      </c>
      <c r="H33" s="265">
        <f>G33*30</f>
        <v>180</v>
      </c>
      <c r="I33" s="267">
        <f>J33+K33+L33</f>
        <v>60</v>
      </c>
      <c r="J33" s="256">
        <v>30</v>
      </c>
      <c r="K33" s="256"/>
      <c r="L33" s="256">
        <v>30</v>
      </c>
      <c r="M33" s="340">
        <f>H33-I33</f>
        <v>120</v>
      </c>
      <c r="N33" s="266"/>
      <c r="O33" s="388"/>
      <c r="P33" s="257"/>
      <c r="Q33" s="341">
        <v>4</v>
      </c>
      <c r="R33" s="389"/>
      <c r="S33" s="257"/>
      <c r="T33" s="269"/>
      <c r="U33" s="390"/>
      <c r="V33" s="257"/>
      <c r="W33" s="268"/>
      <c r="X33" s="257"/>
      <c r="Y33" s="821" t="s">
        <v>319</v>
      </c>
      <c r="AD33" s="821" t="s">
        <v>381</v>
      </c>
      <c r="AE33" s="822" t="s">
        <v>99</v>
      </c>
      <c r="AF33" s="821">
        <f>AG56+AH56</f>
        <v>0</v>
      </c>
      <c r="AG33" s="823" t="b">
        <f>ISBLANK(N33)</f>
        <v>1</v>
      </c>
      <c r="AH33" s="823" t="b">
        <f>ISBLANK(O33)</f>
        <v>1</v>
      </c>
      <c r="AI33" s="824"/>
      <c r="AJ33" s="823" t="b">
        <f>ISBLANK(Q33)</f>
        <v>0</v>
      </c>
      <c r="AK33" s="823" t="b">
        <f>ISBLANK(R33)</f>
        <v>1</v>
      </c>
      <c r="AL33" s="824"/>
      <c r="AM33" s="823" t="b">
        <f>ISBLANK(T33)</f>
        <v>1</v>
      </c>
      <c r="AN33" s="823" t="b">
        <f>ISBLANK(U33)</f>
        <v>1</v>
      </c>
      <c r="AO33" s="824"/>
      <c r="AP33" s="823" t="b">
        <f>ISBLANK(W33)</f>
        <v>1</v>
      </c>
      <c r="AQ33" s="823" t="b">
        <f>ISBLANK(X33)</f>
        <v>1</v>
      </c>
    </row>
    <row r="34" spans="1:43" s="821" customFormat="1" x14ac:dyDescent="0.25">
      <c r="A34" s="582" t="s">
        <v>164</v>
      </c>
      <c r="B34" s="583" t="s">
        <v>279</v>
      </c>
      <c r="C34" s="528">
        <v>4</v>
      </c>
      <c r="D34" s="558"/>
      <c r="E34" s="561"/>
      <c r="F34" s="562"/>
      <c r="G34" s="556">
        <v>4</v>
      </c>
      <c r="H34" s="557">
        <f>G34*30</f>
        <v>120</v>
      </c>
      <c r="I34" s="528">
        <f>J34+L34</f>
        <v>54</v>
      </c>
      <c r="J34" s="558">
        <v>18</v>
      </c>
      <c r="K34" s="558"/>
      <c r="L34" s="558">
        <v>36</v>
      </c>
      <c r="M34" s="559">
        <f>H34-I34</f>
        <v>66</v>
      </c>
      <c r="N34" s="535"/>
      <c r="O34" s="536"/>
      <c r="P34" s="560"/>
      <c r="Q34" s="538"/>
      <c r="R34" s="536">
        <v>3</v>
      </c>
      <c r="S34" s="537">
        <v>3</v>
      </c>
      <c r="T34" s="538"/>
      <c r="U34" s="536"/>
      <c r="V34" s="537"/>
      <c r="W34" s="538"/>
      <c r="X34" s="537"/>
      <c r="Y34" s="821" t="s">
        <v>317</v>
      </c>
      <c r="AD34" s="821" t="s">
        <v>381</v>
      </c>
      <c r="AE34" s="822" t="s">
        <v>100</v>
      </c>
      <c r="AF34" s="821">
        <f>AJ56+AK56</f>
        <v>24</v>
      </c>
      <c r="AG34" s="823" t="b">
        <f t="shared" ref="AG34:AQ55" si="12">ISBLANK(N34)</f>
        <v>1</v>
      </c>
      <c r="AH34" s="823" t="b">
        <f t="shared" si="12"/>
        <v>1</v>
      </c>
      <c r="AI34" s="824"/>
      <c r="AJ34" s="823" t="b">
        <f t="shared" si="12"/>
        <v>1</v>
      </c>
      <c r="AK34" s="823" t="b">
        <f t="shared" si="12"/>
        <v>0</v>
      </c>
      <c r="AL34" s="824"/>
      <c r="AM34" s="823" t="b">
        <f t="shared" si="12"/>
        <v>1</v>
      </c>
      <c r="AN34" s="823" t="b">
        <f t="shared" si="12"/>
        <v>1</v>
      </c>
      <c r="AO34" s="824"/>
      <c r="AP34" s="823" t="b">
        <f t="shared" si="12"/>
        <v>1</v>
      </c>
      <c r="AQ34" s="823" t="b">
        <f t="shared" si="12"/>
        <v>1</v>
      </c>
    </row>
    <row r="35" spans="1:43" s="821" customFormat="1" x14ac:dyDescent="0.25">
      <c r="A35" s="582" t="s">
        <v>165</v>
      </c>
      <c r="B35" s="584" t="s">
        <v>225</v>
      </c>
      <c r="C35" s="567">
        <v>4</v>
      </c>
      <c r="D35" s="558"/>
      <c r="E35" s="561"/>
      <c r="F35" s="559"/>
      <c r="G35" s="556">
        <v>5</v>
      </c>
      <c r="H35" s="557">
        <f>G35*30</f>
        <v>150</v>
      </c>
      <c r="I35" s="528">
        <f>J35+K35+L35</f>
        <v>72</v>
      </c>
      <c r="J35" s="558">
        <v>36</v>
      </c>
      <c r="K35" s="558"/>
      <c r="L35" s="558">
        <v>36</v>
      </c>
      <c r="M35" s="559">
        <f>H35-I35</f>
        <v>78</v>
      </c>
      <c r="N35" s="563"/>
      <c r="O35" s="564"/>
      <c r="P35" s="196"/>
      <c r="Q35" s="533"/>
      <c r="R35" s="564">
        <v>4</v>
      </c>
      <c r="S35" s="196">
        <v>4</v>
      </c>
      <c r="T35" s="533"/>
      <c r="U35" s="564"/>
      <c r="V35" s="196"/>
      <c r="W35" s="533"/>
      <c r="X35" s="196"/>
      <c r="Y35" s="821" t="s">
        <v>320</v>
      </c>
      <c r="AD35" s="821" t="s">
        <v>381</v>
      </c>
      <c r="AE35" s="827" t="s">
        <v>101</v>
      </c>
      <c r="AF35" s="828">
        <f>AM56+AN56</f>
        <v>40.5</v>
      </c>
      <c r="AG35" s="823" t="b">
        <f t="shared" si="12"/>
        <v>1</v>
      </c>
      <c r="AH35" s="823" t="b">
        <f t="shared" si="12"/>
        <v>1</v>
      </c>
      <c r="AI35" s="824"/>
      <c r="AJ35" s="823" t="b">
        <f t="shared" si="12"/>
        <v>1</v>
      </c>
      <c r="AK35" s="823" t="b">
        <f t="shared" si="12"/>
        <v>0</v>
      </c>
      <c r="AL35" s="824"/>
      <c r="AM35" s="823" t="b">
        <f t="shared" si="12"/>
        <v>1</v>
      </c>
      <c r="AN35" s="823" t="b">
        <f t="shared" si="12"/>
        <v>1</v>
      </c>
      <c r="AO35" s="824"/>
      <c r="AP35" s="823" t="b">
        <f t="shared" si="12"/>
        <v>1</v>
      </c>
      <c r="AQ35" s="823" t="b">
        <f t="shared" si="12"/>
        <v>1</v>
      </c>
    </row>
    <row r="36" spans="1:43" s="822" customFormat="1" x14ac:dyDescent="0.25">
      <c r="A36" s="568" t="s">
        <v>267</v>
      </c>
      <c r="B36" s="566" t="s">
        <v>309</v>
      </c>
      <c r="C36" s="567"/>
      <c r="D36" s="558">
        <v>3</v>
      </c>
      <c r="E36" s="561"/>
      <c r="F36" s="559"/>
      <c r="G36" s="569">
        <v>3</v>
      </c>
      <c r="H36" s="557">
        <f>G36*30</f>
        <v>90</v>
      </c>
      <c r="I36" s="528">
        <f>J36+K36+L36</f>
        <v>30</v>
      </c>
      <c r="J36" s="558">
        <v>15</v>
      </c>
      <c r="K36" s="558"/>
      <c r="L36" s="558">
        <v>15</v>
      </c>
      <c r="M36" s="559">
        <f>H36-I36</f>
        <v>60</v>
      </c>
      <c r="N36" s="563"/>
      <c r="O36" s="564"/>
      <c r="P36" s="196"/>
      <c r="Q36" s="533">
        <v>2</v>
      </c>
      <c r="R36" s="564"/>
      <c r="S36" s="196"/>
      <c r="T36" s="533"/>
      <c r="U36" s="564"/>
      <c r="V36" s="196"/>
      <c r="W36" s="533"/>
      <c r="X36" s="196"/>
      <c r="Y36" s="822" t="s">
        <v>317</v>
      </c>
      <c r="AD36" s="822" t="s">
        <v>381</v>
      </c>
      <c r="AE36" s="822" t="s">
        <v>102</v>
      </c>
      <c r="AF36" s="821">
        <f>AP56+AQ56</f>
        <v>15</v>
      </c>
      <c r="AG36" s="823" t="b">
        <f t="shared" si="12"/>
        <v>1</v>
      </c>
      <c r="AH36" s="823" t="b">
        <f t="shared" si="12"/>
        <v>1</v>
      </c>
      <c r="AI36" s="823"/>
      <c r="AJ36" s="823" t="b">
        <f t="shared" si="12"/>
        <v>0</v>
      </c>
      <c r="AK36" s="823" t="b">
        <f t="shared" si="12"/>
        <v>1</v>
      </c>
      <c r="AL36" s="823"/>
      <c r="AM36" s="823" t="b">
        <f t="shared" si="12"/>
        <v>1</v>
      </c>
      <c r="AN36" s="823" t="b">
        <f t="shared" si="12"/>
        <v>1</v>
      </c>
      <c r="AO36" s="823"/>
      <c r="AP36" s="823" t="b">
        <f t="shared" si="12"/>
        <v>1</v>
      </c>
      <c r="AQ36" s="823" t="b">
        <f t="shared" si="12"/>
        <v>1</v>
      </c>
    </row>
    <row r="37" spans="1:43" s="821" customFormat="1" x14ac:dyDescent="0.25">
      <c r="A37" s="582" t="s">
        <v>166</v>
      </c>
      <c r="B37" s="584" t="s">
        <v>247</v>
      </c>
      <c r="C37" s="567">
        <v>4</v>
      </c>
      <c r="D37" s="558"/>
      <c r="E37" s="561"/>
      <c r="F37" s="559"/>
      <c r="G37" s="556">
        <v>1</v>
      </c>
      <c r="H37" s="557">
        <f>G37*30</f>
        <v>30</v>
      </c>
      <c r="I37" s="528">
        <f>J37+K37+L37</f>
        <v>15</v>
      </c>
      <c r="J37" s="558"/>
      <c r="K37" s="558"/>
      <c r="L37" s="558">
        <v>15</v>
      </c>
      <c r="M37" s="559">
        <f>H37-I37</f>
        <v>15</v>
      </c>
      <c r="N37" s="563"/>
      <c r="O37" s="564"/>
      <c r="P37" s="196"/>
      <c r="Q37" s="533"/>
      <c r="R37" s="564">
        <v>1</v>
      </c>
      <c r="S37" s="196">
        <v>1</v>
      </c>
      <c r="T37" s="533"/>
      <c r="U37" s="564"/>
      <c r="V37" s="196"/>
      <c r="W37" s="533"/>
      <c r="X37" s="196"/>
      <c r="Y37" s="821" t="s">
        <v>317</v>
      </c>
      <c r="AD37" s="821" t="s">
        <v>381</v>
      </c>
      <c r="AE37" s="828"/>
      <c r="AF37" s="829">
        <f>SUM(AF33:AF36)</f>
        <v>79.5</v>
      </c>
      <c r="AG37" s="823" t="b">
        <f t="shared" si="12"/>
        <v>1</v>
      </c>
      <c r="AH37" s="823" t="b">
        <f t="shared" si="12"/>
        <v>1</v>
      </c>
      <c r="AI37" s="824"/>
      <c r="AJ37" s="823" t="b">
        <f t="shared" si="12"/>
        <v>1</v>
      </c>
      <c r="AK37" s="823" t="b">
        <f t="shared" si="12"/>
        <v>0</v>
      </c>
      <c r="AL37" s="824"/>
      <c r="AM37" s="823" t="b">
        <f t="shared" si="12"/>
        <v>1</v>
      </c>
      <c r="AN37" s="823" t="b">
        <f t="shared" si="12"/>
        <v>1</v>
      </c>
      <c r="AO37" s="824"/>
      <c r="AP37" s="823" t="b">
        <f t="shared" si="12"/>
        <v>1</v>
      </c>
      <c r="AQ37" s="823" t="b">
        <f t="shared" si="12"/>
        <v>1</v>
      </c>
    </row>
    <row r="38" spans="1:43" s="828" customFormat="1" x14ac:dyDescent="0.25">
      <c r="A38" s="582" t="s">
        <v>167</v>
      </c>
      <c r="B38" s="583" t="s">
        <v>42</v>
      </c>
      <c r="C38" s="528"/>
      <c r="D38" s="558"/>
      <c r="E38" s="561"/>
      <c r="F38" s="562"/>
      <c r="G38" s="556">
        <f t="shared" ref="G38:M38" si="13">G39+G40</f>
        <v>6.5</v>
      </c>
      <c r="H38" s="585">
        <f t="shared" si="13"/>
        <v>195</v>
      </c>
      <c r="I38" s="1027">
        <f t="shared" si="13"/>
        <v>60</v>
      </c>
      <c r="J38" s="586">
        <f t="shared" si="13"/>
        <v>30</v>
      </c>
      <c r="K38" s="586">
        <f t="shared" si="13"/>
        <v>0</v>
      </c>
      <c r="L38" s="586">
        <f t="shared" si="13"/>
        <v>30</v>
      </c>
      <c r="M38" s="587">
        <f t="shared" si="13"/>
        <v>135</v>
      </c>
      <c r="N38" s="535"/>
      <c r="O38" s="536"/>
      <c r="P38" s="541"/>
      <c r="Q38" s="538"/>
      <c r="R38" s="536"/>
      <c r="S38" s="537"/>
      <c r="T38" s="538"/>
      <c r="U38" s="536"/>
      <c r="V38" s="537"/>
      <c r="W38" s="538"/>
      <c r="X38" s="537"/>
      <c r="AD38" s="828" t="s">
        <v>381</v>
      </c>
      <c r="AG38" s="840" t="b">
        <f t="shared" si="12"/>
        <v>1</v>
      </c>
      <c r="AH38" s="840" t="b">
        <f t="shared" si="12"/>
        <v>1</v>
      </c>
      <c r="AI38" s="841"/>
      <c r="AJ38" s="840" t="b">
        <f t="shared" si="12"/>
        <v>1</v>
      </c>
      <c r="AK38" s="840" t="b">
        <f t="shared" si="12"/>
        <v>1</v>
      </c>
      <c r="AL38" s="841"/>
      <c r="AM38" s="840" t="b">
        <f t="shared" si="12"/>
        <v>1</v>
      </c>
      <c r="AN38" s="840" t="b">
        <f t="shared" si="12"/>
        <v>1</v>
      </c>
      <c r="AO38" s="841"/>
      <c r="AP38" s="840" t="b">
        <f t="shared" si="12"/>
        <v>1</v>
      </c>
      <c r="AQ38" s="840" t="b">
        <f t="shared" si="12"/>
        <v>1</v>
      </c>
    </row>
    <row r="39" spans="1:43" s="1022" customFormat="1" ht="26.25" customHeight="1" x14ac:dyDescent="0.25">
      <c r="A39" s="276" t="s">
        <v>307</v>
      </c>
      <c r="B39" s="272" t="s">
        <v>42</v>
      </c>
      <c r="C39" s="261">
        <v>3</v>
      </c>
      <c r="D39" s="183"/>
      <c r="E39" s="183"/>
      <c r="F39" s="262"/>
      <c r="G39" s="588">
        <v>5</v>
      </c>
      <c r="H39" s="315">
        <f t="shared" ref="H39:H42" si="14">G39*30</f>
        <v>150</v>
      </c>
      <c r="I39" s="533">
        <f>J39+K39+L39</f>
        <v>60</v>
      </c>
      <c r="J39" s="534">
        <v>30</v>
      </c>
      <c r="K39" s="534"/>
      <c r="L39" s="534">
        <v>30</v>
      </c>
      <c r="M39" s="196">
        <f t="shared" ref="M39:M42" si="15">H39-I39</f>
        <v>90</v>
      </c>
      <c r="N39" s="194"/>
      <c r="O39" s="391"/>
      <c r="P39" s="193"/>
      <c r="Q39" s="192">
        <v>4</v>
      </c>
      <c r="R39" s="391"/>
      <c r="S39" s="193"/>
      <c r="T39" s="192"/>
      <c r="U39" s="391"/>
      <c r="V39" s="193"/>
      <c r="W39" s="194"/>
      <c r="X39" s="193"/>
      <c r="Y39" s="1022" t="s">
        <v>317</v>
      </c>
      <c r="AD39" s="1022" t="s">
        <v>381</v>
      </c>
      <c r="AG39" s="1023" t="b">
        <f t="shared" si="12"/>
        <v>1</v>
      </c>
      <c r="AH39" s="1023" t="b">
        <f t="shared" si="12"/>
        <v>1</v>
      </c>
      <c r="AI39" s="1024"/>
      <c r="AJ39" s="1023" t="b">
        <f t="shared" si="12"/>
        <v>0</v>
      </c>
      <c r="AK39" s="1023" t="b">
        <f t="shared" si="12"/>
        <v>1</v>
      </c>
      <c r="AL39" s="1024"/>
      <c r="AM39" s="1023" t="b">
        <f t="shared" si="12"/>
        <v>1</v>
      </c>
      <c r="AN39" s="1023" t="b">
        <f t="shared" si="12"/>
        <v>1</v>
      </c>
      <c r="AO39" s="1024"/>
      <c r="AP39" s="1023" t="b">
        <f t="shared" si="12"/>
        <v>1</v>
      </c>
      <c r="AQ39" s="1023" t="b">
        <f t="shared" si="12"/>
        <v>1</v>
      </c>
    </row>
    <row r="40" spans="1:43" s="821" customFormat="1" x14ac:dyDescent="0.25">
      <c r="A40" s="276" t="s">
        <v>308</v>
      </c>
      <c r="B40" s="272" t="s">
        <v>233</v>
      </c>
      <c r="C40" s="261"/>
      <c r="D40" s="190"/>
      <c r="E40" s="185"/>
      <c r="F40" s="262" t="s">
        <v>174</v>
      </c>
      <c r="G40" s="588">
        <v>1.5</v>
      </c>
      <c r="H40" s="315">
        <f t="shared" si="14"/>
        <v>45</v>
      </c>
      <c r="I40" s="533"/>
      <c r="J40" s="534"/>
      <c r="K40" s="534"/>
      <c r="L40" s="534"/>
      <c r="M40" s="196">
        <f t="shared" si="15"/>
        <v>45</v>
      </c>
      <c r="N40" s="194"/>
      <c r="O40" s="391"/>
      <c r="P40" s="193"/>
      <c r="Q40" s="192"/>
      <c r="R40" s="589"/>
      <c r="S40" s="590"/>
      <c r="T40" s="192"/>
      <c r="U40" s="589" t="s">
        <v>417</v>
      </c>
      <c r="V40" s="193"/>
      <c r="W40" s="194"/>
      <c r="X40" s="193"/>
      <c r="AD40" s="821" t="s">
        <v>381</v>
      </c>
      <c r="AG40" s="823" t="b">
        <f t="shared" si="12"/>
        <v>1</v>
      </c>
      <c r="AH40" s="823" t="b">
        <f t="shared" si="12"/>
        <v>1</v>
      </c>
      <c r="AI40" s="824"/>
      <c r="AJ40" s="823" t="b">
        <f t="shared" si="12"/>
        <v>1</v>
      </c>
      <c r="AK40" s="823" t="b">
        <f t="shared" si="12"/>
        <v>1</v>
      </c>
      <c r="AL40" s="824"/>
      <c r="AM40" s="823" t="b">
        <f t="shared" si="12"/>
        <v>1</v>
      </c>
      <c r="AN40" s="823" t="b">
        <f t="shared" si="12"/>
        <v>0</v>
      </c>
      <c r="AO40" s="824"/>
      <c r="AP40" s="823" t="b">
        <f t="shared" si="12"/>
        <v>1</v>
      </c>
      <c r="AQ40" s="823" t="b">
        <f t="shared" si="12"/>
        <v>1</v>
      </c>
    </row>
    <row r="41" spans="1:43" s="821" customFormat="1" x14ac:dyDescent="0.25">
      <c r="A41" s="582" t="s">
        <v>168</v>
      </c>
      <c r="B41" s="583" t="s">
        <v>41</v>
      </c>
      <c r="C41" s="528">
        <v>5</v>
      </c>
      <c r="D41" s="558"/>
      <c r="E41" s="561"/>
      <c r="F41" s="562"/>
      <c r="G41" s="556">
        <v>5</v>
      </c>
      <c r="H41" s="557">
        <f t="shared" si="14"/>
        <v>150</v>
      </c>
      <c r="I41" s="528">
        <f>J41+K41+L41</f>
        <v>60</v>
      </c>
      <c r="J41" s="558">
        <v>30</v>
      </c>
      <c r="K41" s="558"/>
      <c r="L41" s="558">
        <v>30</v>
      </c>
      <c r="M41" s="559">
        <f t="shared" si="15"/>
        <v>90</v>
      </c>
      <c r="N41" s="563"/>
      <c r="O41" s="564"/>
      <c r="P41" s="565"/>
      <c r="Q41" s="533"/>
      <c r="R41" s="564"/>
      <c r="S41" s="196"/>
      <c r="T41" s="533">
        <v>4</v>
      </c>
      <c r="U41" s="564"/>
      <c r="V41" s="196"/>
      <c r="W41" s="533"/>
      <c r="X41" s="196"/>
      <c r="AD41" s="821" t="s">
        <v>381</v>
      </c>
      <c r="AG41" s="823" t="b">
        <f t="shared" si="12"/>
        <v>1</v>
      </c>
      <c r="AH41" s="823" t="b">
        <f t="shared" si="12"/>
        <v>1</v>
      </c>
      <c r="AI41" s="824"/>
      <c r="AJ41" s="823" t="b">
        <f t="shared" si="12"/>
        <v>1</v>
      </c>
      <c r="AK41" s="823" t="b">
        <f t="shared" si="12"/>
        <v>1</v>
      </c>
      <c r="AL41" s="824"/>
      <c r="AM41" s="823" t="b">
        <f t="shared" si="12"/>
        <v>0</v>
      </c>
      <c r="AN41" s="823" t="b">
        <f t="shared" si="12"/>
        <v>1</v>
      </c>
      <c r="AO41" s="824"/>
      <c r="AP41" s="823" t="b">
        <f t="shared" si="12"/>
        <v>1</v>
      </c>
      <c r="AQ41" s="823" t="b">
        <f t="shared" si="12"/>
        <v>1</v>
      </c>
    </row>
    <row r="42" spans="1:43" s="821" customFormat="1" x14ac:dyDescent="0.25">
      <c r="A42" s="582" t="s">
        <v>169</v>
      </c>
      <c r="B42" s="583" t="s">
        <v>304</v>
      </c>
      <c r="C42" s="528">
        <v>5</v>
      </c>
      <c r="D42" s="558"/>
      <c r="E42" s="561"/>
      <c r="F42" s="562"/>
      <c r="G42" s="556">
        <v>4</v>
      </c>
      <c r="H42" s="557">
        <f t="shared" si="14"/>
        <v>120</v>
      </c>
      <c r="I42" s="528">
        <f>J42+K42+L42</f>
        <v>45</v>
      </c>
      <c r="J42" s="558">
        <v>15</v>
      </c>
      <c r="K42" s="558"/>
      <c r="L42" s="558">
        <v>30</v>
      </c>
      <c r="M42" s="559">
        <f t="shared" si="15"/>
        <v>75</v>
      </c>
      <c r="N42" s="563"/>
      <c r="O42" s="564"/>
      <c r="P42" s="565"/>
      <c r="Q42" s="533"/>
      <c r="R42" s="564"/>
      <c r="S42" s="196"/>
      <c r="T42" s="533">
        <v>3</v>
      </c>
      <c r="U42" s="564"/>
      <c r="V42" s="196"/>
      <c r="W42" s="533"/>
      <c r="X42" s="196"/>
      <c r="AD42" s="821" t="s">
        <v>381</v>
      </c>
      <c r="AG42" s="823" t="b">
        <f t="shared" si="12"/>
        <v>1</v>
      </c>
      <c r="AH42" s="823" t="b">
        <f t="shared" si="12"/>
        <v>1</v>
      </c>
      <c r="AI42" s="824"/>
      <c r="AJ42" s="823" t="b">
        <f t="shared" si="12"/>
        <v>1</v>
      </c>
      <c r="AK42" s="823" t="b">
        <f t="shared" si="12"/>
        <v>1</v>
      </c>
      <c r="AL42" s="824"/>
      <c r="AM42" s="823" t="b">
        <f t="shared" si="12"/>
        <v>0</v>
      </c>
      <c r="AN42" s="823" t="b">
        <f t="shared" si="12"/>
        <v>1</v>
      </c>
      <c r="AO42" s="824"/>
      <c r="AP42" s="823" t="b">
        <f t="shared" si="12"/>
        <v>1</v>
      </c>
      <c r="AQ42" s="823" t="b">
        <f t="shared" si="12"/>
        <v>1</v>
      </c>
    </row>
    <row r="43" spans="1:43" s="828" customFormat="1" x14ac:dyDescent="0.25">
      <c r="A43" s="582" t="s">
        <v>170</v>
      </c>
      <c r="B43" s="583" t="s">
        <v>231</v>
      </c>
      <c r="C43" s="528"/>
      <c r="D43" s="558"/>
      <c r="E43" s="561"/>
      <c r="F43" s="562"/>
      <c r="G43" s="556">
        <f t="shared" ref="G43:M43" si="16">G44+G45</f>
        <v>5</v>
      </c>
      <c r="H43" s="585">
        <f t="shared" si="16"/>
        <v>150</v>
      </c>
      <c r="I43" s="1027">
        <f t="shared" si="16"/>
        <v>45</v>
      </c>
      <c r="J43" s="586">
        <f t="shared" si="16"/>
        <v>15</v>
      </c>
      <c r="K43" s="586">
        <f t="shared" si="16"/>
        <v>0</v>
      </c>
      <c r="L43" s="586">
        <f t="shared" si="16"/>
        <v>30</v>
      </c>
      <c r="M43" s="587">
        <f t="shared" si="16"/>
        <v>105</v>
      </c>
      <c r="N43" s="535"/>
      <c r="O43" s="536"/>
      <c r="P43" s="541"/>
      <c r="Q43" s="538"/>
      <c r="R43" s="536"/>
      <c r="S43" s="537"/>
      <c r="T43" s="538"/>
      <c r="U43" s="536"/>
      <c r="V43" s="537"/>
      <c r="W43" s="538"/>
      <c r="X43" s="537"/>
      <c r="AG43" s="840" t="b">
        <f t="shared" si="12"/>
        <v>1</v>
      </c>
      <c r="AH43" s="840" t="b">
        <f t="shared" si="12"/>
        <v>1</v>
      </c>
      <c r="AI43" s="841"/>
      <c r="AJ43" s="840" t="b">
        <f t="shared" si="12"/>
        <v>1</v>
      </c>
      <c r="AK43" s="840" t="b">
        <f t="shared" si="12"/>
        <v>1</v>
      </c>
      <c r="AL43" s="841"/>
      <c r="AM43" s="840" t="b">
        <f t="shared" si="12"/>
        <v>1</v>
      </c>
      <c r="AN43" s="840" t="b">
        <f t="shared" si="12"/>
        <v>1</v>
      </c>
      <c r="AO43" s="841"/>
      <c r="AP43" s="840" t="b">
        <f t="shared" si="12"/>
        <v>1</v>
      </c>
      <c r="AQ43" s="840" t="b">
        <f t="shared" si="12"/>
        <v>1</v>
      </c>
    </row>
    <row r="44" spans="1:43" s="821" customFormat="1" x14ac:dyDescent="0.25">
      <c r="A44" s="276" t="s">
        <v>424</v>
      </c>
      <c r="B44" s="272" t="s">
        <v>231</v>
      </c>
      <c r="C44" s="261">
        <v>5</v>
      </c>
      <c r="D44" s="183"/>
      <c r="E44" s="183"/>
      <c r="F44" s="262"/>
      <c r="G44" s="588">
        <v>4</v>
      </c>
      <c r="H44" s="315">
        <f>G44*30</f>
        <v>120</v>
      </c>
      <c r="I44" s="533">
        <f>J44+K44+L44</f>
        <v>45</v>
      </c>
      <c r="J44" s="534">
        <v>15</v>
      </c>
      <c r="K44" s="534"/>
      <c r="L44" s="534">
        <v>30</v>
      </c>
      <c r="M44" s="196">
        <f>H44-I44</f>
        <v>75</v>
      </c>
      <c r="N44" s="194"/>
      <c r="O44" s="391"/>
      <c r="P44" s="193"/>
      <c r="Q44" s="192"/>
      <c r="R44" s="391"/>
      <c r="S44" s="193"/>
      <c r="T44" s="192">
        <v>3</v>
      </c>
      <c r="U44" s="391"/>
      <c r="V44" s="193"/>
      <c r="W44" s="194"/>
      <c r="X44" s="193"/>
      <c r="AD44" s="821" t="s">
        <v>381</v>
      </c>
      <c r="AG44" s="823" t="b">
        <f t="shared" si="12"/>
        <v>1</v>
      </c>
      <c r="AH44" s="823" t="b">
        <f t="shared" si="12"/>
        <v>1</v>
      </c>
      <c r="AI44" s="824"/>
      <c r="AJ44" s="823" t="b">
        <f t="shared" si="12"/>
        <v>1</v>
      </c>
      <c r="AK44" s="823" t="b">
        <f t="shared" si="12"/>
        <v>1</v>
      </c>
      <c r="AL44" s="824"/>
      <c r="AM44" s="823" t="b">
        <f t="shared" si="12"/>
        <v>0</v>
      </c>
      <c r="AN44" s="823" t="b">
        <f t="shared" si="12"/>
        <v>1</v>
      </c>
      <c r="AO44" s="824"/>
      <c r="AP44" s="823" t="b">
        <f t="shared" si="12"/>
        <v>1</v>
      </c>
      <c r="AQ44" s="823" t="b">
        <f t="shared" si="12"/>
        <v>1</v>
      </c>
    </row>
    <row r="45" spans="1:43" s="821" customFormat="1" x14ac:dyDescent="0.25">
      <c r="A45" s="276" t="s">
        <v>425</v>
      </c>
      <c r="B45" s="272" t="s">
        <v>250</v>
      </c>
      <c r="C45" s="261"/>
      <c r="D45" s="190"/>
      <c r="E45" s="185"/>
      <c r="F45" s="262" t="s">
        <v>179</v>
      </c>
      <c r="G45" s="588">
        <v>1</v>
      </c>
      <c r="H45" s="315">
        <f>G45*30</f>
        <v>30</v>
      </c>
      <c r="I45" s="533"/>
      <c r="J45" s="534"/>
      <c r="K45" s="534"/>
      <c r="L45" s="534"/>
      <c r="M45" s="196">
        <f>H45-I45</f>
        <v>30</v>
      </c>
      <c r="N45" s="194"/>
      <c r="O45" s="391"/>
      <c r="P45" s="193"/>
      <c r="Q45" s="192"/>
      <c r="R45" s="391"/>
      <c r="S45" s="590"/>
      <c r="T45" s="192" t="s">
        <v>417</v>
      </c>
      <c r="U45" s="391"/>
      <c r="V45" s="193"/>
      <c r="W45" s="194"/>
      <c r="X45" s="193"/>
      <c r="AD45" s="821" t="s">
        <v>381</v>
      </c>
      <c r="AG45" s="823" t="b">
        <f t="shared" si="12"/>
        <v>1</v>
      </c>
      <c r="AH45" s="823" t="b">
        <f t="shared" si="12"/>
        <v>1</v>
      </c>
      <c r="AI45" s="824"/>
      <c r="AJ45" s="823" t="b">
        <f t="shared" si="12"/>
        <v>1</v>
      </c>
      <c r="AK45" s="823" t="b">
        <f t="shared" si="12"/>
        <v>1</v>
      </c>
      <c r="AL45" s="824"/>
      <c r="AM45" s="823" t="b">
        <f t="shared" si="12"/>
        <v>0</v>
      </c>
      <c r="AN45" s="823" t="b">
        <f t="shared" si="12"/>
        <v>1</v>
      </c>
      <c r="AO45" s="824"/>
      <c r="AP45" s="823" t="b">
        <f t="shared" si="12"/>
        <v>1</v>
      </c>
      <c r="AQ45" s="823" t="b">
        <f t="shared" si="12"/>
        <v>1</v>
      </c>
    </row>
    <row r="46" spans="1:43" s="828" customFormat="1" x14ac:dyDescent="0.25">
      <c r="A46" s="582" t="s">
        <v>171</v>
      </c>
      <c r="B46" s="583" t="s">
        <v>232</v>
      </c>
      <c r="C46" s="528"/>
      <c r="D46" s="558"/>
      <c r="E46" s="561"/>
      <c r="F46" s="562"/>
      <c r="G46" s="556">
        <f t="shared" ref="G46:M46" si="17">G47+G48</f>
        <v>7</v>
      </c>
      <c r="H46" s="585">
        <f t="shared" si="17"/>
        <v>210</v>
      </c>
      <c r="I46" s="1027">
        <f t="shared" si="17"/>
        <v>72</v>
      </c>
      <c r="J46" s="586">
        <f t="shared" si="17"/>
        <v>36</v>
      </c>
      <c r="K46" s="586">
        <f t="shared" si="17"/>
        <v>0</v>
      </c>
      <c r="L46" s="586">
        <f t="shared" si="17"/>
        <v>36</v>
      </c>
      <c r="M46" s="587">
        <f t="shared" si="17"/>
        <v>138</v>
      </c>
      <c r="N46" s="535"/>
      <c r="O46" s="536"/>
      <c r="P46" s="541"/>
      <c r="Q46" s="538"/>
      <c r="R46" s="536"/>
      <c r="S46" s="537"/>
      <c r="T46" s="538"/>
      <c r="U46" s="536"/>
      <c r="V46" s="537"/>
      <c r="W46" s="538"/>
      <c r="X46" s="537"/>
      <c r="AG46" s="840" t="b">
        <f t="shared" si="12"/>
        <v>1</v>
      </c>
      <c r="AH46" s="840" t="b">
        <f t="shared" si="12"/>
        <v>1</v>
      </c>
      <c r="AI46" s="841"/>
      <c r="AJ46" s="840" t="b">
        <f t="shared" si="12"/>
        <v>1</v>
      </c>
      <c r="AK46" s="840" t="b">
        <f t="shared" si="12"/>
        <v>1</v>
      </c>
      <c r="AL46" s="841"/>
      <c r="AM46" s="840" t="b">
        <f t="shared" si="12"/>
        <v>1</v>
      </c>
      <c r="AN46" s="840" t="b">
        <f t="shared" si="12"/>
        <v>1</v>
      </c>
      <c r="AO46" s="841"/>
      <c r="AP46" s="840" t="b">
        <f t="shared" si="12"/>
        <v>1</v>
      </c>
      <c r="AQ46" s="840" t="b">
        <f t="shared" si="12"/>
        <v>1</v>
      </c>
    </row>
    <row r="47" spans="1:43" s="821" customFormat="1" x14ac:dyDescent="0.25">
      <c r="A47" s="276" t="s">
        <v>426</v>
      </c>
      <c r="B47" s="272" t="s">
        <v>232</v>
      </c>
      <c r="C47" s="261">
        <v>6</v>
      </c>
      <c r="D47" s="183"/>
      <c r="E47" s="183"/>
      <c r="F47" s="262"/>
      <c r="G47" s="588">
        <v>6</v>
      </c>
      <c r="H47" s="315">
        <f t="shared" ref="H47:H55" si="18">G47*30</f>
        <v>180</v>
      </c>
      <c r="I47" s="533">
        <f t="shared" ref="I47:I55" si="19">J47+K47+L47</f>
        <v>72</v>
      </c>
      <c r="J47" s="534">
        <v>36</v>
      </c>
      <c r="K47" s="534"/>
      <c r="L47" s="534">
        <v>36</v>
      </c>
      <c r="M47" s="196">
        <f t="shared" ref="M47:M55" si="20">H47-I47</f>
        <v>108</v>
      </c>
      <c r="N47" s="194"/>
      <c r="O47" s="391"/>
      <c r="P47" s="193"/>
      <c r="Q47" s="192"/>
      <c r="R47" s="391"/>
      <c r="S47" s="193"/>
      <c r="T47" s="192"/>
      <c r="U47" s="391">
        <v>4</v>
      </c>
      <c r="V47" s="193">
        <v>4</v>
      </c>
      <c r="W47" s="194"/>
      <c r="X47" s="193"/>
      <c r="AD47" s="821" t="s">
        <v>381</v>
      </c>
      <c r="AG47" s="823" t="b">
        <f t="shared" si="12"/>
        <v>1</v>
      </c>
      <c r="AH47" s="823" t="b">
        <f t="shared" si="12"/>
        <v>1</v>
      </c>
      <c r="AI47" s="824"/>
      <c r="AJ47" s="823" t="b">
        <f t="shared" si="12"/>
        <v>1</v>
      </c>
      <c r="AK47" s="823" t="b">
        <f t="shared" si="12"/>
        <v>1</v>
      </c>
      <c r="AL47" s="824"/>
      <c r="AM47" s="823" t="b">
        <f t="shared" si="12"/>
        <v>1</v>
      </c>
      <c r="AN47" s="823" t="b">
        <f t="shared" si="12"/>
        <v>0</v>
      </c>
      <c r="AO47" s="824"/>
      <c r="AP47" s="823" t="b">
        <f t="shared" si="12"/>
        <v>1</v>
      </c>
      <c r="AQ47" s="823" t="b">
        <f t="shared" si="12"/>
        <v>1</v>
      </c>
    </row>
    <row r="48" spans="1:43" s="821" customFormat="1" ht="31.5" x14ac:dyDescent="0.25">
      <c r="A48" s="276" t="s">
        <v>427</v>
      </c>
      <c r="B48" s="272" t="s">
        <v>234</v>
      </c>
      <c r="C48" s="261"/>
      <c r="D48" s="190" t="s">
        <v>185</v>
      </c>
      <c r="E48" s="185"/>
      <c r="F48" s="262"/>
      <c r="G48" s="588">
        <v>1</v>
      </c>
      <c r="H48" s="315">
        <f t="shared" si="18"/>
        <v>30</v>
      </c>
      <c r="I48" s="533">
        <f t="shared" si="19"/>
        <v>0</v>
      </c>
      <c r="J48" s="534"/>
      <c r="K48" s="534"/>
      <c r="L48" s="534"/>
      <c r="M48" s="196">
        <f t="shared" si="20"/>
        <v>30</v>
      </c>
      <c r="N48" s="194"/>
      <c r="O48" s="391"/>
      <c r="P48" s="193"/>
      <c r="Q48" s="192"/>
      <c r="R48" s="391"/>
      <c r="S48" s="590"/>
      <c r="T48" s="192"/>
      <c r="U48" s="391"/>
      <c r="V48" s="193"/>
      <c r="W48" s="194" t="s">
        <v>417</v>
      </c>
      <c r="X48" s="193"/>
      <c r="AD48" s="821" t="s">
        <v>381</v>
      </c>
      <c r="AG48" s="823" t="b">
        <f t="shared" si="12"/>
        <v>1</v>
      </c>
      <c r="AH48" s="823" t="b">
        <f t="shared" si="12"/>
        <v>1</v>
      </c>
      <c r="AI48" s="824"/>
      <c r="AJ48" s="823" t="b">
        <f t="shared" si="12"/>
        <v>1</v>
      </c>
      <c r="AK48" s="823" t="b">
        <f t="shared" si="12"/>
        <v>1</v>
      </c>
      <c r="AL48" s="824"/>
      <c r="AM48" s="823" t="b">
        <f t="shared" si="12"/>
        <v>1</v>
      </c>
      <c r="AN48" s="823" t="b">
        <f t="shared" si="12"/>
        <v>1</v>
      </c>
      <c r="AO48" s="824"/>
      <c r="AP48" s="823" t="b">
        <f t="shared" si="12"/>
        <v>0</v>
      </c>
      <c r="AQ48" s="823" t="b">
        <f t="shared" si="12"/>
        <v>1</v>
      </c>
    </row>
    <row r="49" spans="1:44" s="821" customFormat="1" x14ac:dyDescent="0.25">
      <c r="A49" s="591" t="s">
        <v>172</v>
      </c>
      <c r="B49" s="584" t="s">
        <v>240</v>
      </c>
      <c r="C49" s="567"/>
      <c r="D49" s="558">
        <v>7</v>
      </c>
      <c r="E49" s="558"/>
      <c r="F49" s="559"/>
      <c r="G49" s="569">
        <v>4</v>
      </c>
      <c r="H49" s="557">
        <f t="shared" si="18"/>
        <v>120</v>
      </c>
      <c r="I49" s="528">
        <f t="shared" si="19"/>
        <v>45</v>
      </c>
      <c r="J49" s="558">
        <v>15</v>
      </c>
      <c r="K49" s="558"/>
      <c r="L49" s="558">
        <v>30</v>
      </c>
      <c r="M49" s="559">
        <f t="shared" si="20"/>
        <v>75</v>
      </c>
      <c r="N49" s="535"/>
      <c r="O49" s="536"/>
      <c r="P49" s="537"/>
      <c r="Q49" s="538"/>
      <c r="R49" s="536"/>
      <c r="S49" s="537"/>
      <c r="T49" s="538"/>
      <c r="U49" s="536"/>
      <c r="V49" s="537"/>
      <c r="W49" s="538">
        <v>3</v>
      </c>
      <c r="X49" s="537"/>
      <c r="AD49" s="821" t="s">
        <v>381</v>
      </c>
      <c r="AG49" s="823" t="b">
        <f t="shared" si="12"/>
        <v>1</v>
      </c>
      <c r="AH49" s="823" t="b">
        <f t="shared" si="12"/>
        <v>1</v>
      </c>
      <c r="AI49" s="824"/>
      <c r="AJ49" s="823" t="b">
        <f t="shared" si="12"/>
        <v>1</v>
      </c>
      <c r="AK49" s="823" t="b">
        <f t="shared" si="12"/>
        <v>1</v>
      </c>
      <c r="AL49" s="824"/>
      <c r="AM49" s="823" t="b">
        <f t="shared" si="12"/>
        <v>1</v>
      </c>
      <c r="AN49" s="823" t="b">
        <f t="shared" si="12"/>
        <v>1</v>
      </c>
      <c r="AO49" s="824"/>
      <c r="AP49" s="823" t="b">
        <f t="shared" si="12"/>
        <v>0</v>
      </c>
      <c r="AQ49" s="823" t="b">
        <f t="shared" si="12"/>
        <v>1</v>
      </c>
    </row>
    <row r="50" spans="1:44" s="821" customFormat="1" ht="32.25" thickBot="1" x14ac:dyDescent="0.3">
      <c r="A50" s="591" t="s">
        <v>268</v>
      </c>
      <c r="B50" s="584" t="s">
        <v>278</v>
      </c>
      <c r="C50" s="567">
        <v>8</v>
      </c>
      <c r="D50" s="558"/>
      <c r="E50" s="558"/>
      <c r="F50" s="559"/>
      <c r="G50" s="569">
        <v>5</v>
      </c>
      <c r="H50" s="557">
        <f t="shared" si="18"/>
        <v>150</v>
      </c>
      <c r="I50" s="592">
        <f t="shared" si="19"/>
        <v>52</v>
      </c>
      <c r="J50" s="593">
        <v>26</v>
      </c>
      <c r="K50" s="593"/>
      <c r="L50" s="593">
        <v>26</v>
      </c>
      <c r="M50" s="594">
        <f t="shared" si="20"/>
        <v>98</v>
      </c>
      <c r="N50" s="535"/>
      <c r="O50" s="536"/>
      <c r="P50" s="537"/>
      <c r="Q50" s="538"/>
      <c r="R50" s="536"/>
      <c r="S50" s="537"/>
      <c r="T50" s="538"/>
      <c r="U50" s="536"/>
      <c r="V50" s="537"/>
      <c r="W50" s="538"/>
      <c r="X50" s="537">
        <v>4</v>
      </c>
      <c r="AD50" s="821" t="s">
        <v>381</v>
      </c>
      <c r="AG50" s="823" t="b">
        <f t="shared" si="12"/>
        <v>1</v>
      </c>
      <c r="AH50" s="823" t="b">
        <f t="shared" si="12"/>
        <v>1</v>
      </c>
      <c r="AI50" s="824"/>
      <c r="AJ50" s="823" t="b">
        <f t="shared" si="12"/>
        <v>1</v>
      </c>
      <c r="AK50" s="823" t="b">
        <f t="shared" si="12"/>
        <v>1</v>
      </c>
      <c r="AL50" s="824"/>
      <c r="AM50" s="823" t="b">
        <f t="shared" si="12"/>
        <v>1</v>
      </c>
      <c r="AN50" s="823" t="b">
        <f t="shared" si="12"/>
        <v>1</v>
      </c>
      <c r="AO50" s="824"/>
      <c r="AP50" s="823" t="b">
        <f t="shared" si="12"/>
        <v>1</v>
      </c>
      <c r="AQ50" s="823" t="b">
        <f t="shared" si="12"/>
        <v>0</v>
      </c>
    </row>
    <row r="51" spans="1:44" s="885" customFormat="1" ht="16.5" thickBot="1" x14ac:dyDescent="0.3">
      <c r="A51" s="591" t="s">
        <v>275</v>
      </c>
      <c r="B51" s="595" t="s">
        <v>383</v>
      </c>
      <c r="C51" s="567"/>
      <c r="D51" s="558" t="s">
        <v>179</v>
      </c>
      <c r="E51" s="558"/>
      <c r="F51" s="559"/>
      <c r="G51" s="569">
        <v>5</v>
      </c>
      <c r="H51" s="557">
        <f t="shared" si="18"/>
        <v>150</v>
      </c>
      <c r="I51" s="592">
        <f t="shared" si="19"/>
        <v>60</v>
      </c>
      <c r="J51" s="593">
        <v>30</v>
      </c>
      <c r="K51" s="593"/>
      <c r="L51" s="593">
        <v>30</v>
      </c>
      <c r="M51" s="594">
        <f t="shared" si="20"/>
        <v>90</v>
      </c>
      <c r="N51" s="535"/>
      <c r="O51" s="536"/>
      <c r="P51" s="537"/>
      <c r="Q51" s="538"/>
      <c r="R51" s="536"/>
      <c r="S51" s="537"/>
      <c r="T51" s="538">
        <v>4</v>
      </c>
      <c r="U51" s="536"/>
      <c r="V51" s="537"/>
      <c r="W51" s="538"/>
      <c r="X51" s="537"/>
      <c r="AD51" s="885" t="s">
        <v>381</v>
      </c>
      <c r="AG51" s="871" t="b">
        <f t="shared" si="12"/>
        <v>1</v>
      </c>
      <c r="AH51" s="871" t="b">
        <f t="shared" si="12"/>
        <v>1</v>
      </c>
      <c r="AI51" s="886"/>
      <c r="AJ51" s="871" t="b">
        <f t="shared" si="12"/>
        <v>1</v>
      </c>
      <c r="AK51" s="871" t="b">
        <f t="shared" si="12"/>
        <v>1</v>
      </c>
      <c r="AL51" s="886"/>
      <c r="AM51" s="871" t="b">
        <f t="shared" si="12"/>
        <v>0</v>
      </c>
      <c r="AN51" s="871" t="b">
        <f t="shared" si="12"/>
        <v>1</v>
      </c>
      <c r="AO51" s="886"/>
      <c r="AP51" s="871" t="b">
        <f t="shared" si="12"/>
        <v>1</v>
      </c>
      <c r="AQ51" s="871" t="b">
        <f t="shared" si="12"/>
        <v>1</v>
      </c>
    </row>
    <row r="52" spans="1:44" s="885" customFormat="1" ht="32.25" thickBot="1" x14ac:dyDescent="0.3">
      <c r="A52" s="591" t="s">
        <v>276</v>
      </c>
      <c r="B52" s="699" t="s">
        <v>288</v>
      </c>
      <c r="C52" s="567"/>
      <c r="D52" s="558" t="s">
        <v>174</v>
      </c>
      <c r="E52" s="558"/>
      <c r="F52" s="559"/>
      <c r="G52" s="569">
        <v>5</v>
      </c>
      <c r="H52" s="557">
        <f t="shared" si="18"/>
        <v>150</v>
      </c>
      <c r="I52" s="592">
        <f t="shared" si="19"/>
        <v>54</v>
      </c>
      <c r="J52" s="593">
        <v>18</v>
      </c>
      <c r="K52" s="593"/>
      <c r="L52" s="593">
        <v>36</v>
      </c>
      <c r="M52" s="594">
        <f t="shared" si="20"/>
        <v>96</v>
      </c>
      <c r="N52" s="535"/>
      <c r="O52" s="536"/>
      <c r="P52" s="537"/>
      <c r="Q52" s="538"/>
      <c r="R52" s="536"/>
      <c r="S52" s="537"/>
      <c r="T52" s="538"/>
      <c r="U52" s="536">
        <v>3</v>
      </c>
      <c r="V52" s="537">
        <v>3</v>
      </c>
      <c r="W52" s="538"/>
      <c r="X52" s="537"/>
      <c r="AD52" s="885" t="s">
        <v>381</v>
      </c>
      <c r="AG52" s="871" t="b">
        <f t="shared" si="12"/>
        <v>1</v>
      </c>
      <c r="AH52" s="871" t="b">
        <f t="shared" si="12"/>
        <v>1</v>
      </c>
      <c r="AI52" s="886"/>
      <c r="AJ52" s="871" t="b">
        <f t="shared" si="12"/>
        <v>1</v>
      </c>
      <c r="AK52" s="871" t="b">
        <f t="shared" si="12"/>
        <v>1</v>
      </c>
      <c r="AL52" s="886"/>
      <c r="AM52" s="871" t="b">
        <f t="shared" si="12"/>
        <v>1</v>
      </c>
      <c r="AN52" s="871" t="b">
        <f t="shared" si="12"/>
        <v>0</v>
      </c>
      <c r="AO52" s="886"/>
      <c r="AP52" s="871" t="b">
        <f t="shared" si="12"/>
        <v>1</v>
      </c>
      <c r="AQ52" s="871" t="b">
        <f t="shared" si="12"/>
        <v>1</v>
      </c>
    </row>
    <row r="53" spans="1:44" s="885" customFormat="1" ht="16.5" thickBot="1" x14ac:dyDescent="0.3">
      <c r="A53" s="591" t="s">
        <v>428</v>
      </c>
      <c r="B53" s="699" t="s">
        <v>237</v>
      </c>
      <c r="C53" s="567"/>
      <c r="D53" s="558" t="s">
        <v>179</v>
      </c>
      <c r="E53" s="558"/>
      <c r="F53" s="559"/>
      <c r="G53" s="569">
        <v>5</v>
      </c>
      <c r="H53" s="557">
        <f t="shared" si="18"/>
        <v>150</v>
      </c>
      <c r="I53" s="592">
        <f t="shared" si="19"/>
        <v>60</v>
      </c>
      <c r="J53" s="593">
        <v>30</v>
      </c>
      <c r="K53" s="593"/>
      <c r="L53" s="593">
        <v>30</v>
      </c>
      <c r="M53" s="594">
        <f t="shared" si="20"/>
        <v>90</v>
      </c>
      <c r="N53" s="535"/>
      <c r="O53" s="536"/>
      <c r="P53" s="537"/>
      <c r="Q53" s="538"/>
      <c r="R53" s="536"/>
      <c r="S53" s="537"/>
      <c r="T53" s="538">
        <v>4</v>
      </c>
      <c r="U53" s="536"/>
      <c r="V53" s="537"/>
      <c r="W53" s="538"/>
      <c r="X53" s="537"/>
      <c r="AD53" s="885" t="s">
        <v>381</v>
      </c>
      <c r="AG53" s="871" t="b">
        <f t="shared" si="12"/>
        <v>1</v>
      </c>
      <c r="AH53" s="871" t="b">
        <f t="shared" si="12"/>
        <v>1</v>
      </c>
      <c r="AI53" s="886"/>
      <c r="AJ53" s="871" t="b">
        <f t="shared" si="12"/>
        <v>1</v>
      </c>
      <c r="AK53" s="871" t="b">
        <f t="shared" si="12"/>
        <v>1</v>
      </c>
      <c r="AL53" s="886"/>
      <c r="AM53" s="871" t="b">
        <f t="shared" si="12"/>
        <v>0</v>
      </c>
      <c r="AN53" s="871" t="b">
        <f t="shared" si="12"/>
        <v>1</v>
      </c>
      <c r="AO53" s="886"/>
      <c r="AP53" s="871" t="b">
        <f t="shared" si="12"/>
        <v>1</v>
      </c>
      <c r="AQ53" s="871" t="b">
        <f t="shared" si="12"/>
        <v>1</v>
      </c>
    </row>
    <row r="54" spans="1:44" s="885" customFormat="1" ht="16.5" thickBot="1" x14ac:dyDescent="0.3">
      <c r="A54" s="591" t="s">
        <v>277</v>
      </c>
      <c r="B54" s="699" t="s">
        <v>371</v>
      </c>
      <c r="C54" s="567">
        <v>6</v>
      </c>
      <c r="D54" s="558"/>
      <c r="E54" s="558"/>
      <c r="F54" s="559"/>
      <c r="G54" s="569">
        <v>4</v>
      </c>
      <c r="H54" s="557">
        <f t="shared" si="18"/>
        <v>120</v>
      </c>
      <c r="I54" s="592">
        <f t="shared" si="19"/>
        <v>54</v>
      </c>
      <c r="J54" s="593">
        <v>18</v>
      </c>
      <c r="K54" s="593"/>
      <c r="L54" s="593">
        <v>36</v>
      </c>
      <c r="M54" s="594">
        <f t="shared" si="20"/>
        <v>66</v>
      </c>
      <c r="N54" s="535"/>
      <c r="O54" s="536"/>
      <c r="P54" s="537"/>
      <c r="Q54" s="538"/>
      <c r="R54" s="536"/>
      <c r="S54" s="537"/>
      <c r="T54" s="538"/>
      <c r="U54" s="536">
        <v>3</v>
      </c>
      <c r="V54" s="537">
        <v>3</v>
      </c>
      <c r="W54" s="538"/>
      <c r="X54" s="537"/>
      <c r="AD54" s="885" t="s">
        <v>381</v>
      </c>
      <c r="AG54" s="871" t="b">
        <f t="shared" si="12"/>
        <v>1</v>
      </c>
      <c r="AH54" s="871" t="b">
        <f t="shared" si="12"/>
        <v>1</v>
      </c>
      <c r="AI54" s="886"/>
      <c r="AJ54" s="871" t="b">
        <f t="shared" si="12"/>
        <v>1</v>
      </c>
      <c r="AK54" s="871" t="b">
        <f t="shared" si="12"/>
        <v>1</v>
      </c>
      <c r="AL54" s="886"/>
      <c r="AM54" s="871" t="b">
        <f t="shared" si="12"/>
        <v>1</v>
      </c>
      <c r="AN54" s="871" t="b">
        <f t="shared" si="12"/>
        <v>0</v>
      </c>
      <c r="AO54" s="886"/>
      <c r="AP54" s="871" t="b">
        <f t="shared" si="12"/>
        <v>1</v>
      </c>
      <c r="AQ54" s="871" t="b">
        <f t="shared" si="12"/>
        <v>1</v>
      </c>
    </row>
    <row r="55" spans="1:44" s="885" customFormat="1" ht="16.5" thickBot="1" x14ac:dyDescent="0.3">
      <c r="A55" s="582" t="s">
        <v>429</v>
      </c>
      <c r="B55" s="584" t="s">
        <v>294</v>
      </c>
      <c r="C55" s="567">
        <v>7</v>
      </c>
      <c r="D55" s="558"/>
      <c r="E55" s="558"/>
      <c r="F55" s="559"/>
      <c r="G55" s="569">
        <v>5</v>
      </c>
      <c r="H55" s="557">
        <f t="shared" si="18"/>
        <v>150</v>
      </c>
      <c r="I55" s="592">
        <f t="shared" si="19"/>
        <v>60</v>
      </c>
      <c r="J55" s="593">
        <v>30</v>
      </c>
      <c r="K55" s="593"/>
      <c r="L55" s="593">
        <v>30</v>
      </c>
      <c r="M55" s="594">
        <f t="shared" si="20"/>
        <v>90</v>
      </c>
      <c r="N55" s="535"/>
      <c r="O55" s="536"/>
      <c r="P55" s="537"/>
      <c r="Q55" s="538"/>
      <c r="R55" s="536"/>
      <c r="S55" s="537"/>
      <c r="T55" s="538"/>
      <c r="U55" s="536"/>
      <c r="V55" s="537"/>
      <c r="W55" s="538">
        <v>4</v>
      </c>
      <c r="X55" s="537"/>
      <c r="AG55" s="871" t="b">
        <f t="shared" si="12"/>
        <v>1</v>
      </c>
      <c r="AH55" s="871" t="b">
        <f t="shared" si="12"/>
        <v>1</v>
      </c>
      <c r="AI55" s="886"/>
      <c r="AJ55" s="871" t="b">
        <f t="shared" si="12"/>
        <v>1</v>
      </c>
      <c r="AK55" s="871" t="b">
        <f t="shared" si="12"/>
        <v>1</v>
      </c>
      <c r="AL55" s="886"/>
      <c r="AM55" s="871" t="b">
        <f t="shared" si="12"/>
        <v>1</v>
      </c>
      <c r="AN55" s="871" t="b">
        <f t="shared" si="12"/>
        <v>1</v>
      </c>
      <c r="AO55" s="886"/>
      <c r="AP55" s="871" t="b">
        <f t="shared" si="12"/>
        <v>0</v>
      </c>
      <c r="AQ55" s="871" t="b">
        <f t="shared" si="12"/>
        <v>1</v>
      </c>
    </row>
    <row r="56" spans="1:44" ht="16.5" thickBot="1" x14ac:dyDescent="0.3">
      <c r="A56" s="1351" t="s">
        <v>187</v>
      </c>
      <c r="B56" s="1345"/>
      <c r="C56" s="1345"/>
      <c r="D56" s="1345"/>
      <c r="E56" s="1345"/>
      <c r="F56" s="1304"/>
      <c r="G56" s="597">
        <f t="shared" ref="G56:M56" si="21">SUM(G33:G55)-G39-G40-G44-G45-G47-G48</f>
        <v>79.5</v>
      </c>
      <c r="H56" s="598">
        <f t="shared" si="21"/>
        <v>2385</v>
      </c>
      <c r="I56" s="598">
        <f t="shared" si="21"/>
        <v>898</v>
      </c>
      <c r="J56" s="598">
        <f t="shared" si="21"/>
        <v>392</v>
      </c>
      <c r="K56" s="598">
        <f t="shared" si="21"/>
        <v>0</v>
      </c>
      <c r="L56" s="598">
        <f t="shared" si="21"/>
        <v>506</v>
      </c>
      <c r="M56" s="598">
        <f t="shared" si="21"/>
        <v>1487</v>
      </c>
      <c r="N56" s="598">
        <f t="shared" ref="N56:AC56" si="22">SUM(N33:N50)</f>
        <v>0</v>
      </c>
      <c r="O56" s="598">
        <f t="shared" si="22"/>
        <v>0</v>
      </c>
      <c r="P56" s="598">
        <f t="shared" si="22"/>
        <v>0</v>
      </c>
      <c r="Q56" s="598">
        <f t="shared" si="22"/>
        <v>10</v>
      </c>
      <c r="R56" s="598">
        <f t="shared" si="22"/>
        <v>8</v>
      </c>
      <c r="S56" s="598">
        <f t="shared" si="22"/>
        <v>8</v>
      </c>
      <c r="T56" s="598">
        <f t="shared" si="22"/>
        <v>10</v>
      </c>
      <c r="U56" s="598">
        <f t="shared" si="22"/>
        <v>4</v>
      </c>
      <c r="V56" s="598">
        <f t="shared" si="22"/>
        <v>4</v>
      </c>
      <c r="W56" s="598">
        <f t="shared" si="22"/>
        <v>3</v>
      </c>
      <c r="X56" s="598">
        <f t="shared" si="22"/>
        <v>4</v>
      </c>
      <c r="Y56" s="433">
        <f t="shared" si="22"/>
        <v>0</v>
      </c>
      <c r="Z56" s="158">
        <f t="shared" si="22"/>
        <v>0</v>
      </c>
      <c r="AA56" s="158">
        <f t="shared" si="22"/>
        <v>0</v>
      </c>
      <c r="AB56" s="158">
        <f t="shared" si="22"/>
        <v>0</v>
      </c>
      <c r="AC56" s="158">
        <f t="shared" si="22"/>
        <v>0</v>
      </c>
      <c r="AD56" s="76">
        <f>30*G56</f>
        <v>2385</v>
      </c>
      <c r="AG56" s="494">
        <f>SUMIF(AG33:AG55,FALSE,$G33:$G55)</f>
        <v>0</v>
      </c>
      <c r="AH56" s="494">
        <f t="shared" ref="AH56:AQ56" si="23">SUMIF(AH33:AH55,FALSE,$G33:$G55)</f>
        <v>0</v>
      </c>
      <c r="AI56" s="494">
        <f t="shared" si="23"/>
        <v>0</v>
      </c>
      <c r="AJ56" s="494">
        <f t="shared" si="23"/>
        <v>14</v>
      </c>
      <c r="AK56" s="494">
        <f t="shared" si="23"/>
        <v>10</v>
      </c>
      <c r="AL56" s="494">
        <f t="shared" si="23"/>
        <v>0</v>
      </c>
      <c r="AM56" s="494">
        <f t="shared" si="23"/>
        <v>24</v>
      </c>
      <c r="AN56" s="494">
        <f t="shared" si="23"/>
        <v>16.5</v>
      </c>
      <c r="AO56" s="494">
        <f t="shared" si="23"/>
        <v>0</v>
      </c>
      <c r="AP56" s="494">
        <f t="shared" si="23"/>
        <v>10</v>
      </c>
      <c r="AQ56" s="494">
        <f t="shared" si="23"/>
        <v>5</v>
      </c>
      <c r="AR56" s="495">
        <f>SUM(AG56:AQ56)</f>
        <v>79.5</v>
      </c>
    </row>
    <row r="57" spans="1:44" ht="16.5" thickBot="1" x14ac:dyDescent="0.3">
      <c r="A57" s="1371" t="s">
        <v>188</v>
      </c>
      <c r="B57" s="1372"/>
      <c r="C57" s="1372"/>
      <c r="D57" s="1372"/>
      <c r="E57" s="1372"/>
      <c r="F57" s="1372"/>
      <c r="G57" s="1372"/>
      <c r="H57" s="1372"/>
      <c r="I57" s="1355"/>
      <c r="J57" s="1355"/>
      <c r="K57" s="1355"/>
      <c r="L57" s="1355"/>
      <c r="M57" s="1355"/>
      <c r="N57" s="1372"/>
      <c r="O57" s="1372"/>
      <c r="P57" s="1372"/>
      <c r="Q57" s="1372"/>
      <c r="R57" s="1372"/>
      <c r="S57" s="1372"/>
      <c r="T57" s="1372"/>
      <c r="U57" s="1372"/>
      <c r="V57" s="1372"/>
      <c r="W57" s="1372"/>
      <c r="X57" s="1373"/>
      <c r="AE57" s="128" t="s">
        <v>392</v>
      </c>
    </row>
    <row r="58" spans="1:44" s="76" customFormat="1" ht="16.5" thickBot="1" x14ac:dyDescent="0.3">
      <c r="A58" s="1030" t="s">
        <v>430</v>
      </c>
      <c r="B58" s="599" t="s">
        <v>224</v>
      </c>
      <c r="C58" s="43"/>
      <c r="D58" s="44">
        <v>2</v>
      </c>
      <c r="E58" s="44"/>
      <c r="F58" s="600"/>
      <c r="G58" s="601">
        <v>4.5</v>
      </c>
      <c r="H58" s="602">
        <f>G58*30</f>
        <v>135</v>
      </c>
      <c r="I58" s="269">
        <v>0</v>
      </c>
      <c r="J58" s="603"/>
      <c r="K58" s="603"/>
      <c r="L58" s="603"/>
      <c r="M58" s="257">
        <f>H58-I58</f>
        <v>135</v>
      </c>
      <c r="N58" s="604"/>
      <c r="O58" s="605"/>
      <c r="P58" s="606"/>
      <c r="Q58" s="607"/>
      <c r="R58" s="608"/>
      <c r="S58" s="606"/>
      <c r="T58" s="607"/>
      <c r="U58" s="608"/>
      <c r="V58" s="606"/>
      <c r="W58" s="607"/>
      <c r="X58" s="606"/>
      <c r="AE58" s="90" t="s">
        <v>99</v>
      </c>
      <c r="AF58" s="496">
        <f>G58</f>
        <v>4.5</v>
      </c>
      <c r="AG58" s="487"/>
      <c r="AH58" s="487"/>
      <c r="AI58" s="487"/>
      <c r="AJ58" s="487"/>
      <c r="AK58" s="487"/>
      <c r="AL58" s="487"/>
      <c r="AM58" s="487"/>
      <c r="AN58" s="487"/>
      <c r="AO58" s="487"/>
      <c r="AP58" s="487"/>
      <c r="AQ58" s="487"/>
    </row>
    <row r="59" spans="1:44" s="76" customFormat="1" ht="16.5" thickBot="1" x14ac:dyDescent="0.3">
      <c r="A59" s="1030" t="s">
        <v>431</v>
      </c>
      <c r="B59" s="609" t="s">
        <v>270</v>
      </c>
      <c r="C59" s="610"/>
      <c r="D59" s="611" t="s">
        <v>175</v>
      </c>
      <c r="E59" s="611"/>
      <c r="F59" s="612"/>
      <c r="G59" s="613">
        <v>4.5</v>
      </c>
      <c r="H59" s="614">
        <f>G59*30</f>
        <v>135</v>
      </c>
      <c r="I59" s="528">
        <f>J59+K59+L59</f>
        <v>0</v>
      </c>
      <c r="J59" s="558"/>
      <c r="K59" s="558"/>
      <c r="L59" s="558"/>
      <c r="M59" s="559">
        <f>H59-I59</f>
        <v>135</v>
      </c>
      <c r="N59" s="615"/>
      <c r="O59" s="616"/>
      <c r="P59" s="617"/>
      <c r="Q59" s="618"/>
      <c r="R59" s="616"/>
      <c r="S59" s="617"/>
      <c r="T59" s="618"/>
      <c r="U59" s="616"/>
      <c r="V59" s="617"/>
      <c r="W59" s="618"/>
      <c r="X59" s="617"/>
      <c r="Y59" s="76" t="s">
        <v>317</v>
      </c>
      <c r="AE59" s="90" t="s">
        <v>100</v>
      </c>
      <c r="AF59" s="496">
        <f>G59</f>
        <v>4.5</v>
      </c>
      <c r="AG59" s="487"/>
      <c r="AH59" s="487"/>
      <c r="AI59" s="487"/>
      <c r="AJ59" s="487"/>
      <c r="AK59" s="487"/>
      <c r="AL59" s="487"/>
      <c r="AM59" s="487"/>
      <c r="AN59" s="487"/>
      <c r="AO59" s="487"/>
      <c r="AP59" s="487"/>
      <c r="AQ59" s="487"/>
    </row>
    <row r="60" spans="1:44" s="76" customFormat="1" ht="16.5" thickBot="1" x14ac:dyDescent="0.3">
      <c r="A60" s="1030" t="s">
        <v>432</v>
      </c>
      <c r="B60" s="619" t="s">
        <v>271</v>
      </c>
      <c r="C60" s="46"/>
      <c r="D60" s="47" t="s">
        <v>174</v>
      </c>
      <c r="E60" s="47"/>
      <c r="F60" s="620"/>
      <c r="G60" s="621">
        <v>4.5</v>
      </c>
      <c r="H60" s="614">
        <f>G60*30</f>
        <v>135</v>
      </c>
      <c r="I60" s="528">
        <f>J60+K60+L60</f>
        <v>0</v>
      </c>
      <c r="J60" s="558"/>
      <c r="K60" s="558"/>
      <c r="L60" s="558"/>
      <c r="M60" s="559">
        <f>H60-I60</f>
        <v>135</v>
      </c>
      <c r="N60" s="615"/>
      <c r="O60" s="616"/>
      <c r="P60" s="617"/>
      <c r="Q60" s="618"/>
      <c r="R60" s="616"/>
      <c r="S60" s="617"/>
      <c r="T60" s="618"/>
      <c r="U60" s="616"/>
      <c r="V60" s="617"/>
      <c r="W60" s="618"/>
      <c r="X60" s="617"/>
      <c r="AE60" s="90" t="s">
        <v>101</v>
      </c>
      <c r="AF60" s="496">
        <f>G60</f>
        <v>4.5</v>
      </c>
      <c r="AG60" s="487"/>
      <c r="AH60" s="487"/>
      <c r="AI60" s="487"/>
      <c r="AJ60" s="487"/>
      <c r="AK60" s="487"/>
      <c r="AL60" s="487"/>
      <c r="AM60" s="487"/>
      <c r="AN60" s="487"/>
      <c r="AO60" s="487"/>
      <c r="AP60" s="487"/>
      <c r="AQ60" s="487"/>
    </row>
    <row r="61" spans="1:44" s="76" customFormat="1" ht="16.5" thickBot="1" x14ac:dyDescent="0.3">
      <c r="A61" s="1030" t="s">
        <v>433</v>
      </c>
      <c r="B61" s="622" t="s">
        <v>149</v>
      </c>
      <c r="C61" s="623"/>
      <c r="D61" s="624" t="s">
        <v>173</v>
      </c>
      <c r="E61" s="624"/>
      <c r="F61" s="625"/>
      <c r="G61" s="626">
        <v>6</v>
      </c>
      <c r="H61" s="627">
        <f>G61*30</f>
        <v>180</v>
      </c>
      <c r="I61" s="592">
        <f>J61+K61+L61</f>
        <v>0</v>
      </c>
      <c r="J61" s="593"/>
      <c r="K61" s="593"/>
      <c r="L61" s="593"/>
      <c r="M61" s="594">
        <f>H61-I61</f>
        <v>180</v>
      </c>
      <c r="N61" s="628"/>
      <c r="O61" s="629"/>
      <c r="P61" s="552"/>
      <c r="Q61" s="630"/>
      <c r="R61" s="629"/>
      <c r="S61" s="552"/>
      <c r="T61" s="630"/>
      <c r="U61" s="629"/>
      <c r="V61" s="552"/>
      <c r="W61" s="630"/>
      <c r="X61" s="552"/>
      <c r="AE61" s="90" t="s">
        <v>102</v>
      </c>
      <c r="AF61" s="496">
        <f>G61+G64</f>
        <v>12</v>
      </c>
      <c r="AG61" s="487"/>
      <c r="AH61" s="487"/>
      <c r="AI61" s="487"/>
      <c r="AJ61" s="487"/>
      <c r="AK61" s="487"/>
      <c r="AL61" s="487"/>
      <c r="AM61" s="487"/>
      <c r="AN61" s="487"/>
      <c r="AO61" s="487"/>
      <c r="AP61" s="487"/>
      <c r="AQ61" s="487"/>
    </row>
    <row r="62" spans="1:44" s="76" customFormat="1" ht="16.5" thickBot="1" x14ac:dyDescent="0.3">
      <c r="A62" s="1354" t="s">
        <v>189</v>
      </c>
      <c r="B62" s="1355"/>
      <c r="C62" s="1355"/>
      <c r="D62" s="1355"/>
      <c r="E62" s="1355"/>
      <c r="F62" s="1356"/>
      <c r="G62" s="631">
        <f>SUM(G58:G61)</f>
        <v>19.5</v>
      </c>
      <c r="H62" s="632">
        <f>SUM(H58:H61)</f>
        <v>585</v>
      </c>
      <c r="I62" s="633">
        <f t="shared" ref="I62:X62" si="24">SUM(I58:I61)</f>
        <v>0</v>
      </c>
      <c r="J62" s="633">
        <f t="shared" si="24"/>
        <v>0</v>
      </c>
      <c r="K62" s="633">
        <f t="shared" si="24"/>
        <v>0</v>
      </c>
      <c r="L62" s="633">
        <f t="shared" si="24"/>
        <v>0</v>
      </c>
      <c r="M62" s="633">
        <f t="shared" si="24"/>
        <v>585</v>
      </c>
      <c r="N62" s="632">
        <f t="shared" si="24"/>
        <v>0</v>
      </c>
      <c r="O62" s="632">
        <f t="shared" si="24"/>
        <v>0</v>
      </c>
      <c r="P62" s="632">
        <f t="shared" si="24"/>
        <v>0</v>
      </c>
      <c r="Q62" s="632">
        <f t="shared" si="24"/>
        <v>0</v>
      </c>
      <c r="R62" s="632">
        <f t="shared" si="24"/>
        <v>0</v>
      </c>
      <c r="S62" s="632">
        <f t="shared" si="24"/>
        <v>0</v>
      </c>
      <c r="T62" s="632">
        <f t="shared" si="24"/>
        <v>0</v>
      </c>
      <c r="U62" s="632">
        <f t="shared" si="24"/>
        <v>0</v>
      </c>
      <c r="V62" s="632">
        <f t="shared" si="24"/>
        <v>0</v>
      </c>
      <c r="W62" s="632">
        <f t="shared" si="24"/>
        <v>0</v>
      </c>
      <c r="X62" s="632">
        <f t="shared" si="24"/>
        <v>0</v>
      </c>
      <c r="AF62" s="496">
        <f>SUM(AF58:AF61)</f>
        <v>25.5</v>
      </c>
      <c r="AG62" s="487"/>
      <c r="AH62" s="487"/>
      <c r="AI62" s="487"/>
      <c r="AJ62" s="487"/>
      <c r="AK62" s="487"/>
      <c r="AL62" s="487"/>
      <c r="AM62" s="487"/>
      <c r="AN62" s="487"/>
      <c r="AO62" s="487"/>
      <c r="AP62" s="487"/>
      <c r="AQ62" s="487"/>
    </row>
    <row r="63" spans="1:44" ht="16.5" thickBot="1" x14ac:dyDescent="0.3">
      <c r="A63" s="1354" t="s">
        <v>394</v>
      </c>
      <c r="B63" s="1355"/>
      <c r="C63" s="1355"/>
      <c r="D63" s="1355"/>
      <c r="E63" s="1355"/>
      <c r="F63" s="1355"/>
      <c r="G63" s="1355"/>
      <c r="H63" s="1355"/>
      <c r="I63" s="1355"/>
      <c r="J63" s="1355"/>
      <c r="K63" s="1355"/>
      <c r="L63" s="1355"/>
      <c r="M63" s="1355"/>
      <c r="N63" s="1355"/>
      <c r="O63" s="1355"/>
      <c r="P63" s="1355"/>
      <c r="Q63" s="1355"/>
      <c r="R63" s="1355"/>
      <c r="S63" s="1355"/>
      <c r="T63" s="1355"/>
      <c r="U63" s="1355"/>
      <c r="V63" s="1355"/>
      <c r="W63" s="1355"/>
      <c r="X63" s="1356"/>
    </row>
    <row r="64" spans="1:44" s="76" customFormat="1" x14ac:dyDescent="0.25">
      <c r="A64" s="275" t="s">
        <v>434</v>
      </c>
      <c r="B64" s="634" t="s">
        <v>393</v>
      </c>
      <c r="C64" s="635">
        <v>8</v>
      </c>
      <c r="D64" s="636"/>
      <c r="E64" s="636"/>
      <c r="F64" s="637"/>
      <c r="G64" s="638">
        <v>6</v>
      </c>
      <c r="H64" s="639">
        <f>G64*30</f>
        <v>180</v>
      </c>
      <c r="I64" s="640">
        <f>J64+K64+L64</f>
        <v>0</v>
      </c>
      <c r="J64" s="641"/>
      <c r="K64" s="641"/>
      <c r="L64" s="641"/>
      <c r="M64" s="257">
        <f>H64-I64</f>
        <v>180</v>
      </c>
      <c r="N64" s="642"/>
      <c r="O64" s="643"/>
      <c r="P64" s="644"/>
      <c r="Q64" s="645"/>
      <c r="R64" s="643"/>
      <c r="S64" s="644"/>
      <c r="T64" s="645"/>
      <c r="U64" s="643"/>
      <c r="V64" s="644"/>
      <c r="W64" s="645"/>
      <c r="X64" s="646"/>
      <c r="AG64" s="487"/>
      <c r="AH64" s="487"/>
      <c r="AI64" s="487"/>
      <c r="AJ64" s="487"/>
      <c r="AK64" s="487"/>
      <c r="AL64" s="487"/>
      <c r="AM64" s="487"/>
      <c r="AN64" s="487"/>
      <c r="AO64" s="487"/>
      <c r="AP64" s="487"/>
      <c r="AQ64" s="487"/>
    </row>
    <row r="65" spans="1:43" s="76" customFormat="1" ht="16.5" customHeight="1" thickBot="1" x14ac:dyDescent="0.3">
      <c r="A65" s="1357" t="s">
        <v>191</v>
      </c>
      <c r="B65" s="1358"/>
      <c r="C65" s="1358"/>
      <c r="D65" s="1358"/>
      <c r="E65" s="1358"/>
      <c r="F65" s="1359"/>
      <c r="G65" s="647">
        <f>SUM(G64:G64)</f>
        <v>6</v>
      </c>
      <c r="H65" s="648">
        <f>SUM(H64:H64)</f>
        <v>180</v>
      </c>
      <c r="I65" s="648">
        <f>I64</f>
        <v>0</v>
      </c>
      <c r="J65" s="648">
        <f>J64</f>
        <v>0</v>
      </c>
      <c r="K65" s="648">
        <f>K64</f>
        <v>0</v>
      </c>
      <c r="L65" s="648">
        <f>L64</f>
        <v>0</v>
      </c>
      <c r="M65" s="648">
        <f>SUM(M64:M64)</f>
        <v>180</v>
      </c>
      <c r="N65" s="648">
        <f t="shared" ref="N65:X65" si="25">N64</f>
        <v>0</v>
      </c>
      <c r="O65" s="648">
        <f t="shared" si="25"/>
        <v>0</v>
      </c>
      <c r="P65" s="648">
        <f t="shared" si="25"/>
        <v>0</v>
      </c>
      <c r="Q65" s="648">
        <f t="shared" si="25"/>
        <v>0</v>
      </c>
      <c r="R65" s="648">
        <f t="shared" si="25"/>
        <v>0</v>
      </c>
      <c r="S65" s="648">
        <f t="shared" si="25"/>
        <v>0</v>
      </c>
      <c r="T65" s="648">
        <f t="shared" si="25"/>
        <v>0</v>
      </c>
      <c r="U65" s="648">
        <f t="shared" si="25"/>
        <v>0</v>
      </c>
      <c r="V65" s="648">
        <f t="shared" si="25"/>
        <v>0</v>
      </c>
      <c r="W65" s="648">
        <f t="shared" si="25"/>
        <v>0</v>
      </c>
      <c r="X65" s="649">
        <f t="shared" si="25"/>
        <v>0</v>
      </c>
      <c r="AG65" s="487"/>
      <c r="AH65" s="487"/>
      <c r="AI65" s="487"/>
      <c r="AJ65" s="487"/>
      <c r="AK65" s="487"/>
      <c r="AL65" s="487"/>
      <c r="AM65" s="487"/>
      <c r="AN65" s="487"/>
      <c r="AO65" s="487"/>
      <c r="AP65" s="487"/>
      <c r="AQ65" s="487"/>
    </row>
    <row r="66" spans="1:43" ht="16.5" thickBot="1" x14ac:dyDescent="0.3">
      <c r="A66" s="1360" t="s">
        <v>192</v>
      </c>
      <c r="B66" s="1361"/>
      <c r="C66" s="1361"/>
      <c r="D66" s="1361"/>
      <c r="E66" s="1361"/>
      <c r="F66" s="1361"/>
      <c r="G66" s="650">
        <f>G65+G62+G56+G31</f>
        <v>178.5</v>
      </c>
      <c r="H66" s="651">
        <f>H65+H62+H56+H31</f>
        <v>5355</v>
      </c>
      <c r="I66" s="651">
        <f t="shared" ref="I66:X66" si="26">I56+I31+I62+I65</f>
        <v>1702</v>
      </c>
      <c r="J66" s="651">
        <f t="shared" si="26"/>
        <v>688</v>
      </c>
      <c r="K66" s="651">
        <f t="shared" si="26"/>
        <v>63</v>
      </c>
      <c r="L66" s="651">
        <f t="shared" si="26"/>
        <v>951</v>
      </c>
      <c r="M66" s="651">
        <f t="shared" si="26"/>
        <v>3458</v>
      </c>
      <c r="N66" s="651">
        <f t="shared" si="26"/>
        <v>19</v>
      </c>
      <c r="O66" s="651">
        <f t="shared" si="26"/>
        <v>13</v>
      </c>
      <c r="P66" s="651">
        <f t="shared" si="26"/>
        <v>13</v>
      </c>
      <c r="Q66" s="651">
        <f t="shared" si="26"/>
        <v>15</v>
      </c>
      <c r="R66" s="651">
        <f t="shared" si="26"/>
        <v>8</v>
      </c>
      <c r="S66" s="651">
        <f t="shared" si="26"/>
        <v>8</v>
      </c>
      <c r="T66" s="651">
        <f t="shared" si="26"/>
        <v>10</v>
      </c>
      <c r="U66" s="651">
        <f t="shared" si="26"/>
        <v>4</v>
      </c>
      <c r="V66" s="651">
        <f t="shared" si="26"/>
        <v>4</v>
      </c>
      <c r="W66" s="651">
        <f t="shared" si="26"/>
        <v>5</v>
      </c>
      <c r="X66" s="651">
        <f t="shared" si="26"/>
        <v>4</v>
      </c>
      <c r="Y66" s="76">
        <f>30*G66</f>
        <v>5355</v>
      </c>
    </row>
    <row r="67" spans="1:43" x14ac:dyDescent="0.25">
      <c r="A67" s="1362" t="s">
        <v>127</v>
      </c>
      <c r="B67" s="1363"/>
      <c r="C67" s="1363"/>
      <c r="D67" s="1363"/>
      <c r="E67" s="1363"/>
      <c r="F67" s="1363"/>
      <c r="G67" s="1363"/>
      <c r="H67" s="1363"/>
      <c r="I67" s="1363"/>
      <c r="J67" s="1363"/>
      <c r="K67" s="1363"/>
      <c r="L67" s="1363"/>
      <c r="M67" s="1363"/>
      <c r="N67" s="1363"/>
      <c r="O67" s="1363"/>
      <c r="P67" s="1363"/>
      <c r="Q67" s="1363"/>
      <c r="R67" s="1363"/>
      <c r="S67" s="1363"/>
      <c r="T67" s="1363"/>
      <c r="U67" s="1363"/>
      <c r="V67" s="1363"/>
      <c r="W67" s="1363"/>
      <c r="X67" s="1364"/>
    </row>
    <row r="68" spans="1:43" ht="16.5" thickBot="1" x14ac:dyDescent="0.3">
      <c r="A68" s="1365" t="s">
        <v>128</v>
      </c>
      <c r="B68" s="1366"/>
      <c r="C68" s="1366"/>
      <c r="D68" s="1366"/>
      <c r="E68" s="1366"/>
      <c r="F68" s="1366"/>
      <c r="G68" s="1366"/>
      <c r="H68" s="1366"/>
      <c r="I68" s="1366"/>
      <c r="J68" s="1366"/>
      <c r="K68" s="1366"/>
      <c r="L68" s="1366"/>
      <c r="M68" s="1366"/>
      <c r="N68" s="1366"/>
      <c r="O68" s="1366"/>
      <c r="P68" s="1366"/>
      <c r="Q68" s="1366"/>
      <c r="R68" s="1366"/>
      <c r="S68" s="1366"/>
      <c r="T68" s="1366"/>
      <c r="U68" s="1366"/>
      <c r="V68" s="1366"/>
      <c r="W68" s="1366"/>
      <c r="X68" s="1367"/>
    </row>
    <row r="69" spans="1:43" s="885" customFormat="1" ht="16.5" thickBot="1" x14ac:dyDescent="0.3">
      <c r="A69" s="1375" t="s">
        <v>129</v>
      </c>
      <c r="B69" s="652" t="s">
        <v>37</v>
      </c>
      <c r="C69" s="318">
        <v>3</v>
      </c>
      <c r="D69" s="198"/>
      <c r="E69" s="198"/>
      <c r="F69" s="653"/>
      <c r="G69" s="654">
        <v>5</v>
      </c>
      <c r="H69" s="654">
        <f t="shared" ref="H69:H86" si="27">G69*30</f>
        <v>150</v>
      </c>
      <c r="I69" s="655">
        <f>J69+K69+L69</f>
        <v>60</v>
      </c>
      <c r="J69" s="656">
        <v>30</v>
      </c>
      <c r="K69" s="656"/>
      <c r="L69" s="656">
        <v>30</v>
      </c>
      <c r="M69" s="657">
        <f>H69-I69</f>
        <v>90</v>
      </c>
      <c r="N69" s="318"/>
      <c r="O69" s="658"/>
      <c r="P69" s="653"/>
      <c r="Q69" s="318">
        <v>4</v>
      </c>
      <c r="R69" s="658"/>
      <c r="S69" s="653"/>
      <c r="T69" s="318"/>
      <c r="U69" s="658"/>
      <c r="V69" s="653"/>
      <c r="W69" s="318"/>
      <c r="X69" s="653"/>
      <c r="Y69" s="885" t="s">
        <v>320</v>
      </c>
      <c r="AE69" s="870" t="s">
        <v>99</v>
      </c>
      <c r="AF69" s="899">
        <f>AG87+AH87</f>
        <v>0</v>
      </c>
      <c r="AG69" s="871" t="b">
        <f>ISBLANK(N69)</f>
        <v>1</v>
      </c>
      <c r="AH69" s="871" t="b">
        <f>ISBLANK(O69)</f>
        <v>1</v>
      </c>
      <c r="AI69" s="886"/>
      <c r="AJ69" s="871" t="b">
        <f>ISBLANK(Q69)</f>
        <v>0</v>
      </c>
      <c r="AK69" s="871" t="b">
        <f>ISBLANK(R69)</f>
        <v>1</v>
      </c>
      <c r="AL69" s="886"/>
      <c r="AM69" s="871" t="b">
        <f>ISBLANK(T69)</f>
        <v>1</v>
      </c>
      <c r="AN69" s="871" t="b">
        <f>ISBLANK(U69)</f>
        <v>1</v>
      </c>
      <c r="AO69" s="886"/>
      <c r="AP69" s="871" t="b">
        <f>ISBLANK(W69)</f>
        <v>1</v>
      </c>
      <c r="AQ69" s="871" t="b">
        <f>ISBLANK(X69)</f>
        <v>1</v>
      </c>
    </row>
    <row r="70" spans="1:43" s="885" customFormat="1" ht="16.5" thickBot="1" x14ac:dyDescent="0.3">
      <c r="A70" s="1376"/>
      <c r="B70" s="659" t="s">
        <v>382</v>
      </c>
      <c r="C70" s="318">
        <v>3</v>
      </c>
      <c r="D70" s="198"/>
      <c r="E70" s="198"/>
      <c r="F70" s="653"/>
      <c r="G70" s="654">
        <v>5</v>
      </c>
      <c r="H70" s="654">
        <f t="shared" si="27"/>
        <v>150</v>
      </c>
      <c r="I70" s="655">
        <f>J70+K70+L70</f>
        <v>60</v>
      </c>
      <c r="J70" s="656">
        <v>30</v>
      </c>
      <c r="K70" s="656"/>
      <c r="L70" s="656">
        <v>30</v>
      </c>
      <c r="M70" s="657">
        <f>H70-I70</f>
        <v>90</v>
      </c>
      <c r="N70" s="318"/>
      <c r="O70" s="658"/>
      <c r="P70" s="653"/>
      <c r="Q70" s="318">
        <v>4</v>
      </c>
      <c r="R70" s="411"/>
      <c r="S70" s="180"/>
      <c r="T70" s="181"/>
      <c r="U70" s="411"/>
      <c r="V70" s="180"/>
      <c r="W70" s="181"/>
      <c r="X70" s="180"/>
      <c r="AE70" s="870" t="s">
        <v>100</v>
      </c>
      <c r="AF70" s="899">
        <f>AJ87+AK87</f>
        <v>8.5</v>
      </c>
      <c r="AG70" s="871"/>
      <c r="AH70" s="871"/>
      <c r="AI70" s="886"/>
      <c r="AJ70" s="871"/>
      <c r="AK70" s="871"/>
      <c r="AL70" s="886"/>
      <c r="AM70" s="871"/>
      <c r="AN70" s="871"/>
      <c r="AO70" s="886"/>
      <c r="AP70" s="871"/>
      <c r="AQ70" s="871"/>
    </row>
    <row r="71" spans="1:43" s="885" customFormat="1" x14ac:dyDescent="0.25">
      <c r="A71" s="1377"/>
      <c r="B71" s="659" t="s">
        <v>440</v>
      </c>
      <c r="C71" s="318"/>
      <c r="D71" s="198"/>
      <c r="E71" s="198"/>
      <c r="F71" s="653"/>
      <c r="G71" s="654">
        <v>5</v>
      </c>
      <c r="H71" s="654">
        <f t="shared" si="27"/>
        <v>150</v>
      </c>
      <c r="I71" s="655"/>
      <c r="J71" s="656"/>
      <c r="K71" s="656"/>
      <c r="L71" s="656"/>
      <c r="M71" s="657"/>
      <c r="N71" s="318"/>
      <c r="O71" s="658"/>
      <c r="P71" s="653"/>
      <c r="Q71" s="318"/>
      <c r="R71" s="411"/>
      <c r="S71" s="180"/>
      <c r="T71" s="181"/>
      <c r="U71" s="411"/>
      <c r="V71" s="180"/>
      <c r="W71" s="181"/>
      <c r="X71" s="180"/>
      <c r="AE71" s="870"/>
      <c r="AF71" s="899"/>
      <c r="AG71" s="871"/>
      <c r="AH71" s="871"/>
      <c r="AI71" s="886"/>
      <c r="AJ71" s="871"/>
      <c r="AK71" s="871"/>
      <c r="AL71" s="886"/>
      <c r="AM71" s="871"/>
      <c r="AN71" s="871"/>
      <c r="AO71" s="886"/>
      <c r="AP71" s="871"/>
      <c r="AQ71" s="871"/>
    </row>
    <row r="72" spans="1:43" s="913" customFormat="1" x14ac:dyDescent="0.25">
      <c r="A72" s="1378" t="s">
        <v>130</v>
      </c>
      <c r="B72" s="659" t="s">
        <v>178</v>
      </c>
      <c r="C72" s="181"/>
      <c r="D72" s="660">
        <v>4</v>
      </c>
      <c r="E72" s="660"/>
      <c r="F72" s="180"/>
      <c r="G72" s="178">
        <v>3.5</v>
      </c>
      <c r="H72" s="178">
        <f t="shared" si="27"/>
        <v>105</v>
      </c>
      <c r="I72" s="661">
        <f>J72+K72+L72</f>
        <v>36</v>
      </c>
      <c r="J72" s="662">
        <v>18</v>
      </c>
      <c r="K72" s="662"/>
      <c r="L72" s="662">
        <v>18</v>
      </c>
      <c r="M72" s="663">
        <f>H72-I72</f>
        <v>69</v>
      </c>
      <c r="N72" s="181"/>
      <c r="O72" s="411"/>
      <c r="P72" s="180"/>
      <c r="Q72" s="181"/>
      <c r="R72" s="411">
        <v>2</v>
      </c>
      <c r="S72" s="180">
        <v>2</v>
      </c>
      <c r="T72" s="181"/>
      <c r="U72" s="411"/>
      <c r="V72" s="180"/>
      <c r="W72" s="181"/>
      <c r="X72" s="180"/>
      <c r="Y72" s="913" t="s">
        <v>317</v>
      </c>
      <c r="AD72" s="913" t="s">
        <v>381</v>
      </c>
      <c r="AE72" s="914" t="s">
        <v>101</v>
      </c>
      <c r="AF72" s="915">
        <f>AM87+AN87</f>
        <v>7</v>
      </c>
      <c r="AG72" s="916" t="b">
        <f t="shared" ref="AG72:AQ84" si="28">ISBLANK(N72)</f>
        <v>1</v>
      </c>
      <c r="AH72" s="916" t="b">
        <f t="shared" si="28"/>
        <v>1</v>
      </c>
      <c r="AI72" s="917"/>
      <c r="AJ72" s="916" t="b">
        <f t="shared" si="28"/>
        <v>1</v>
      </c>
      <c r="AK72" s="916" t="b">
        <f t="shared" si="28"/>
        <v>0</v>
      </c>
      <c r="AL72" s="917"/>
      <c r="AM72" s="916" t="b">
        <f t="shared" si="28"/>
        <v>1</v>
      </c>
      <c r="AN72" s="916" t="b">
        <f t="shared" si="28"/>
        <v>1</v>
      </c>
      <c r="AO72" s="917"/>
      <c r="AP72" s="916" t="b">
        <f t="shared" si="28"/>
        <v>1</v>
      </c>
      <c r="AQ72" s="916" t="b">
        <f t="shared" si="28"/>
        <v>1</v>
      </c>
    </row>
    <row r="73" spans="1:43" s="913" customFormat="1" x14ac:dyDescent="0.25">
      <c r="A73" s="1376"/>
      <c r="B73" s="659" t="s">
        <v>272</v>
      </c>
      <c r="C73" s="181"/>
      <c r="D73" s="660">
        <v>4</v>
      </c>
      <c r="E73" s="660"/>
      <c r="F73" s="180"/>
      <c r="G73" s="178">
        <v>3.5</v>
      </c>
      <c r="H73" s="178">
        <f t="shared" si="27"/>
        <v>105</v>
      </c>
      <c r="I73" s="661">
        <f>J73+K73+L73</f>
        <v>36</v>
      </c>
      <c r="J73" s="662">
        <v>18</v>
      </c>
      <c r="K73" s="662"/>
      <c r="L73" s="662">
        <v>18</v>
      </c>
      <c r="M73" s="663">
        <f>H73-I73</f>
        <v>69</v>
      </c>
      <c r="N73" s="181"/>
      <c r="O73" s="411"/>
      <c r="P73" s="180"/>
      <c r="Q73" s="181"/>
      <c r="R73" s="411">
        <v>2</v>
      </c>
      <c r="S73" s="180">
        <v>2</v>
      </c>
      <c r="T73" s="181"/>
      <c r="U73" s="411"/>
      <c r="V73" s="180"/>
      <c r="W73" s="181"/>
      <c r="X73" s="180"/>
      <c r="AE73" s="914" t="s">
        <v>102</v>
      </c>
      <c r="AF73" s="915">
        <f>AP87+AQ87</f>
        <v>6</v>
      </c>
      <c r="AG73" s="916"/>
      <c r="AH73" s="916"/>
      <c r="AI73" s="917"/>
      <c r="AJ73" s="916"/>
      <c r="AK73" s="916"/>
      <c r="AL73" s="917"/>
      <c r="AM73" s="916"/>
      <c r="AN73" s="916"/>
      <c r="AO73" s="917"/>
      <c r="AP73" s="916"/>
      <c r="AQ73" s="916"/>
    </row>
    <row r="74" spans="1:43" s="913" customFormat="1" x14ac:dyDescent="0.25">
      <c r="A74" s="1377"/>
      <c r="B74" s="659" t="s">
        <v>440</v>
      </c>
      <c r="C74" s="181"/>
      <c r="D74" s="660"/>
      <c r="E74" s="660"/>
      <c r="F74" s="180"/>
      <c r="G74" s="178">
        <v>3.5</v>
      </c>
      <c r="H74" s="178">
        <f t="shared" si="27"/>
        <v>105</v>
      </c>
      <c r="I74" s="661"/>
      <c r="J74" s="662"/>
      <c r="K74" s="662"/>
      <c r="L74" s="662"/>
      <c r="M74" s="663"/>
      <c r="N74" s="181"/>
      <c r="O74" s="411"/>
      <c r="P74" s="180"/>
      <c r="Q74" s="181"/>
      <c r="R74" s="411"/>
      <c r="S74" s="180"/>
      <c r="T74" s="181"/>
      <c r="U74" s="411"/>
      <c r="V74" s="180"/>
      <c r="W74" s="181"/>
      <c r="X74" s="180"/>
      <c r="AE74" s="914"/>
      <c r="AF74" s="915"/>
      <c r="AG74" s="916"/>
      <c r="AH74" s="916"/>
      <c r="AI74" s="917"/>
      <c r="AJ74" s="916"/>
      <c r="AK74" s="916"/>
      <c r="AL74" s="917"/>
      <c r="AM74" s="916"/>
      <c r="AN74" s="916"/>
      <c r="AO74" s="917"/>
      <c r="AP74" s="916"/>
      <c r="AQ74" s="916"/>
    </row>
    <row r="75" spans="1:43" s="913" customFormat="1" ht="31.5" x14ac:dyDescent="0.25">
      <c r="A75" s="1378" t="s">
        <v>134</v>
      </c>
      <c r="B75" s="659" t="s">
        <v>180</v>
      </c>
      <c r="C75" s="181"/>
      <c r="D75" s="660">
        <v>5</v>
      </c>
      <c r="E75" s="660"/>
      <c r="F75" s="180"/>
      <c r="G75" s="178">
        <v>3</v>
      </c>
      <c r="H75" s="178">
        <f t="shared" si="27"/>
        <v>90</v>
      </c>
      <c r="I75" s="661">
        <f t="shared" ref="I75:I85" si="29">J75+K75+L75</f>
        <v>45</v>
      </c>
      <c r="J75" s="662"/>
      <c r="K75" s="662"/>
      <c r="L75" s="662">
        <v>45</v>
      </c>
      <c r="M75" s="663">
        <f>H75-I75</f>
        <v>45</v>
      </c>
      <c r="N75" s="181"/>
      <c r="O75" s="411"/>
      <c r="P75" s="180"/>
      <c r="Q75" s="181"/>
      <c r="R75" s="411"/>
      <c r="S75" s="180"/>
      <c r="T75" s="181">
        <v>3</v>
      </c>
      <c r="U75" s="411"/>
      <c r="V75" s="180"/>
      <c r="W75" s="181"/>
      <c r="X75" s="180"/>
      <c r="AD75" s="913" t="s">
        <v>381</v>
      </c>
      <c r="AF75" s="915">
        <f>SUM(AF69:AF73)</f>
        <v>21.5</v>
      </c>
      <c r="AG75" s="916" t="b">
        <f t="shared" si="28"/>
        <v>1</v>
      </c>
      <c r="AH75" s="916" t="b">
        <f t="shared" si="28"/>
        <v>1</v>
      </c>
      <c r="AI75" s="917"/>
      <c r="AJ75" s="916" t="b">
        <f t="shared" si="28"/>
        <v>1</v>
      </c>
      <c r="AK75" s="916" t="b">
        <f t="shared" si="28"/>
        <v>1</v>
      </c>
      <c r="AL75" s="917"/>
      <c r="AM75" s="916" t="b">
        <f t="shared" si="28"/>
        <v>0</v>
      </c>
      <c r="AN75" s="916" t="b">
        <f t="shared" si="28"/>
        <v>1</v>
      </c>
      <c r="AO75" s="917"/>
      <c r="AP75" s="916" t="b">
        <f t="shared" si="28"/>
        <v>1</v>
      </c>
      <c r="AQ75" s="916" t="b">
        <f t="shared" si="28"/>
        <v>1</v>
      </c>
    </row>
    <row r="76" spans="1:43" s="913" customFormat="1" x14ac:dyDescent="0.25">
      <c r="A76" s="1376"/>
      <c r="B76" s="659" t="s">
        <v>205</v>
      </c>
      <c r="C76" s="181"/>
      <c r="D76" s="660">
        <v>5</v>
      </c>
      <c r="E76" s="660"/>
      <c r="F76" s="180"/>
      <c r="G76" s="178">
        <v>3</v>
      </c>
      <c r="H76" s="178">
        <f t="shared" si="27"/>
        <v>90</v>
      </c>
      <c r="I76" s="661">
        <f t="shared" si="29"/>
        <v>45</v>
      </c>
      <c r="J76" s="662">
        <v>15</v>
      </c>
      <c r="K76" s="662"/>
      <c r="L76" s="662">
        <v>30</v>
      </c>
      <c r="M76" s="663">
        <f>H76-I76</f>
        <v>45</v>
      </c>
      <c r="N76" s="181"/>
      <c r="O76" s="411"/>
      <c r="P76" s="180"/>
      <c r="Q76" s="181"/>
      <c r="R76" s="411"/>
      <c r="S76" s="180"/>
      <c r="T76" s="181">
        <v>3</v>
      </c>
      <c r="U76" s="411"/>
      <c r="V76" s="180"/>
      <c r="W76" s="181"/>
      <c r="X76" s="180"/>
      <c r="AG76" s="916"/>
      <c r="AH76" s="916"/>
      <c r="AI76" s="917"/>
      <c r="AJ76" s="916"/>
      <c r="AK76" s="916"/>
      <c r="AL76" s="917"/>
      <c r="AM76" s="916"/>
      <c r="AN76" s="916"/>
      <c r="AO76" s="917"/>
      <c r="AP76" s="916"/>
      <c r="AQ76" s="916"/>
    </row>
    <row r="77" spans="1:43" s="913" customFormat="1" x14ac:dyDescent="0.25">
      <c r="A77" s="1377"/>
      <c r="B77" s="659" t="s">
        <v>440</v>
      </c>
      <c r="C77" s="181"/>
      <c r="D77" s="660"/>
      <c r="E77" s="660"/>
      <c r="F77" s="180"/>
      <c r="G77" s="178">
        <v>3</v>
      </c>
      <c r="H77" s="178">
        <f t="shared" si="27"/>
        <v>90</v>
      </c>
      <c r="I77" s="661"/>
      <c r="J77" s="662"/>
      <c r="K77" s="662"/>
      <c r="L77" s="662"/>
      <c r="M77" s="663"/>
      <c r="N77" s="181"/>
      <c r="O77" s="411"/>
      <c r="P77" s="180"/>
      <c r="Q77" s="181"/>
      <c r="R77" s="411"/>
      <c r="S77" s="180"/>
      <c r="T77" s="181"/>
      <c r="U77" s="411"/>
      <c r="V77" s="180"/>
      <c r="W77" s="181"/>
      <c r="X77" s="180"/>
      <c r="AG77" s="916"/>
      <c r="AH77" s="916"/>
      <c r="AI77" s="917"/>
      <c r="AJ77" s="916"/>
      <c r="AK77" s="916"/>
      <c r="AL77" s="917"/>
      <c r="AM77" s="916"/>
      <c r="AN77" s="916"/>
      <c r="AO77" s="917"/>
      <c r="AP77" s="916"/>
      <c r="AQ77" s="916"/>
    </row>
    <row r="78" spans="1:43" s="913" customFormat="1" ht="31.5" x14ac:dyDescent="0.25">
      <c r="A78" s="1378" t="s">
        <v>135</v>
      </c>
      <c r="B78" s="659" t="s">
        <v>181</v>
      </c>
      <c r="C78" s="181"/>
      <c r="D78" s="660">
        <v>6</v>
      </c>
      <c r="E78" s="660"/>
      <c r="F78" s="180"/>
      <c r="G78" s="178">
        <v>4</v>
      </c>
      <c r="H78" s="178">
        <f t="shared" si="27"/>
        <v>120</v>
      </c>
      <c r="I78" s="661">
        <f t="shared" si="29"/>
        <v>54</v>
      </c>
      <c r="J78" s="662"/>
      <c r="K78" s="662"/>
      <c r="L78" s="662">
        <v>54</v>
      </c>
      <c r="M78" s="663">
        <f>H78-I78</f>
        <v>66</v>
      </c>
      <c r="N78" s="181"/>
      <c r="O78" s="411"/>
      <c r="P78" s="180"/>
      <c r="Q78" s="181"/>
      <c r="R78" s="411"/>
      <c r="S78" s="180"/>
      <c r="T78" s="181"/>
      <c r="U78" s="411">
        <v>3</v>
      </c>
      <c r="V78" s="180">
        <v>3</v>
      </c>
      <c r="W78" s="181"/>
      <c r="X78" s="180"/>
      <c r="AG78" s="916" t="b">
        <f t="shared" si="28"/>
        <v>1</v>
      </c>
      <c r="AH78" s="916" t="b">
        <f t="shared" si="28"/>
        <v>1</v>
      </c>
      <c r="AI78" s="917"/>
      <c r="AJ78" s="916" t="b">
        <f t="shared" si="28"/>
        <v>1</v>
      </c>
      <c r="AK78" s="916" t="b">
        <f t="shared" si="28"/>
        <v>1</v>
      </c>
      <c r="AL78" s="917"/>
      <c r="AM78" s="916" t="b">
        <f t="shared" si="28"/>
        <v>1</v>
      </c>
      <c r="AN78" s="916" t="b">
        <f t="shared" si="28"/>
        <v>0</v>
      </c>
      <c r="AO78" s="917"/>
      <c r="AP78" s="916" t="b">
        <f t="shared" si="28"/>
        <v>1</v>
      </c>
      <c r="AQ78" s="916" t="b">
        <f t="shared" si="28"/>
        <v>1</v>
      </c>
    </row>
    <row r="79" spans="1:43" s="913" customFormat="1" x14ac:dyDescent="0.25">
      <c r="A79" s="1376"/>
      <c r="B79" s="659" t="s">
        <v>184</v>
      </c>
      <c r="C79" s="181"/>
      <c r="D79" s="660">
        <v>6</v>
      </c>
      <c r="E79" s="660"/>
      <c r="F79" s="180"/>
      <c r="G79" s="178">
        <v>4</v>
      </c>
      <c r="H79" s="178">
        <f t="shared" si="27"/>
        <v>120</v>
      </c>
      <c r="I79" s="661">
        <f t="shared" si="29"/>
        <v>54</v>
      </c>
      <c r="J79" s="662">
        <v>18</v>
      </c>
      <c r="K79" s="662"/>
      <c r="L79" s="662">
        <v>36</v>
      </c>
      <c r="M79" s="663">
        <f>H79-I79</f>
        <v>66</v>
      </c>
      <c r="N79" s="181"/>
      <c r="O79" s="411"/>
      <c r="P79" s="180"/>
      <c r="Q79" s="181"/>
      <c r="R79" s="411"/>
      <c r="S79" s="180"/>
      <c r="T79" s="181"/>
      <c r="U79" s="411">
        <v>3</v>
      </c>
      <c r="V79" s="180">
        <v>3</v>
      </c>
      <c r="W79" s="181"/>
      <c r="X79" s="180"/>
      <c r="AG79" s="916"/>
      <c r="AH79" s="916"/>
      <c r="AI79" s="917"/>
      <c r="AJ79" s="916"/>
      <c r="AK79" s="916"/>
      <c r="AL79" s="917"/>
      <c r="AM79" s="916"/>
      <c r="AN79" s="916"/>
      <c r="AO79" s="917"/>
      <c r="AP79" s="916"/>
      <c r="AQ79" s="916"/>
    </row>
    <row r="80" spans="1:43" s="913" customFormat="1" x14ac:dyDescent="0.25">
      <c r="A80" s="1377"/>
      <c r="B80" s="659" t="s">
        <v>440</v>
      </c>
      <c r="C80" s="181"/>
      <c r="D80" s="660"/>
      <c r="E80" s="660"/>
      <c r="F80" s="180"/>
      <c r="G80" s="178">
        <v>4</v>
      </c>
      <c r="H80" s="178">
        <f t="shared" si="27"/>
        <v>120</v>
      </c>
      <c r="I80" s="661"/>
      <c r="J80" s="662"/>
      <c r="K80" s="662"/>
      <c r="L80" s="662"/>
      <c r="M80" s="663"/>
      <c r="N80" s="181"/>
      <c r="O80" s="411"/>
      <c r="P80" s="180"/>
      <c r="Q80" s="181"/>
      <c r="R80" s="411"/>
      <c r="S80" s="180"/>
      <c r="T80" s="181"/>
      <c r="U80" s="411"/>
      <c r="V80" s="180"/>
      <c r="W80" s="181"/>
      <c r="X80" s="180"/>
      <c r="AG80" s="916"/>
      <c r="AH80" s="916"/>
      <c r="AI80" s="917"/>
      <c r="AJ80" s="916"/>
      <c r="AK80" s="916"/>
      <c r="AL80" s="917"/>
      <c r="AM80" s="916"/>
      <c r="AN80" s="916"/>
      <c r="AO80" s="917"/>
      <c r="AP80" s="916"/>
      <c r="AQ80" s="916"/>
    </row>
    <row r="81" spans="1:44" s="913" customFormat="1" ht="31.5" x14ac:dyDescent="0.25">
      <c r="A81" s="1378" t="s">
        <v>136</v>
      </c>
      <c r="B81" s="659" t="s">
        <v>182</v>
      </c>
      <c r="C81" s="181"/>
      <c r="D81" s="660">
        <v>7</v>
      </c>
      <c r="E81" s="660"/>
      <c r="F81" s="180"/>
      <c r="G81" s="178">
        <v>3</v>
      </c>
      <c r="H81" s="178">
        <f t="shared" si="27"/>
        <v>90</v>
      </c>
      <c r="I81" s="661">
        <f t="shared" si="29"/>
        <v>45</v>
      </c>
      <c r="J81" s="662"/>
      <c r="K81" s="662"/>
      <c r="L81" s="662">
        <v>45</v>
      </c>
      <c r="M81" s="663">
        <f>H81-I81</f>
        <v>45</v>
      </c>
      <c r="N81" s="181"/>
      <c r="O81" s="411"/>
      <c r="P81" s="180"/>
      <c r="Q81" s="181"/>
      <c r="R81" s="411"/>
      <c r="S81" s="180"/>
      <c r="T81" s="181"/>
      <c r="U81" s="411"/>
      <c r="V81" s="180"/>
      <c r="W81" s="181">
        <v>3</v>
      </c>
      <c r="X81" s="180"/>
      <c r="AD81" s="913" t="s">
        <v>381</v>
      </c>
      <c r="AG81" s="916" t="b">
        <f t="shared" si="28"/>
        <v>1</v>
      </c>
      <c r="AH81" s="916" t="b">
        <f t="shared" si="28"/>
        <v>1</v>
      </c>
      <c r="AI81" s="917"/>
      <c r="AJ81" s="916" t="b">
        <f t="shared" si="28"/>
        <v>1</v>
      </c>
      <c r="AK81" s="916" t="b">
        <f t="shared" si="28"/>
        <v>1</v>
      </c>
      <c r="AL81" s="917"/>
      <c r="AM81" s="916" t="b">
        <f t="shared" si="28"/>
        <v>1</v>
      </c>
      <c r="AN81" s="916" t="b">
        <f t="shared" si="28"/>
        <v>1</v>
      </c>
      <c r="AO81" s="917"/>
      <c r="AP81" s="916" t="b">
        <f t="shared" si="28"/>
        <v>0</v>
      </c>
      <c r="AQ81" s="916" t="b">
        <f t="shared" si="28"/>
        <v>1</v>
      </c>
    </row>
    <row r="82" spans="1:44" s="913" customFormat="1" x14ac:dyDescent="0.25">
      <c r="A82" s="1376"/>
      <c r="B82" s="187" t="s">
        <v>36</v>
      </c>
      <c r="C82" s="199"/>
      <c r="D82" s="177">
        <v>7</v>
      </c>
      <c r="E82" s="177"/>
      <c r="F82" s="186"/>
      <c r="G82" s="178">
        <v>3</v>
      </c>
      <c r="H82" s="178">
        <f t="shared" si="27"/>
        <v>90</v>
      </c>
      <c r="I82" s="661">
        <f t="shared" si="29"/>
        <v>45</v>
      </c>
      <c r="J82" s="662">
        <v>15</v>
      </c>
      <c r="K82" s="662"/>
      <c r="L82" s="662">
        <v>30</v>
      </c>
      <c r="M82" s="663">
        <f>H81-I82</f>
        <v>45</v>
      </c>
      <c r="N82" s="199"/>
      <c r="O82" s="412"/>
      <c r="P82" s="186"/>
      <c r="Q82" s="199"/>
      <c r="R82" s="412"/>
      <c r="S82" s="186"/>
      <c r="T82" s="199"/>
      <c r="U82" s="412"/>
      <c r="V82" s="186"/>
      <c r="W82" s="199"/>
      <c r="X82" s="186"/>
      <c r="AG82" s="916"/>
      <c r="AH82" s="916"/>
      <c r="AI82" s="917"/>
      <c r="AJ82" s="916"/>
      <c r="AK82" s="916"/>
      <c r="AL82" s="917"/>
      <c r="AM82" s="916"/>
      <c r="AN82" s="916"/>
      <c r="AO82" s="917"/>
      <c r="AP82" s="916"/>
      <c r="AQ82" s="916"/>
    </row>
    <row r="83" spans="1:44" s="913" customFormat="1" x14ac:dyDescent="0.25">
      <c r="A83" s="1377"/>
      <c r="B83" s="659" t="s">
        <v>440</v>
      </c>
      <c r="C83" s="199"/>
      <c r="D83" s="177"/>
      <c r="E83" s="177"/>
      <c r="F83" s="186"/>
      <c r="G83" s="178">
        <v>3</v>
      </c>
      <c r="H83" s="178">
        <f t="shared" si="27"/>
        <v>90</v>
      </c>
      <c r="I83" s="661"/>
      <c r="J83" s="662"/>
      <c r="K83" s="662"/>
      <c r="L83" s="662"/>
      <c r="M83" s="663"/>
      <c r="N83" s="199"/>
      <c r="O83" s="412"/>
      <c r="P83" s="186"/>
      <c r="Q83" s="199"/>
      <c r="R83" s="412"/>
      <c r="S83" s="186"/>
      <c r="T83" s="199"/>
      <c r="U83" s="412"/>
      <c r="V83" s="186"/>
      <c r="W83" s="199"/>
      <c r="X83" s="186"/>
      <c r="AG83" s="916"/>
      <c r="AH83" s="916"/>
      <c r="AI83" s="917"/>
      <c r="AJ83" s="916"/>
      <c r="AK83" s="916"/>
      <c r="AL83" s="917"/>
      <c r="AM83" s="916"/>
      <c r="AN83" s="916"/>
      <c r="AO83" s="917"/>
      <c r="AP83" s="916"/>
      <c r="AQ83" s="916"/>
    </row>
    <row r="84" spans="1:44" s="913" customFormat="1" ht="16.5" thickBot="1" x14ac:dyDescent="0.3">
      <c r="A84" s="1374" t="s">
        <v>137</v>
      </c>
      <c r="B84" s="290" t="s">
        <v>390</v>
      </c>
      <c r="C84" s="199"/>
      <c r="D84" s="177" t="s">
        <v>173</v>
      </c>
      <c r="E84" s="177"/>
      <c r="F84" s="186"/>
      <c r="G84" s="188">
        <v>3</v>
      </c>
      <c r="H84" s="178">
        <f t="shared" si="27"/>
        <v>90</v>
      </c>
      <c r="I84" s="661">
        <f t="shared" si="29"/>
        <v>39</v>
      </c>
      <c r="J84" s="662"/>
      <c r="K84" s="662"/>
      <c r="L84" s="662">
        <v>39</v>
      </c>
      <c r="M84" s="663">
        <f>H84-I84</f>
        <v>51</v>
      </c>
      <c r="N84" s="199"/>
      <c r="O84" s="412"/>
      <c r="P84" s="186"/>
      <c r="Q84" s="199"/>
      <c r="R84" s="412"/>
      <c r="S84" s="186"/>
      <c r="T84" s="199"/>
      <c r="U84" s="412"/>
      <c r="V84" s="186"/>
      <c r="W84" s="199"/>
      <c r="X84" s="186">
        <v>3</v>
      </c>
      <c r="AG84" s="916" t="b">
        <f t="shared" si="28"/>
        <v>1</v>
      </c>
      <c r="AH84" s="916" t="b">
        <f t="shared" si="28"/>
        <v>1</v>
      </c>
      <c r="AI84" s="917"/>
      <c r="AJ84" s="916" t="b">
        <f t="shared" si="28"/>
        <v>1</v>
      </c>
      <c r="AK84" s="916" t="b">
        <f t="shared" si="28"/>
        <v>1</v>
      </c>
      <c r="AL84" s="917"/>
      <c r="AM84" s="916" t="b">
        <f t="shared" si="28"/>
        <v>1</v>
      </c>
      <c r="AN84" s="916" t="b">
        <f t="shared" si="28"/>
        <v>1</v>
      </c>
      <c r="AO84" s="917"/>
      <c r="AP84" s="916" t="b">
        <f t="shared" si="28"/>
        <v>1</v>
      </c>
      <c r="AQ84" s="916" t="b">
        <f t="shared" si="28"/>
        <v>0</v>
      </c>
    </row>
    <row r="85" spans="1:44" s="913" customFormat="1" ht="16.5" customHeight="1" thickBot="1" x14ac:dyDescent="0.3">
      <c r="A85" s="1374"/>
      <c r="B85" s="290" t="s">
        <v>220</v>
      </c>
      <c r="C85" s="711"/>
      <c r="D85" s="177" t="s">
        <v>173</v>
      </c>
      <c r="E85" s="712"/>
      <c r="F85" s="713"/>
      <c r="G85" s="714">
        <v>3</v>
      </c>
      <c r="H85" s="715">
        <f t="shared" si="27"/>
        <v>90</v>
      </c>
      <c r="I85" s="716">
        <f t="shared" si="29"/>
        <v>39</v>
      </c>
      <c r="J85" s="717">
        <v>13</v>
      </c>
      <c r="K85" s="717"/>
      <c r="L85" s="717">
        <v>26</v>
      </c>
      <c r="M85" s="718">
        <f>H84-I85</f>
        <v>51</v>
      </c>
      <c r="N85" s="711"/>
      <c r="O85" s="719"/>
      <c r="P85" s="713"/>
      <c r="Q85" s="711"/>
      <c r="R85" s="719"/>
      <c r="S85" s="713"/>
      <c r="T85" s="711"/>
      <c r="U85" s="719"/>
      <c r="V85" s="713"/>
      <c r="W85" s="711"/>
      <c r="X85" s="713"/>
      <c r="AG85" s="916"/>
      <c r="AH85" s="916"/>
      <c r="AI85" s="917"/>
      <c r="AJ85" s="916"/>
      <c r="AK85" s="916"/>
      <c r="AL85" s="917"/>
      <c r="AM85" s="916"/>
      <c r="AN85" s="916"/>
      <c r="AO85" s="917"/>
      <c r="AP85" s="916"/>
      <c r="AQ85" s="916"/>
    </row>
    <row r="86" spans="1:44" s="913" customFormat="1" ht="16.5" customHeight="1" x14ac:dyDescent="0.25">
      <c r="A86" s="1374"/>
      <c r="B86" s="710" t="s">
        <v>440</v>
      </c>
      <c r="C86" s="177"/>
      <c r="D86" s="177"/>
      <c r="E86" s="177"/>
      <c r="F86" s="177"/>
      <c r="G86" s="317">
        <v>3</v>
      </c>
      <c r="H86" s="317">
        <f t="shared" si="27"/>
        <v>90</v>
      </c>
      <c r="I86" s="308"/>
      <c r="J86" s="308"/>
      <c r="K86" s="308"/>
      <c r="L86" s="308"/>
      <c r="M86" s="308"/>
      <c r="N86" s="177"/>
      <c r="O86" s="177"/>
      <c r="P86" s="177"/>
      <c r="Q86" s="177"/>
      <c r="R86" s="177"/>
      <c r="S86" s="177"/>
      <c r="T86" s="177"/>
      <c r="U86" s="177"/>
      <c r="V86" s="177"/>
      <c r="W86" s="177"/>
      <c r="X86" s="177"/>
      <c r="AG86" s="916"/>
      <c r="AH86" s="916"/>
      <c r="AI86" s="917"/>
      <c r="AJ86" s="916"/>
      <c r="AK86" s="916"/>
      <c r="AL86" s="917"/>
      <c r="AM86" s="916"/>
      <c r="AN86" s="916"/>
      <c r="AO86" s="917"/>
      <c r="AP86" s="916"/>
      <c r="AQ86" s="916"/>
    </row>
    <row r="87" spans="1:44" ht="16.5" thickBot="1" x14ac:dyDescent="0.3">
      <c r="A87" s="1351" t="s">
        <v>132</v>
      </c>
      <c r="B87" s="1352"/>
      <c r="C87" s="1352"/>
      <c r="D87" s="1352"/>
      <c r="E87" s="1352"/>
      <c r="F87" s="1353"/>
      <c r="G87" s="664">
        <f>G69+G72+G75+G78+G81+G84</f>
        <v>21.5</v>
      </c>
      <c r="H87" s="665">
        <f>H69+H72+H75+H78+H81+H84</f>
        <v>645</v>
      </c>
      <c r="I87" s="665">
        <f>I69+I72+I75+I78+I81+I84</f>
        <v>279</v>
      </c>
      <c r="J87" s="665">
        <f>J69+J72+J75+J78+J81+J84</f>
        <v>48</v>
      </c>
      <c r="K87" s="665"/>
      <c r="L87" s="665">
        <f t="shared" ref="L87:X87" si="30">L69+L72+L75+L78+L81+L84</f>
        <v>231</v>
      </c>
      <c r="M87" s="665">
        <f t="shared" si="30"/>
        <v>366</v>
      </c>
      <c r="N87" s="665">
        <f t="shared" si="30"/>
        <v>0</v>
      </c>
      <c r="O87" s="665">
        <f t="shared" si="30"/>
        <v>0</v>
      </c>
      <c r="P87" s="665">
        <f t="shared" si="30"/>
        <v>0</v>
      </c>
      <c r="Q87" s="665">
        <f t="shared" si="30"/>
        <v>4</v>
      </c>
      <c r="R87" s="665">
        <f t="shared" si="30"/>
        <v>2</v>
      </c>
      <c r="S87" s="665">
        <f t="shared" si="30"/>
        <v>2</v>
      </c>
      <c r="T87" s="665">
        <f t="shared" si="30"/>
        <v>3</v>
      </c>
      <c r="U87" s="665">
        <f t="shared" si="30"/>
        <v>3</v>
      </c>
      <c r="V87" s="665">
        <f t="shared" si="30"/>
        <v>3</v>
      </c>
      <c r="W87" s="665">
        <f t="shared" si="30"/>
        <v>3</v>
      </c>
      <c r="X87" s="665">
        <f t="shared" si="30"/>
        <v>3</v>
      </c>
      <c r="Y87" s="415">
        <f>SUM(Y69:Y85)</f>
        <v>0</v>
      </c>
      <c r="Z87" s="176">
        <f>SUM(Z69:Z85)</f>
        <v>0</v>
      </c>
      <c r="AA87" s="176">
        <f>SUM(AA69:AA85)</f>
        <v>0</v>
      </c>
      <c r="AB87" s="176">
        <f>SUM(AB69:AB85)</f>
        <v>0</v>
      </c>
      <c r="AC87" s="176">
        <f>SUM(AC69:AC85)</f>
        <v>0</v>
      </c>
      <c r="AG87" s="494">
        <f>SUMIF(AG69:AG85,FALSE,$G69:$G85)</f>
        <v>0</v>
      </c>
      <c r="AH87" s="494">
        <f t="shared" ref="AH87:AQ87" si="31">SUMIF(AH69:AH85,FALSE,$G69:$G85)</f>
        <v>0</v>
      </c>
      <c r="AI87" s="494">
        <f t="shared" si="31"/>
        <v>0</v>
      </c>
      <c r="AJ87" s="494">
        <f t="shared" si="31"/>
        <v>5</v>
      </c>
      <c r="AK87" s="494">
        <f t="shared" si="31"/>
        <v>3.5</v>
      </c>
      <c r="AL87" s="494">
        <f t="shared" si="31"/>
        <v>0</v>
      </c>
      <c r="AM87" s="494">
        <f t="shared" si="31"/>
        <v>3</v>
      </c>
      <c r="AN87" s="494">
        <f t="shared" si="31"/>
        <v>4</v>
      </c>
      <c r="AO87" s="494">
        <f t="shared" si="31"/>
        <v>0</v>
      </c>
      <c r="AP87" s="494">
        <f t="shared" si="31"/>
        <v>3</v>
      </c>
      <c r="AQ87" s="494">
        <f t="shared" si="31"/>
        <v>3</v>
      </c>
      <c r="AR87" s="495">
        <f>SUM(AG87:AQ87)</f>
        <v>21.5</v>
      </c>
    </row>
    <row r="88" spans="1:44" ht="16.5" thickBot="1" x14ac:dyDescent="0.3">
      <c r="A88" s="1365" t="s">
        <v>206</v>
      </c>
      <c r="B88" s="1366"/>
      <c r="C88" s="1366"/>
      <c r="D88" s="1366"/>
      <c r="E88" s="1366"/>
      <c r="F88" s="1366"/>
      <c r="G88" s="1366"/>
      <c r="H88" s="1366"/>
      <c r="I88" s="1369"/>
      <c r="J88" s="1369"/>
      <c r="K88" s="1369"/>
      <c r="L88" s="1369"/>
      <c r="M88" s="1369"/>
      <c r="N88" s="1366"/>
      <c r="O88" s="1366"/>
      <c r="P88" s="1366"/>
      <c r="Q88" s="1366"/>
      <c r="R88" s="1366"/>
      <c r="S88" s="1366"/>
      <c r="T88" s="1366"/>
      <c r="U88" s="1366"/>
      <c r="V88" s="1366"/>
      <c r="W88" s="1366"/>
      <c r="X88" s="1367"/>
    </row>
    <row r="89" spans="1:44" s="691" customFormat="1" ht="32.25" thickBot="1" x14ac:dyDescent="0.3">
      <c r="A89" s="1316" t="s">
        <v>138</v>
      </c>
      <c r="B89" s="187" t="s">
        <v>38</v>
      </c>
      <c r="C89" s="177">
        <v>4</v>
      </c>
      <c r="D89" s="177"/>
      <c r="E89" s="177"/>
      <c r="F89" s="177"/>
      <c r="G89" s="178">
        <v>4</v>
      </c>
      <c r="H89" s="311">
        <f>G89*30</f>
        <v>120</v>
      </c>
      <c r="I89" s="318">
        <f t="shared" ref="I89:I100" si="32">J89+L89+K89</f>
        <v>54</v>
      </c>
      <c r="J89" s="198">
        <v>18</v>
      </c>
      <c r="K89" s="198"/>
      <c r="L89" s="198">
        <v>36</v>
      </c>
      <c r="M89" s="319">
        <f>H89-I89</f>
        <v>66</v>
      </c>
      <c r="N89" s="179"/>
      <c r="O89" s="411"/>
      <c r="P89" s="180"/>
      <c r="Q89" s="181"/>
      <c r="R89" s="411">
        <v>3</v>
      </c>
      <c r="S89" s="180">
        <v>3</v>
      </c>
      <c r="T89" s="181"/>
      <c r="U89" s="411"/>
      <c r="V89" s="180"/>
      <c r="W89" s="181"/>
      <c r="X89" s="180"/>
      <c r="Y89" s="691" t="s">
        <v>319</v>
      </c>
      <c r="AE89" s="688" t="s">
        <v>99</v>
      </c>
      <c r="AF89" s="695">
        <f>AG107+AH107</f>
        <v>0</v>
      </c>
      <c r="AG89" s="689" t="b">
        <f>ISBLANK(N89)</f>
        <v>1</v>
      </c>
      <c r="AH89" s="689" t="b">
        <f>ISBLANK(O89)</f>
        <v>1</v>
      </c>
      <c r="AI89" s="692"/>
      <c r="AJ89" s="689" t="b">
        <f>ISBLANK(Q89)</f>
        <v>1</v>
      </c>
      <c r="AK89" s="689" t="b">
        <f>ISBLANK(R89)</f>
        <v>0</v>
      </c>
      <c r="AL89" s="692"/>
      <c r="AM89" s="689" t="b">
        <f>ISBLANK(T89)</f>
        <v>1</v>
      </c>
      <c r="AN89" s="689" t="b">
        <f>ISBLANK(U89)</f>
        <v>1</v>
      </c>
      <c r="AO89" s="692"/>
      <c r="AP89" s="689" t="b">
        <f>ISBLANK(W89)</f>
        <v>1</v>
      </c>
      <c r="AQ89" s="689" t="b">
        <f>ISBLANK(X89)</f>
        <v>1</v>
      </c>
    </row>
    <row r="90" spans="1:44" s="691" customFormat="1" ht="16.5" customHeight="1" x14ac:dyDescent="0.25">
      <c r="A90" s="1317"/>
      <c r="B90" s="187" t="s">
        <v>280</v>
      </c>
      <c r="C90" s="177">
        <v>4</v>
      </c>
      <c r="D90" s="177"/>
      <c r="E90" s="177"/>
      <c r="F90" s="177"/>
      <c r="G90" s="178">
        <v>4</v>
      </c>
      <c r="H90" s="311">
        <f>G90*30</f>
        <v>120</v>
      </c>
      <c r="I90" s="318">
        <f t="shared" si="32"/>
        <v>54</v>
      </c>
      <c r="J90" s="198">
        <v>18</v>
      </c>
      <c r="K90" s="198"/>
      <c r="L90" s="198">
        <v>36</v>
      </c>
      <c r="M90" s="319">
        <f>H90-I90</f>
        <v>66</v>
      </c>
      <c r="N90" s="179"/>
      <c r="O90" s="411"/>
      <c r="P90" s="180"/>
      <c r="Q90" s="181"/>
      <c r="R90" s="411">
        <v>3</v>
      </c>
      <c r="S90" s="180">
        <v>3</v>
      </c>
      <c r="T90" s="199"/>
      <c r="U90" s="412"/>
      <c r="V90" s="186"/>
      <c r="W90" s="199"/>
      <c r="X90" s="186"/>
      <c r="AE90" s="688" t="s">
        <v>100</v>
      </c>
      <c r="AF90" s="695">
        <f>AJ107+AK107</f>
        <v>8</v>
      </c>
      <c r="AG90" s="689"/>
      <c r="AH90" s="689"/>
      <c r="AI90" s="692"/>
      <c r="AJ90" s="689"/>
      <c r="AK90" s="689"/>
      <c r="AL90" s="692"/>
      <c r="AM90" s="689"/>
      <c r="AN90" s="689"/>
      <c r="AO90" s="692"/>
      <c r="AP90" s="689"/>
      <c r="AQ90" s="689"/>
    </row>
    <row r="91" spans="1:44" s="691" customFormat="1" x14ac:dyDescent="0.25">
      <c r="A91" s="1318" t="s">
        <v>139</v>
      </c>
      <c r="B91" s="187" t="s">
        <v>281</v>
      </c>
      <c r="C91" s="182">
        <v>6</v>
      </c>
      <c r="D91" s="183"/>
      <c r="E91" s="184"/>
      <c r="F91" s="185"/>
      <c r="G91" s="188">
        <v>5</v>
      </c>
      <c r="H91" s="313">
        <f t="shared" ref="H91:H102" si="33">G91*30</f>
        <v>150</v>
      </c>
      <c r="I91" s="321">
        <f t="shared" si="32"/>
        <v>54</v>
      </c>
      <c r="J91" s="189">
        <v>18</v>
      </c>
      <c r="K91" s="190"/>
      <c r="L91" s="190">
        <v>36</v>
      </c>
      <c r="M91" s="191">
        <f t="shared" ref="M91:M102" si="34">H91-I91</f>
        <v>96</v>
      </c>
      <c r="N91" s="194"/>
      <c r="O91" s="391"/>
      <c r="P91" s="193"/>
      <c r="Q91" s="192"/>
      <c r="R91" s="391"/>
      <c r="S91" s="193"/>
      <c r="T91" s="192"/>
      <c r="U91" s="391">
        <v>3</v>
      </c>
      <c r="V91" s="193">
        <v>3</v>
      </c>
      <c r="W91" s="192"/>
      <c r="X91" s="186"/>
      <c r="AE91" s="688" t="s">
        <v>101</v>
      </c>
      <c r="AF91" s="695">
        <f>AM107+AN107</f>
        <v>8</v>
      </c>
      <c r="AG91" s="689" t="b">
        <f t="shared" ref="AG91:AQ105" si="35">ISBLANK(N91)</f>
        <v>1</v>
      </c>
      <c r="AH91" s="689" t="b">
        <f t="shared" si="35"/>
        <v>1</v>
      </c>
      <c r="AI91" s="692"/>
      <c r="AJ91" s="689" t="b">
        <f t="shared" si="35"/>
        <v>1</v>
      </c>
      <c r="AK91" s="689" t="b">
        <f t="shared" si="35"/>
        <v>1</v>
      </c>
      <c r="AL91" s="692"/>
      <c r="AM91" s="689" t="b">
        <f t="shared" si="35"/>
        <v>1</v>
      </c>
      <c r="AN91" s="689" t="b">
        <f t="shared" si="35"/>
        <v>0</v>
      </c>
      <c r="AO91" s="692"/>
      <c r="AP91" s="689" t="b">
        <f t="shared" si="35"/>
        <v>1</v>
      </c>
      <c r="AQ91" s="689" t="b">
        <f t="shared" si="35"/>
        <v>1</v>
      </c>
    </row>
    <row r="92" spans="1:44" s="691" customFormat="1" x14ac:dyDescent="0.25">
      <c r="A92" s="1317"/>
      <c r="B92" s="187" t="s">
        <v>282</v>
      </c>
      <c r="C92" s="182">
        <v>6</v>
      </c>
      <c r="D92" s="183"/>
      <c r="E92" s="184"/>
      <c r="F92" s="185"/>
      <c r="G92" s="188">
        <v>5</v>
      </c>
      <c r="H92" s="313">
        <f t="shared" si="33"/>
        <v>150</v>
      </c>
      <c r="I92" s="321">
        <f t="shared" si="32"/>
        <v>54</v>
      </c>
      <c r="J92" s="189">
        <v>18</v>
      </c>
      <c r="K92" s="190"/>
      <c r="L92" s="190">
        <v>36</v>
      </c>
      <c r="M92" s="191">
        <f t="shared" si="34"/>
        <v>96</v>
      </c>
      <c r="N92" s="194"/>
      <c r="O92" s="391"/>
      <c r="P92" s="193"/>
      <c r="Q92" s="192"/>
      <c r="R92" s="391"/>
      <c r="S92" s="193"/>
      <c r="T92" s="192"/>
      <c r="U92" s="391">
        <v>3</v>
      </c>
      <c r="V92" s="193">
        <v>3</v>
      </c>
      <c r="W92" s="192"/>
      <c r="X92" s="186"/>
      <c r="AE92" s="688" t="s">
        <v>102</v>
      </c>
      <c r="AF92" s="695">
        <f>AP107+AQ107</f>
        <v>24</v>
      </c>
      <c r="AG92" s="689"/>
      <c r="AH92" s="689"/>
      <c r="AI92" s="692"/>
      <c r="AJ92" s="689"/>
      <c r="AK92" s="689"/>
      <c r="AL92" s="692"/>
      <c r="AM92" s="689"/>
      <c r="AN92" s="689"/>
      <c r="AO92" s="692"/>
      <c r="AP92" s="689"/>
      <c r="AQ92" s="689"/>
    </row>
    <row r="93" spans="1:44" s="691" customFormat="1" x14ac:dyDescent="0.25">
      <c r="A93" s="1318" t="s">
        <v>140</v>
      </c>
      <c r="B93" s="187" t="s">
        <v>39</v>
      </c>
      <c r="C93" s="182">
        <v>4</v>
      </c>
      <c r="D93" s="183"/>
      <c r="E93" s="184"/>
      <c r="F93" s="185"/>
      <c r="G93" s="188">
        <v>4</v>
      </c>
      <c r="H93" s="313">
        <f>G93*30</f>
        <v>120</v>
      </c>
      <c r="I93" s="321">
        <f t="shared" si="32"/>
        <v>54</v>
      </c>
      <c r="J93" s="189">
        <v>18</v>
      </c>
      <c r="K93" s="190"/>
      <c r="L93" s="190">
        <v>36</v>
      </c>
      <c r="M93" s="191">
        <f>H93-I93</f>
        <v>66</v>
      </c>
      <c r="N93" s="194"/>
      <c r="O93" s="391"/>
      <c r="P93" s="193"/>
      <c r="Q93" s="192"/>
      <c r="R93" s="391">
        <v>3</v>
      </c>
      <c r="S93" s="193">
        <v>3</v>
      </c>
      <c r="T93" s="192"/>
      <c r="U93" s="391"/>
      <c r="V93" s="193"/>
      <c r="W93" s="192"/>
      <c r="X93" s="186"/>
      <c r="Y93" s="691" t="s">
        <v>321</v>
      </c>
      <c r="AF93" s="695">
        <f>SUM(AF89:AF92)</f>
        <v>40</v>
      </c>
      <c r="AG93" s="689" t="b">
        <f t="shared" si="35"/>
        <v>1</v>
      </c>
      <c r="AH93" s="689" t="b">
        <f t="shared" si="35"/>
        <v>1</v>
      </c>
      <c r="AI93" s="692"/>
      <c r="AJ93" s="689" t="b">
        <f t="shared" si="35"/>
        <v>1</v>
      </c>
      <c r="AK93" s="689" t="b">
        <f t="shared" si="35"/>
        <v>0</v>
      </c>
      <c r="AL93" s="692"/>
      <c r="AM93" s="689" t="b">
        <f t="shared" si="35"/>
        <v>1</v>
      </c>
      <c r="AN93" s="689" t="b">
        <f t="shared" si="35"/>
        <v>1</v>
      </c>
      <c r="AO93" s="692"/>
      <c r="AP93" s="689" t="b">
        <f t="shared" si="35"/>
        <v>1</v>
      </c>
      <c r="AQ93" s="689" t="b">
        <f t="shared" si="35"/>
        <v>1</v>
      </c>
    </row>
    <row r="94" spans="1:44" s="691" customFormat="1" x14ac:dyDescent="0.25">
      <c r="A94" s="1317"/>
      <c r="B94" s="187" t="s">
        <v>283</v>
      </c>
      <c r="C94" s="182">
        <v>4</v>
      </c>
      <c r="D94" s="183"/>
      <c r="E94" s="184"/>
      <c r="F94" s="185"/>
      <c r="G94" s="188">
        <v>4</v>
      </c>
      <c r="H94" s="313">
        <f>G94*30</f>
        <v>120</v>
      </c>
      <c r="I94" s="321">
        <f t="shared" si="32"/>
        <v>54</v>
      </c>
      <c r="J94" s="189">
        <v>18</v>
      </c>
      <c r="K94" s="190"/>
      <c r="L94" s="190">
        <v>36</v>
      </c>
      <c r="M94" s="191">
        <f>H94-I94</f>
        <v>66</v>
      </c>
      <c r="N94" s="194"/>
      <c r="O94" s="391"/>
      <c r="P94" s="193"/>
      <c r="Q94" s="192"/>
      <c r="R94" s="391">
        <v>3</v>
      </c>
      <c r="S94" s="193">
        <v>3</v>
      </c>
      <c r="T94" s="192"/>
      <c r="U94" s="391"/>
      <c r="V94" s="193"/>
      <c r="W94" s="192"/>
      <c r="X94" s="186"/>
      <c r="AG94" s="689"/>
      <c r="AH94" s="689"/>
      <c r="AI94" s="692"/>
      <c r="AJ94" s="689"/>
      <c r="AK94" s="689"/>
      <c r="AL94" s="692"/>
      <c r="AM94" s="689"/>
      <c r="AN94" s="689"/>
      <c r="AO94" s="692"/>
      <c r="AP94" s="689"/>
      <c r="AQ94" s="689"/>
    </row>
    <row r="95" spans="1:44" s="697" customFormat="1" x14ac:dyDescent="0.25">
      <c r="A95" s="1318" t="s">
        <v>141</v>
      </c>
      <c r="B95" s="187" t="s">
        <v>418</v>
      </c>
      <c r="C95" s="182"/>
      <c r="D95" s="183" t="s">
        <v>179</v>
      </c>
      <c r="E95" s="184"/>
      <c r="F95" s="185"/>
      <c r="G95" s="188">
        <v>3</v>
      </c>
      <c r="H95" s="313">
        <f>G95*30</f>
        <v>90</v>
      </c>
      <c r="I95" s="321">
        <f t="shared" si="32"/>
        <v>45</v>
      </c>
      <c r="J95" s="189">
        <v>15</v>
      </c>
      <c r="K95" s="190"/>
      <c r="L95" s="190">
        <v>30</v>
      </c>
      <c r="M95" s="191">
        <f>H95-I95</f>
        <v>45</v>
      </c>
      <c r="N95" s="194"/>
      <c r="O95" s="391"/>
      <c r="P95" s="193"/>
      <c r="Q95" s="192"/>
      <c r="R95" s="391"/>
      <c r="S95" s="193"/>
      <c r="T95" s="192">
        <v>3</v>
      </c>
      <c r="U95" s="391"/>
      <c r="V95" s="193"/>
      <c r="W95" s="192"/>
      <c r="X95" s="186"/>
      <c r="AD95" s="697" t="s">
        <v>381</v>
      </c>
      <c r="AG95" s="689" t="b">
        <f t="shared" si="35"/>
        <v>1</v>
      </c>
      <c r="AH95" s="689" t="b">
        <f t="shared" si="35"/>
        <v>1</v>
      </c>
      <c r="AI95" s="698"/>
      <c r="AJ95" s="689" t="b">
        <f t="shared" si="35"/>
        <v>1</v>
      </c>
      <c r="AK95" s="689" t="b">
        <f t="shared" si="35"/>
        <v>1</v>
      </c>
      <c r="AL95" s="698"/>
      <c r="AM95" s="689" t="b">
        <f t="shared" si="35"/>
        <v>0</v>
      </c>
      <c r="AN95" s="689" t="b">
        <f t="shared" si="35"/>
        <v>1</v>
      </c>
      <c r="AO95" s="698"/>
      <c r="AP95" s="689" t="b">
        <f t="shared" si="35"/>
        <v>1</v>
      </c>
      <c r="AQ95" s="689" t="b">
        <f t="shared" si="35"/>
        <v>1</v>
      </c>
    </row>
    <row r="96" spans="1:44" s="697" customFormat="1" x14ac:dyDescent="0.25">
      <c r="A96" s="1317"/>
      <c r="B96" s="187" t="s">
        <v>419</v>
      </c>
      <c r="C96" s="182"/>
      <c r="D96" s="183" t="s">
        <v>179</v>
      </c>
      <c r="E96" s="184"/>
      <c r="F96" s="185"/>
      <c r="G96" s="188">
        <v>3</v>
      </c>
      <c r="H96" s="313">
        <f>G96*30</f>
        <v>90</v>
      </c>
      <c r="I96" s="321">
        <f t="shared" si="32"/>
        <v>45</v>
      </c>
      <c r="J96" s="189">
        <v>15</v>
      </c>
      <c r="K96" s="190"/>
      <c r="L96" s="190">
        <v>30</v>
      </c>
      <c r="M96" s="191">
        <f>H96-I96</f>
        <v>45</v>
      </c>
      <c r="N96" s="194"/>
      <c r="O96" s="391"/>
      <c r="P96" s="193"/>
      <c r="Q96" s="192"/>
      <c r="R96" s="391"/>
      <c r="S96" s="193"/>
      <c r="T96" s="192">
        <v>3</v>
      </c>
      <c r="U96" s="391"/>
      <c r="V96" s="193"/>
      <c r="W96" s="192"/>
      <c r="X96" s="186"/>
      <c r="AG96" s="689"/>
      <c r="AH96" s="689"/>
      <c r="AI96" s="698"/>
      <c r="AJ96" s="689"/>
      <c r="AK96" s="689"/>
      <c r="AL96" s="698"/>
      <c r="AM96" s="689"/>
      <c r="AN96" s="689"/>
      <c r="AO96" s="698"/>
      <c r="AP96" s="689"/>
      <c r="AQ96" s="689"/>
    </row>
    <row r="97" spans="1:44" s="691" customFormat="1" x14ac:dyDescent="0.25">
      <c r="A97" s="1318" t="s">
        <v>142</v>
      </c>
      <c r="B97" s="187" t="s">
        <v>284</v>
      </c>
      <c r="C97" s="182"/>
      <c r="D97" s="183" t="s">
        <v>185</v>
      </c>
      <c r="E97" s="184"/>
      <c r="F97" s="185"/>
      <c r="G97" s="188">
        <v>4</v>
      </c>
      <c r="H97" s="313">
        <f t="shared" si="33"/>
        <v>120</v>
      </c>
      <c r="I97" s="321">
        <f t="shared" si="32"/>
        <v>45</v>
      </c>
      <c r="J97" s="189">
        <v>15</v>
      </c>
      <c r="K97" s="190"/>
      <c r="L97" s="190">
        <v>30</v>
      </c>
      <c r="M97" s="191">
        <f t="shared" si="34"/>
        <v>75</v>
      </c>
      <c r="N97" s="194"/>
      <c r="O97" s="391"/>
      <c r="P97" s="195"/>
      <c r="Q97" s="192"/>
      <c r="R97" s="391"/>
      <c r="S97" s="193"/>
      <c r="T97" s="194"/>
      <c r="U97" s="391"/>
      <c r="V97" s="193"/>
      <c r="W97" s="192">
        <v>3</v>
      </c>
      <c r="X97" s="186"/>
      <c r="AD97" s="691" t="s">
        <v>381</v>
      </c>
      <c r="AG97" s="689" t="b">
        <f t="shared" si="35"/>
        <v>1</v>
      </c>
      <c r="AH97" s="689" t="b">
        <f t="shared" si="35"/>
        <v>1</v>
      </c>
      <c r="AI97" s="692"/>
      <c r="AJ97" s="689" t="b">
        <f t="shared" si="35"/>
        <v>1</v>
      </c>
      <c r="AK97" s="689" t="b">
        <f t="shared" si="35"/>
        <v>1</v>
      </c>
      <c r="AL97" s="692"/>
      <c r="AM97" s="689" t="b">
        <f t="shared" si="35"/>
        <v>1</v>
      </c>
      <c r="AN97" s="689" t="b">
        <f t="shared" si="35"/>
        <v>1</v>
      </c>
      <c r="AO97" s="692"/>
      <c r="AP97" s="689" t="b">
        <f t="shared" si="35"/>
        <v>0</v>
      </c>
      <c r="AQ97" s="689" t="b">
        <f t="shared" si="35"/>
        <v>1</v>
      </c>
    </row>
    <row r="98" spans="1:44" s="691" customFormat="1" ht="40.5" customHeight="1" x14ac:dyDescent="0.25">
      <c r="A98" s="1317"/>
      <c r="B98" s="187" t="s">
        <v>285</v>
      </c>
      <c r="C98" s="182"/>
      <c r="D98" s="183" t="s">
        <v>185</v>
      </c>
      <c r="E98" s="184"/>
      <c r="F98" s="185"/>
      <c r="G98" s="188">
        <v>4</v>
      </c>
      <c r="H98" s="313">
        <f t="shared" si="33"/>
        <v>120</v>
      </c>
      <c r="I98" s="321">
        <f t="shared" si="32"/>
        <v>45</v>
      </c>
      <c r="J98" s="189">
        <v>15</v>
      </c>
      <c r="K98" s="190"/>
      <c r="L98" s="190">
        <v>30</v>
      </c>
      <c r="M98" s="191">
        <f t="shared" si="34"/>
        <v>75</v>
      </c>
      <c r="N98" s="194"/>
      <c r="O98" s="391"/>
      <c r="P98" s="195"/>
      <c r="Q98" s="192"/>
      <c r="R98" s="391"/>
      <c r="S98" s="193"/>
      <c r="T98" s="194"/>
      <c r="U98" s="391"/>
      <c r="V98" s="193"/>
      <c r="W98" s="192">
        <v>3</v>
      </c>
      <c r="X98" s="186"/>
      <c r="AG98" s="689"/>
      <c r="AH98" s="689"/>
      <c r="AI98" s="692"/>
      <c r="AJ98" s="689"/>
      <c r="AK98" s="689"/>
      <c r="AL98" s="692"/>
      <c r="AM98" s="689"/>
      <c r="AN98" s="689"/>
      <c r="AO98" s="692"/>
      <c r="AP98" s="689"/>
      <c r="AQ98" s="689"/>
    </row>
    <row r="99" spans="1:44" s="691" customFormat="1" x14ac:dyDescent="0.25">
      <c r="A99" s="1318" t="s">
        <v>143</v>
      </c>
      <c r="B99" s="187" t="s">
        <v>286</v>
      </c>
      <c r="C99" s="182">
        <v>7</v>
      </c>
      <c r="D99" s="183"/>
      <c r="E99" s="184"/>
      <c r="F99" s="184"/>
      <c r="G99" s="188">
        <v>5</v>
      </c>
      <c r="H99" s="314">
        <f t="shared" si="33"/>
        <v>150</v>
      </c>
      <c r="I99" s="321">
        <f t="shared" si="32"/>
        <v>60</v>
      </c>
      <c r="J99" s="189">
        <v>30</v>
      </c>
      <c r="K99" s="190"/>
      <c r="L99" s="190">
        <v>30</v>
      </c>
      <c r="M99" s="191">
        <f t="shared" si="34"/>
        <v>90</v>
      </c>
      <c r="N99" s="194"/>
      <c r="O99" s="391"/>
      <c r="P99" s="195"/>
      <c r="Q99" s="192"/>
      <c r="R99" s="391"/>
      <c r="S99" s="193"/>
      <c r="T99" s="194"/>
      <c r="U99" s="391"/>
      <c r="V99" s="193"/>
      <c r="W99" s="192">
        <v>4</v>
      </c>
      <c r="X99" s="186"/>
      <c r="AD99" s="691" t="s">
        <v>381</v>
      </c>
      <c r="AG99" s="689" t="b">
        <f t="shared" si="35"/>
        <v>1</v>
      </c>
      <c r="AH99" s="689" t="b">
        <f t="shared" si="35"/>
        <v>1</v>
      </c>
      <c r="AI99" s="692"/>
      <c r="AJ99" s="689" t="b">
        <f t="shared" si="35"/>
        <v>1</v>
      </c>
      <c r="AK99" s="689" t="b">
        <f t="shared" si="35"/>
        <v>1</v>
      </c>
      <c r="AL99" s="692"/>
      <c r="AM99" s="689" t="b">
        <f t="shared" si="35"/>
        <v>1</v>
      </c>
      <c r="AN99" s="689" t="b">
        <f t="shared" si="35"/>
        <v>1</v>
      </c>
      <c r="AO99" s="692"/>
      <c r="AP99" s="689" t="b">
        <f t="shared" si="35"/>
        <v>0</v>
      </c>
      <c r="AQ99" s="689" t="b">
        <f t="shared" si="35"/>
        <v>1</v>
      </c>
    </row>
    <row r="100" spans="1:44" s="691" customFormat="1" x14ac:dyDescent="0.25">
      <c r="A100" s="1317"/>
      <c r="B100" s="187" t="s">
        <v>446</v>
      </c>
      <c r="C100" s="182">
        <v>7</v>
      </c>
      <c r="D100" s="183"/>
      <c r="E100" s="184"/>
      <c r="F100" s="184"/>
      <c r="G100" s="188">
        <v>5</v>
      </c>
      <c r="H100" s="314">
        <f t="shared" si="33"/>
        <v>150</v>
      </c>
      <c r="I100" s="321">
        <f t="shared" si="32"/>
        <v>60</v>
      </c>
      <c r="J100" s="189">
        <v>30</v>
      </c>
      <c r="K100" s="190"/>
      <c r="L100" s="190">
        <v>30</v>
      </c>
      <c r="M100" s="191">
        <f t="shared" si="34"/>
        <v>90</v>
      </c>
      <c r="N100" s="194"/>
      <c r="O100" s="391"/>
      <c r="P100" s="195"/>
      <c r="Q100" s="192"/>
      <c r="R100" s="391"/>
      <c r="S100" s="193"/>
      <c r="T100" s="194"/>
      <c r="U100" s="391"/>
      <c r="V100" s="193"/>
      <c r="W100" s="192">
        <v>4</v>
      </c>
      <c r="X100" s="186"/>
      <c r="AG100" s="689"/>
      <c r="AH100" s="689"/>
      <c r="AI100" s="692"/>
      <c r="AJ100" s="689"/>
      <c r="AK100" s="689"/>
      <c r="AL100" s="692"/>
      <c r="AM100" s="689"/>
      <c r="AN100" s="689"/>
      <c r="AO100" s="692"/>
      <c r="AP100" s="689"/>
      <c r="AQ100" s="689"/>
    </row>
    <row r="101" spans="1:44" x14ac:dyDescent="0.25">
      <c r="A101" s="1318" t="s">
        <v>144</v>
      </c>
      <c r="B101" s="596" t="s">
        <v>389</v>
      </c>
      <c r="C101" s="182">
        <v>7</v>
      </c>
      <c r="D101" s="183"/>
      <c r="E101" s="184"/>
      <c r="F101" s="185"/>
      <c r="G101" s="188">
        <v>5</v>
      </c>
      <c r="H101" s="314">
        <f t="shared" si="33"/>
        <v>150</v>
      </c>
      <c r="I101" s="321">
        <f>J101+L101</f>
        <v>60</v>
      </c>
      <c r="J101" s="189">
        <v>30</v>
      </c>
      <c r="K101" s="190"/>
      <c r="L101" s="190">
        <v>30</v>
      </c>
      <c r="M101" s="191">
        <f t="shared" si="34"/>
        <v>90</v>
      </c>
      <c r="N101" s="194"/>
      <c r="O101" s="391"/>
      <c r="P101" s="195"/>
      <c r="Q101" s="192"/>
      <c r="R101" s="391"/>
      <c r="S101" s="193"/>
      <c r="T101" s="194"/>
      <c r="U101" s="391"/>
      <c r="V101" s="193"/>
      <c r="W101" s="192">
        <v>4</v>
      </c>
      <c r="X101" s="193"/>
      <c r="AD101" s="128" t="s">
        <v>381</v>
      </c>
      <c r="AG101" s="489" t="b">
        <f t="shared" si="35"/>
        <v>1</v>
      </c>
      <c r="AH101" s="489" t="b">
        <f t="shared" si="35"/>
        <v>1</v>
      </c>
      <c r="AJ101" s="489" t="b">
        <f t="shared" si="35"/>
        <v>1</v>
      </c>
      <c r="AK101" s="489" t="b">
        <f t="shared" si="35"/>
        <v>1</v>
      </c>
      <c r="AM101" s="489" t="b">
        <f t="shared" si="35"/>
        <v>1</v>
      </c>
      <c r="AN101" s="489" t="b">
        <f t="shared" si="35"/>
        <v>1</v>
      </c>
      <c r="AP101" s="489" t="b">
        <f t="shared" si="35"/>
        <v>0</v>
      </c>
      <c r="AQ101" s="489" t="b">
        <f t="shared" si="35"/>
        <v>1</v>
      </c>
    </row>
    <row r="102" spans="1:44" x14ac:dyDescent="0.25">
      <c r="A102" s="1317"/>
      <c r="B102" s="666" t="s">
        <v>289</v>
      </c>
      <c r="C102" s="182">
        <v>7</v>
      </c>
      <c r="D102" s="183"/>
      <c r="E102" s="184"/>
      <c r="F102" s="185"/>
      <c r="G102" s="188">
        <v>5</v>
      </c>
      <c r="H102" s="314">
        <f t="shared" si="33"/>
        <v>150</v>
      </c>
      <c r="I102" s="321">
        <f>J102+L102</f>
        <v>60</v>
      </c>
      <c r="J102" s="189">
        <v>30</v>
      </c>
      <c r="K102" s="190"/>
      <c r="L102" s="190">
        <v>30</v>
      </c>
      <c r="M102" s="191">
        <f t="shared" si="34"/>
        <v>90</v>
      </c>
      <c r="N102" s="194"/>
      <c r="O102" s="391"/>
      <c r="P102" s="195"/>
      <c r="Q102" s="192"/>
      <c r="R102" s="391"/>
      <c r="S102" s="193"/>
      <c r="T102" s="194"/>
      <c r="U102" s="391"/>
      <c r="V102" s="193"/>
      <c r="W102" s="192">
        <v>4</v>
      </c>
      <c r="X102" s="193"/>
      <c r="AG102" s="489"/>
      <c r="AH102" s="489"/>
      <c r="AJ102" s="489"/>
      <c r="AK102" s="489"/>
      <c r="AM102" s="489"/>
      <c r="AN102" s="489"/>
      <c r="AP102" s="489"/>
      <c r="AQ102" s="489"/>
    </row>
    <row r="103" spans="1:44" x14ac:dyDescent="0.25">
      <c r="A103" s="1318" t="s">
        <v>145</v>
      </c>
      <c r="B103" s="187" t="s">
        <v>391</v>
      </c>
      <c r="C103" s="182">
        <v>8</v>
      </c>
      <c r="D103" s="190"/>
      <c r="E103" s="185"/>
      <c r="F103" s="184"/>
      <c r="G103" s="188">
        <v>5</v>
      </c>
      <c r="H103" s="313">
        <f>G103*30</f>
        <v>150</v>
      </c>
      <c r="I103" s="321">
        <f>J103+L103+K103</f>
        <v>52</v>
      </c>
      <c r="J103" s="189">
        <v>26</v>
      </c>
      <c r="K103" s="190"/>
      <c r="L103" s="190">
        <v>26</v>
      </c>
      <c r="M103" s="191">
        <f>H103-I103</f>
        <v>98</v>
      </c>
      <c r="N103" s="194"/>
      <c r="O103" s="391"/>
      <c r="P103" s="195"/>
      <c r="Q103" s="192"/>
      <c r="R103" s="391"/>
      <c r="S103" s="193"/>
      <c r="T103" s="194"/>
      <c r="U103" s="391"/>
      <c r="V103" s="193"/>
      <c r="W103" s="192"/>
      <c r="X103" s="193">
        <v>4</v>
      </c>
      <c r="AG103" s="489" t="b">
        <f t="shared" si="35"/>
        <v>1</v>
      </c>
      <c r="AH103" s="489" t="b">
        <f t="shared" si="35"/>
        <v>1</v>
      </c>
      <c r="AJ103" s="489" t="b">
        <f t="shared" si="35"/>
        <v>1</v>
      </c>
      <c r="AK103" s="489" t="b">
        <f t="shared" si="35"/>
        <v>1</v>
      </c>
      <c r="AM103" s="489" t="b">
        <f t="shared" si="35"/>
        <v>1</v>
      </c>
      <c r="AN103" s="489" t="b">
        <f t="shared" si="35"/>
        <v>1</v>
      </c>
      <c r="AP103" s="489" t="b">
        <f t="shared" si="35"/>
        <v>1</v>
      </c>
      <c r="AQ103" s="489" t="b">
        <f t="shared" si="35"/>
        <v>0</v>
      </c>
    </row>
    <row r="104" spans="1:44" x14ac:dyDescent="0.25">
      <c r="A104" s="1317"/>
      <c r="B104" s="187" t="s">
        <v>421</v>
      </c>
      <c r="C104" s="182">
        <v>8</v>
      </c>
      <c r="D104" s="190"/>
      <c r="E104" s="185"/>
      <c r="F104" s="184"/>
      <c r="G104" s="188">
        <v>5</v>
      </c>
      <c r="H104" s="313">
        <f>G104*30</f>
        <v>150</v>
      </c>
      <c r="I104" s="321">
        <f>J104+L104+K104</f>
        <v>52</v>
      </c>
      <c r="J104" s="189">
        <v>26</v>
      </c>
      <c r="K104" s="190"/>
      <c r="L104" s="190">
        <v>26</v>
      </c>
      <c r="M104" s="191">
        <f>H104-I104</f>
        <v>98</v>
      </c>
      <c r="N104" s="194"/>
      <c r="O104" s="391"/>
      <c r="P104" s="195"/>
      <c r="Q104" s="192"/>
      <c r="R104" s="391"/>
      <c r="S104" s="193"/>
      <c r="T104" s="194"/>
      <c r="U104" s="391"/>
      <c r="V104" s="193"/>
      <c r="W104" s="192"/>
      <c r="X104" s="193">
        <v>4</v>
      </c>
      <c r="AG104" s="489"/>
      <c r="AH104" s="489"/>
      <c r="AJ104" s="489"/>
      <c r="AK104" s="489"/>
      <c r="AM104" s="489"/>
      <c r="AN104" s="489"/>
      <c r="AP104" s="489"/>
      <c r="AQ104" s="489"/>
    </row>
    <row r="105" spans="1:44" s="691" customFormat="1" x14ac:dyDescent="0.25">
      <c r="A105" s="1318" t="s">
        <v>290</v>
      </c>
      <c r="B105" s="596" t="s">
        <v>239</v>
      </c>
      <c r="C105" s="182">
        <v>8</v>
      </c>
      <c r="D105" s="190"/>
      <c r="E105" s="185"/>
      <c r="F105" s="184"/>
      <c r="G105" s="188">
        <v>5</v>
      </c>
      <c r="H105" s="314">
        <f>G105*30</f>
        <v>150</v>
      </c>
      <c r="I105" s="321">
        <f>J105+L105</f>
        <v>52</v>
      </c>
      <c r="J105" s="189">
        <v>26</v>
      </c>
      <c r="K105" s="190"/>
      <c r="L105" s="190">
        <v>26</v>
      </c>
      <c r="M105" s="191">
        <f>H105-I105</f>
        <v>98</v>
      </c>
      <c r="N105" s="194"/>
      <c r="O105" s="391"/>
      <c r="P105" s="195"/>
      <c r="Q105" s="192"/>
      <c r="R105" s="391"/>
      <c r="S105" s="193"/>
      <c r="T105" s="194"/>
      <c r="U105" s="391"/>
      <c r="V105" s="193"/>
      <c r="W105" s="192"/>
      <c r="X105" s="193">
        <v>4</v>
      </c>
      <c r="AG105" s="689" t="b">
        <f t="shared" si="35"/>
        <v>1</v>
      </c>
      <c r="AH105" s="689" t="b">
        <f t="shared" si="35"/>
        <v>1</v>
      </c>
      <c r="AI105" s="692"/>
      <c r="AJ105" s="689" t="b">
        <f t="shared" si="35"/>
        <v>1</v>
      </c>
      <c r="AK105" s="689" t="b">
        <f t="shared" si="35"/>
        <v>1</v>
      </c>
      <c r="AL105" s="692"/>
      <c r="AM105" s="689" t="b">
        <f t="shared" si="35"/>
        <v>1</v>
      </c>
      <c r="AN105" s="689" t="b">
        <f t="shared" si="35"/>
        <v>1</v>
      </c>
      <c r="AO105" s="692"/>
      <c r="AP105" s="689" t="b">
        <f t="shared" si="35"/>
        <v>1</v>
      </c>
      <c r="AQ105" s="689" t="b">
        <f t="shared" si="35"/>
        <v>0</v>
      </c>
    </row>
    <row r="106" spans="1:44" s="691" customFormat="1" ht="16.5" thickBot="1" x14ac:dyDescent="0.3">
      <c r="A106" s="1317"/>
      <c r="B106" s="666" t="s">
        <v>296</v>
      </c>
      <c r="C106" s="182">
        <v>8</v>
      </c>
      <c r="D106" s="190"/>
      <c r="E106" s="185"/>
      <c r="F106" s="184"/>
      <c r="G106" s="188">
        <v>5</v>
      </c>
      <c r="H106" s="314">
        <f>G106*30</f>
        <v>150</v>
      </c>
      <c r="I106" s="321">
        <f>J106+L106</f>
        <v>52</v>
      </c>
      <c r="J106" s="189">
        <v>26</v>
      </c>
      <c r="K106" s="190"/>
      <c r="L106" s="190">
        <v>26</v>
      </c>
      <c r="M106" s="191">
        <f>H106-I106</f>
        <v>98</v>
      </c>
      <c r="N106" s="194"/>
      <c r="O106" s="391"/>
      <c r="P106" s="195"/>
      <c r="Q106" s="192"/>
      <c r="R106" s="391"/>
      <c r="S106" s="193"/>
      <c r="T106" s="194"/>
      <c r="U106" s="391"/>
      <c r="V106" s="193"/>
      <c r="W106" s="192"/>
      <c r="X106" s="193">
        <v>4</v>
      </c>
      <c r="AG106" s="689"/>
      <c r="AH106" s="689"/>
      <c r="AI106" s="692"/>
      <c r="AJ106" s="689"/>
      <c r="AK106" s="689"/>
      <c r="AL106" s="692"/>
      <c r="AM106" s="689"/>
      <c r="AN106" s="689"/>
      <c r="AO106" s="692"/>
      <c r="AP106" s="689"/>
      <c r="AQ106" s="689"/>
    </row>
    <row r="107" spans="1:44" ht="16.5" thickBot="1" x14ac:dyDescent="0.3">
      <c r="A107" s="1303" t="s">
        <v>186</v>
      </c>
      <c r="B107" s="1345"/>
      <c r="C107" s="1345"/>
      <c r="D107" s="1345"/>
      <c r="E107" s="1345"/>
      <c r="F107" s="1304"/>
      <c r="G107" s="597">
        <f>G89+G91+G93+G95+G97+G99+G101+G103+G105</f>
        <v>40</v>
      </c>
      <c r="H107" s="598">
        <f t="shared" ref="H107:X107" si="36">H89+H91+H93+H95+H97+H99+H101+H103+H105</f>
        <v>1200</v>
      </c>
      <c r="I107" s="598">
        <f t="shared" si="36"/>
        <v>476</v>
      </c>
      <c r="J107" s="598">
        <f t="shared" si="36"/>
        <v>196</v>
      </c>
      <c r="K107" s="598">
        <f t="shared" si="36"/>
        <v>0</v>
      </c>
      <c r="L107" s="598">
        <f t="shared" si="36"/>
        <v>280</v>
      </c>
      <c r="M107" s="598">
        <f t="shared" si="36"/>
        <v>724</v>
      </c>
      <c r="N107" s="598">
        <f t="shared" si="36"/>
        <v>0</v>
      </c>
      <c r="O107" s="598">
        <f t="shared" si="36"/>
        <v>0</v>
      </c>
      <c r="P107" s="598">
        <f t="shared" si="36"/>
        <v>0</v>
      </c>
      <c r="Q107" s="598">
        <f t="shared" si="36"/>
        <v>0</v>
      </c>
      <c r="R107" s="598">
        <f t="shared" si="36"/>
        <v>6</v>
      </c>
      <c r="S107" s="598">
        <f t="shared" si="36"/>
        <v>6</v>
      </c>
      <c r="T107" s="598">
        <f t="shared" si="36"/>
        <v>3</v>
      </c>
      <c r="U107" s="598">
        <f t="shared" si="36"/>
        <v>3</v>
      </c>
      <c r="V107" s="598">
        <f t="shared" si="36"/>
        <v>3</v>
      </c>
      <c r="W107" s="598">
        <f>W89+W91+W93+W95+W97+W99+W101+W103+W105</f>
        <v>11</v>
      </c>
      <c r="X107" s="598">
        <f t="shared" si="36"/>
        <v>8</v>
      </c>
      <c r="Y107" s="433">
        <f>SUM(Y89:Y106)</f>
        <v>0</v>
      </c>
      <c r="Z107" s="158">
        <f>SUM(Z89:Z106)</f>
        <v>0</v>
      </c>
      <c r="AA107" s="158">
        <f>SUM(AA89:AA106)</f>
        <v>0</v>
      </c>
      <c r="AB107" s="158">
        <f>SUM(AB89:AB106)</f>
        <v>0</v>
      </c>
      <c r="AC107" s="158">
        <f>SUM(AC89:AC106)</f>
        <v>0</v>
      </c>
      <c r="AG107" s="494">
        <f t="shared" ref="AG107:AQ107" si="37">SUMIF(AG89:AG106,FALSE,$G89:$G106)</f>
        <v>0</v>
      </c>
      <c r="AH107" s="494">
        <f t="shared" si="37"/>
        <v>0</v>
      </c>
      <c r="AI107" s="494">
        <f t="shared" si="37"/>
        <v>0</v>
      </c>
      <c r="AJ107" s="494">
        <f t="shared" si="37"/>
        <v>0</v>
      </c>
      <c r="AK107" s="494">
        <f t="shared" si="37"/>
        <v>8</v>
      </c>
      <c r="AL107" s="494">
        <f t="shared" si="37"/>
        <v>0</v>
      </c>
      <c r="AM107" s="494">
        <f t="shared" si="37"/>
        <v>3</v>
      </c>
      <c r="AN107" s="494">
        <f t="shared" si="37"/>
        <v>5</v>
      </c>
      <c r="AO107" s="494">
        <f t="shared" si="37"/>
        <v>0</v>
      </c>
      <c r="AP107" s="494">
        <f t="shared" si="37"/>
        <v>14</v>
      </c>
      <c r="AQ107" s="494">
        <f t="shared" si="37"/>
        <v>10</v>
      </c>
      <c r="AR107" s="495">
        <f>SUM(AG107:AQ107)</f>
        <v>40</v>
      </c>
    </row>
    <row r="108" spans="1:44" ht="16.5" thickBot="1" x14ac:dyDescent="0.3">
      <c r="A108" s="1348" t="s">
        <v>193</v>
      </c>
      <c r="B108" s="1349"/>
      <c r="C108" s="1349"/>
      <c r="D108" s="1349"/>
      <c r="E108" s="1349"/>
      <c r="F108" s="1350"/>
      <c r="G108" s="667">
        <f t="shared" ref="G108:AC108" si="38">G107+G87</f>
        <v>61.5</v>
      </c>
      <c r="H108" s="668">
        <f t="shared" si="38"/>
        <v>1845</v>
      </c>
      <c r="I108" s="668">
        <f t="shared" si="38"/>
        <v>755</v>
      </c>
      <c r="J108" s="668">
        <f t="shared" si="38"/>
        <v>244</v>
      </c>
      <c r="K108" s="668">
        <f t="shared" si="38"/>
        <v>0</v>
      </c>
      <c r="L108" s="668">
        <f t="shared" si="38"/>
        <v>511</v>
      </c>
      <c r="M108" s="668">
        <f t="shared" si="38"/>
        <v>1090</v>
      </c>
      <c r="N108" s="598">
        <f t="shared" si="38"/>
        <v>0</v>
      </c>
      <c r="O108" s="598">
        <f t="shared" si="38"/>
        <v>0</v>
      </c>
      <c r="P108" s="598">
        <f t="shared" si="38"/>
        <v>0</v>
      </c>
      <c r="Q108" s="598">
        <f t="shared" si="38"/>
        <v>4</v>
      </c>
      <c r="R108" s="598">
        <f t="shared" si="38"/>
        <v>8</v>
      </c>
      <c r="S108" s="598">
        <f t="shared" si="38"/>
        <v>8</v>
      </c>
      <c r="T108" s="598">
        <f t="shared" si="38"/>
        <v>6</v>
      </c>
      <c r="U108" s="598">
        <f t="shared" si="38"/>
        <v>6</v>
      </c>
      <c r="V108" s="598">
        <f t="shared" si="38"/>
        <v>6</v>
      </c>
      <c r="W108" s="598">
        <f t="shared" si="38"/>
        <v>14</v>
      </c>
      <c r="X108" s="598">
        <f t="shared" si="38"/>
        <v>11</v>
      </c>
      <c r="Y108" s="433">
        <f t="shared" si="38"/>
        <v>0</v>
      </c>
      <c r="Z108" s="158">
        <f t="shared" si="38"/>
        <v>0</v>
      </c>
      <c r="AA108" s="158">
        <f t="shared" si="38"/>
        <v>0</v>
      </c>
      <c r="AB108" s="158">
        <f t="shared" si="38"/>
        <v>0</v>
      </c>
      <c r="AC108" s="158">
        <f t="shared" si="38"/>
        <v>0</v>
      </c>
    </row>
    <row r="109" spans="1:44" s="76" customFormat="1" ht="16.5" thickBot="1" x14ac:dyDescent="0.3">
      <c r="A109" s="1346" t="s">
        <v>194</v>
      </c>
      <c r="B109" s="1346"/>
      <c r="C109" s="1346"/>
      <c r="D109" s="1346"/>
      <c r="E109" s="1346"/>
      <c r="F109" s="1346"/>
      <c r="G109" s="667">
        <f t="shared" ref="G109:M109" si="39">G108+G66</f>
        <v>240</v>
      </c>
      <c r="H109" s="668">
        <f t="shared" si="39"/>
        <v>7200</v>
      </c>
      <c r="I109" s="668">
        <f t="shared" si="39"/>
        <v>2457</v>
      </c>
      <c r="J109" s="668">
        <f t="shared" si="39"/>
        <v>932</v>
      </c>
      <c r="K109" s="668">
        <f t="shared" si="39"/>
        <v>63</v>
      </c>
      <c r="L109" s="668">
        <f t="shared" si="39"/>
        <v>1462</v>
      </c>
      <c r="M109" s="668">
        <f t="shared" si="39"/>
        <v>4548</v>
      </c>
      <c r="N109" s="598">
        <f t="shared" ref="N109:X109" si="40">N66+N108</f>
        <v>19</v>
      </c>
      <c r="O109" s="598">
        <f t="shared" si="40"/>
        <v>13</v>
      </c>
      <c r="P109" s="598">
        <f t="shared" si="40"/>
        <v>13</v>
      </c>
      <c r="Q109" s="598">
        <f t="shared" si="40"/>
        <v>19</v>
      </c>
      <c r="R109" s="598">
        <f t="shared" si="40"/>
        <v>16</v>
      </c>
      <c r="S109" s="598">
        <f t="shared" si="40"/>
        <v>16</v>
      </c>
      <c r="T109" s="598">
        <f t="shared" si="40"/>
        <v>16</v>
      </c>
      <c r="U109" s="598">
        <f t="shared" si="40"/>
        <v>10</v>
      </c>
      <c r="V109" s="598">
        <f t="shared" si="40"/>
        <v>10</v>
      </c>
      <c r="W109" s="598">
        <f t="shared" si="40"/>
        <v>19</v>
      </c>
      <c r="X109" s="598">
        <f t="shared" si="40"/>
        <v>15</v>
      </c>
      <c r="AA109" s="227">
        <v>22</v>
      </c>
      <c r="AB109" s="227">
        <v>22</v>
      </c>
      <c r="AC109" s="227">
        <v>22</v>
      </c>
      <c r="AG109" s="487"/>
      <c r="AH109" s="487"/>
      <c r="AI109" s="487"/>
      <c r="AJ109" s="487"/>
      <c r="AK109" s="487"/>
      <c r="AL109" s="487"/>
      <c r="AM109" s="487"/>
      <c r="AN109" s="487"/>
      <c r="AO109" s="487"/>
      <c r="AP109" s="487"/>
      <c r="AQ109" s="487"/>
    </row>
    <row r="110" spans="1:44" s="76" customFormat="1" ht="16.5" thickBot="1" x14ac:dyDescent="0.3">
      <c r="A110" s="1347" t="s">
        <v>151</v>
      </c>
      <c r="B110" s="1347"/>
      <c r="C110" s="1347"/>
      <c r="D110" s="1347"/>
      <c r="E110" s="1347"/>
      <c r="F110" s="1347"/>
      <c r="G110" s="1347"/>
      <c r="H110" s="1347"/>
      <c r="I110" s="1347"/>
      <c r="J110" s="1347"/>
      <c r="K110" s="1347"/>
      <c r="L110" s="1347"/>
      <c r="M110" s="1347"/>
      <c r="N110" s="598">
        <f>N109</f>
        <v>19</v>
      </c>
      <c r="O110" s="598">
        <f t="shared" ref="O110:AC110" si="41">O109</f>
        <v>13</v>
      </c>
      <c r="P110" s="598">
        <f t="shared" si="41"/>
        <v>13</v>
      </c>
      <c r="Q110" s="598">
        <f t="shared" si="41"/>
        <v>19</v>
      </c>
      <c r="R110" s="598">
        <f t="shared" si="41"/>
        <v>16</v>
      </c>
      <c r="S110" s="598">
        <f t="shared" si="41"/>
        <v>16</v>
      </c>
      <c r="T110" s="598">
        <f t="shared" si="41"/>
        <v>16</v>
      </c>
      <c r="U110" s="598">
        <f t="shared" si="41"/>
        <v>10</v>
      </c>
      <c r="V110" s="598">
        <f t="shared" si="41"/>
        <v>10</v>
      </c>
      <c r="W110" s="598">
        <f t="shared" si="41"/>
        <v>19</v>
      </c>
      <c r="X110" s="598">
        <f t="shared" si="41"/>
        <v>15</v>
      </c>
      <c r="Y110" s="433">
        <f t="shared" si="41"/>
        <v>0</v>
      </c>
      <c r="Z110" s="158">
        <f t="shared" si="41"/>
        <v>0</v>
      </c>
      <c r="AA110" s="158">
        <f t="shared" si="41"/>
        <v>22</v>
      </c>
      <c r="AB110" s="158">
        <f t="shared" si="41"/>
        <v>22</v>
      </c>
      <c r="AC110" s="158">
        <f t="shared" si="41"/>
        <v>22</v>
      </c>
      <c r="AG110" s="487"/>
      <c r="AH110" s="487"/>
      <c r="AI110" s="487"/>
      <c r="AJ110" s="487"/>
      <c r="AK110" s="487"/>
      <c r="AL110" s="487"/>
      <c r="AM110" s="487"/>
      <c r="AN110" s="487"/>
      <c r="AO110" s="487"/>
      <c r="AP110" s="487"/>
      <c r="AQ110" s="487"/>
    </row>
    <row r="111" spans="1:44" s="76" customFormat="1" ht="16.5" thickBot="1" x14ac:dyDescent="0.3">
      <c r="A111" s="1340" t="s">
        <v>152</v>
      </c>
      <c r="B111" s="1340"/>
      <c r="C111" s="1340"/>
      <c r="D111" s="1340"/>
      <c r="E111" s="1340"/>
      <c r="F111" s="1340"/>
      <c r="G111" s="1340"/>
      <c r="H111" s="1340"/>
      <c r="I111" s="1340"/>
      <c r="J111" s="1340"/>
      <c r="K111" s="1340"/>
      <c r="L111" s="1340"/>
      <c r="M111" s="1340"/>
      <c r="N111" s="598">
        <v>3</v>
      </c>
      <c r="O111" s="669"/>
      <c r="P111" s="670">
        <v>3</v>
      </c>
      <c r="Q111" s="670">
        <v>3</v>
      </c>
      <c r="R111" s="670"/>
      <c r="S111" s="670">
        <v>4</v>
      </c>
      <c r="T111" s="670">
        <v>3</v>
      </c>
      <c r="U111" s="670"/>
      <c r="V111" s="670">
        <v>3</v>
      </c>
      <c r="W111" s="670">
        <v>3</v>
      </c>
      <c r="X111" s="670">
        <v>3</v>
      </c>
      <c r="AG111" s="487"/>
      <c r="AH111" s="487"/>
      <c r="AI111" s="487"/>
      <c r="AJ111" s="487"/>
      <c r="AK111" s="487"/>
      <c r="AL111" s="487"/>
      <c r="AM111" s="487"/>
      <c r="AN111" s="487"/>
      <c r="AO111" s="487"/>
      <c r="AP111" s="487"/>
      <c r="AQ111" s="487"/>
    </row>
    <row r="112" spans="1:44" s="76" customFormat="1" ht="16.5" thickBot="1" x14ac:dyDescent="0.3">
      <c r="A112" s="1340" t="s">
        <v>153</v>
      </c>
      <c r="B112" s="1340"/>
      <c r="C112" s="1340"/>
      <c r="D112" s="1340"/>
      <c r="E112" s="1340"/>
      <c r="F112" s="1340"/>
      <c r="G112" s="1340"/>
      <c r="H112" s="1340"/>
      <c r="I112" s="1340"/>
      <c r="J112" s="1340"/>
      <c r="K112" s="1340"/>
      <c r="L112" s="1340"/>
      <c r="M112" s="1340"/>
      <c r="N112" s="651">
        <v>3</v>
      </c>
      <c r="O112" s="671"/>
      <c r="P112" s="672">
        <v>4</v>
      </c>
      <c r="Q112" s="672">
        <v>3</v>
      </c>
      <c r="R112" s="672"/>
      <c r="S112" s="672">
        <v>4</v>
      </c>
      <c r="T112" s="672">
        <v>5</v>
      </c>
      <c r="U112" s="672"/>
      <c r="V112" s="672">
        <v>4</v>
      </c>
      <c r="W112" s="672">
        <v>5</v>
      </c>
      <c r="X112" s="672">
        <v>2</v>
      </c>
      <c r="AG112" s="487"/>
      <c r="AH112" s="487"/>
      <c r="AI112" s="487"/>
      <c r="AJ112" s="487"/>
      <c r="AK112" s="487"/>
      <c r="AL112" s="487"/>
      <c r="AM112" s="487"/>
      <c r="AN112" s="487"/>
      <c r="AO112" s="487"/>
      <c r="AP112" s="487"/>
      <c r="AQ112" s="487"/>
    </row>
    <row r="113" spans="1:43" s="76" customFormat="1" ht="16.5" thickBot="1" x14ac:dyDescent="0.3">
      <c r="A113" s="1340" t="s">
        <v>154</v>
      </c>
      <c r="B113" s="1340"/>
      <c r="C113" s="1340"/>
      <c r="D113" s="1340"/>
      <c r="E113" s="1340"/>
      <c r="F113" s="1340"/>
      <c r="G113" s="1340"/>
      <c r="H113" s="1340"/>
      <c r="I113" s="1340"/>
      <c r="J113" s="1340"/>
      <c r="K113" s="1340"/>
      <c r="L113" s="1340"/>
      <c r="M113" s="1340"/>
      <c r="N113" s="673"/>
      <c r="O113" s="674"/>
      <c r="P113" s="674"/>
      <c r="Q113" s="675"/>
      <c r="R113" s="675"/>
      <c r="S113" s="675"/>
      <c r="T113" s="675"/>
      <c r="U113" s="675"/>
      <c r="V113" s="675"/>
      <c r="W113" s="675"/>
      <c r="X113" s="675"/>
      <c r="AG113" s="487"/>
      <c r="AH113" s="487"/>
      <c r="AI113" s="487"/>
      <c r="AJ113" s="487"/>
      <c r="AK113" s="487"/>
      <c r="AL113" s="487"/>
      <c r="AM113" s="487"/>
      <c r="AN113" s="487"/>
      <c r="AO113" s="487"/>
      <c r="AP113" s="487"/>
      <c r="AQ113" s="487"/>
    </row>
    <row r="114" spans="1:43" s="76" customFormat="1" ht="16.5" thickBot="1" x14ac:dyDescent="0.3">
      <c r="A114" s="1341" t="s">
        <v>155</v>
      </c>
      <c r="B114" s="1341"/>
      <c r="C114" s="1341"/>
      <c r="D114" s="1341"/>
      <c r="E114" s="1341"/>
      <c r="F114" s="1341"/>
      <c r="G114" s="1341"/>
      <c r="H114" s="1341"/>
      <c r="I114" s="1341"/>
      <c r="J114" s="1341"/>
      <c r="K114" s="1341"/>
      <c r="L114" s="1341"/>
      <c r="M114" s="1341"/>
      <c r="N114" s="676"/>
      <c r="O114" s="674"/>
      <c r="P114" s="674"/>
      <c r="Q114" s="677"/>
      <c r="R114" s="677"/>
      <c r="S114" s="678"/>
      <c r="T114" s="678">
        <v>1</v>
      </c>
      <c r="U114" s="677"/>
      <c r="V114" s="678">
        <v>1</v>
      </c>
      <c r="W114" s="678">
        <v>1</v>
      </c>
      <c r="X114" s="677"/>
      <c r="AG114" s="487"/>
      <c r="AH114" s="487"/>
      <c r="AI114" s="487"/>
      <c r="AJ114" s="487"/>
      <c r="AK114" s="487"/>
      <c r="AL114" s="487"/>
      <c r="AM114" s="487"/>
      <c r="AN114" s="487"/>
      <c r="AO114" s="487"/>
      <c r="AP114" s="487"/>
      <c r="AQ114" s="487"/>
    </row>
    <row r="115" spans="1:43" s="76" customFormat="1" ht="26.25" thickBot="1" x14ac:dyDescent="0.3">
      <c r="A115" s="1342" t="s">
        <v>196</v>
      </c>
      <c r="B115" s="1343"/>
      <c r="C115" s="1343"/>
      <c r="D115" s="1343"/>
      <c r="E115" s="1343"/>
      <c r="F115" s="1343"/>
      <c r="G115" s="1343"/>
      <c r="H115" s="1343"/>
      <c r="I115" s="1343"/>
      <c r="J115" s="1343"/>
      <c r="K115" s="1343"/>
      <c r="L115" s="1343"/>
      <c r="M115" s="1344"/>
      <c r="N115" s="1329" t="s">
        <v>195</v>
      </c>
      <c r="O115" s="1330"/>
      <c r="P115" s="1331"/>
      <c r="Q115" s="1332">
        <f>G66/G109*100</f>
        <v>74.375</v>
      </c>
      <c r="R115" s="1333"/>
      <c r="S115" s="1334"/>
      <c r="T115" s="1332" t="s">
        <v>46</v>
      </c>
      <c r="U115" s="1333"/>
      <c r="V115" s="1334"/>
      <c r="W115" s="1332">
        <f>G108/G109*100</f>
        <v>25.624999999999996</v>
      </c>
      <c r="X115" s="1334"/>
      <c r="Y115" s="229">
        <f>SUM(N115:X115)</f>
        <v>100</v>
      </c>
      <c r="AF115" s="76" t="s">
        <v>395</v>
      </c>
      <c r="AG115" s="76" t="s">
        <v>396</v>
      </c>
      <c r="AH115" s="497" t="s">
        <v>397</v>
      </c>
      <c r="AI115" s="487" t="s">
        <v>398</v>
      </c>
      <c r="AJ115" s="487" t="s">
        <v>399</v>
      </c>
      <c r="AK115" s="487"/>
      <c r="AL115" s="487"/>
      <c r="AM115" s="487"/>
      <c r="AN115" s="487"/>
      <c r="AO115" s="487"/>
      <c r="AP115" s="487"/>
      <c r="AQ115" s="487"/>
    </row>
    <row r="116" spans="1:43" s="76" customFormat="1" ht="19.5" customHeight="1" x14ac:dyDescent="0.25">
      <c r="A116" s="679"/>
      <c r="B116" s="679"/>
      <c r="C116" s="679"/>
      <c r="D116" s="679"/>
      <c r="E116" s="679"/>
      <c r="F116" s="679"/>
      <c r="G116" s="679"/>
      <c r="H116" s="679"/>
      <c r="I116" s="679"/>
      <c r="J116" s="679"/>
      <c r="K116" s="679"/>
      <c r="L116" s="679"/>
      <c r="M116" s="679"/>
      <c r="N116" s="680"/>
      <c r="O116" s="680"/>
      <c r="P116" s="680"/>
      <c r="Q116" s="681"/>
      <c r="R116" s="681"/>
      <c r="S116" s="681"/>
      <c r="T116" s="680"/>
      <c r="U116" s="680"/>
      <c r="V116" s="680"/>
      <c r="W116" s="680"/>
      <c r="X116" s="680"/>
      <c r="AE116" s="90" t="s">
        <v>99</v>
      </c>
      <c r="AF116" s="492">
        <f>AF10</f>
        <v>55.5</v>
      </c>
      <c r="AG116" s="491">
        <f>AF33</f>
        <v>0</v>
      </c>
      <c r="AH116" s="491">
        <f>AF58</f>
        <v>4.5</v>
      </c>
      <c r="AI116" s="498">
        <f>AF69</f>
        <v>0</v>
      </c>
      <c r="AJ116" s="498">
        <f>AF89</f>
        <v>0</v>
      </c>
      <c r="AK116" s="491">
        <f>SUM(AF116:AJ116)</f>
        <v>60</v>
      </c>
      <c r="AL116" s="487"/>
      <c r="AM116" s="487"/>
      <c r="AN116" s="487"/>
      <c r="AO116" s="487"/>
      <c r="AP116" s="487"/>
      <c r="AQ116" s="487"/>
    </row>
    <row r="117" spans="1:43" s="76" customFormat="1" x14ac:dyDescent="0.25">
      <c r="A117" s="937" t="s">
        <v>266</v>
      </c>
      <c r="B117" s="938" t="s">
        <v>18</v>
      </c>
      <c r="C117" s="542"/>
      <c r="D117" s="543"/>
      <c r="E117" s="543"/>
      <c r="F117" s="939"/>
      <c r="G117" s="940">
        <f>G118+G119</f>
        <v>7</v>
      </c>
      <c r="H117" s="940">
        <f t="shared" ref="H117:M117" si="42">H118+H119</f>
        <v>210</v>
      </c>
      <c r="I117" s="940">
        <f t="shared" si="42"/>
        <v>132</v>
      </c>
      <c r="J117" s="940">
        <f t="shared" si="42"/>
        <v>0</v>
      </c>
      <c r="K117" s="940"/>
      <c r="L117" s="940">
        <f t="shared" si="42"/>
        <v>132</v>
      </c>
      <c r="M117" s="940">
        <f t="shared" si="42"/>
        <v>78</v>
      </c>
      <c r="N117" s="547"/>
      <c r="O117" s="548"/>
      <c r="P117" s="549"/>
      <c r="Q117" s="550"/>
      <c r="R117" s="548"/>
      <c r="S117" s="549"/>
      <c r="T117" s="550"/>
      <c r="U117" s="548"/>
      <c r="V117" s="549"/>
      <c r="W117" s="550"/>
      <c r="X117" s="549"/>
      <c r="AE117" s="90" t="s">
        <v>100</v>
      </c>
      <c r="AF117" s="492">
        <f>AF11</f>
        <v>15</v>
      </c>
      <c r="AG117" s="491">
        <f>AF34</f>
        <v>24</v>
      </c>
      <c r="AH117" s="491">
        <f>AF59</f>
        <v>4.5</v>
      </c>
      <c r="AI117" s="498">
        <f>AF70</f>
        <v>8.5</v>
      </c>
      <c r="AJ117" s="498">
        <f>AF90</f>
        <v>8</v>
      </c>
      <c r="AK117" s="491">
        <f t="shared" ref="AK117:AK120" si="43">SUM(AF117:AJ117)</f>
        <v>60</v>
      </c>
      <c r="AL117" s="487"/>
      <c r="AM117" s="487"/>
      <c r="AN117" s="487"/>
      <c r="AO117" s="487"/>
      <c r="AP117" s="487"/>
      <c r="AQ117" s="487"/>
    </row>
    <row r="118" spans="1:43" s="76" customFormat="1" x14ac:dyDescent="0.25">
      <c r="A118" s="941"/>
      <c r="B118" s="942"/>
      <c r="C118" s="542"/>
      <c r="D118" s="943"/>
      <c r="E118" s="944"/>
      <c r="F118" s="945"/>
      <c r="G118" s="946"/>
      <c r="H118" s="947"/>
      <c r="I118" s="948"/>
      <c r="J118" s="611"/>
      <c r="K118" s="611"/>
      <c r="L118" s="611"/>
      <c r="M118" s="949"/>
      <c r="N118" s="535"/>
      <c r="O118" s="536"/>
      <c r="P118" s="537"/>
      <c r="Q118" s="538"/>
      <c r="R118" s="536"/>
      <c r="S118" s="537"/>
      <c r="T118" s="950"/>
      <c r="U118" s="951"/>
      <c r="V118" s="952"/>
      <c r="W118" s="950"/>
      <c r="X118" s="952"/>
      <c r="AE118" s="90" t="s">
        <v>101</v>
      </c>
      <c r="AF118" s="492">
        <f>AF12</f>
        <v>0</v>
      </c>
      <c r="AG118" s="491">
        <f>AF35</f>
        <v>40.5</v>
      </c>
      <c r="AH118" s="491">
        <f>AF60</f>
        <v>4.5</v>
      </c>
      <c r="AI118" s="498">
        <f>AF72</f>
        <v>7</v>
      </c>
      <c r="AJ118" s="498">
        <f>AF91</f>
        <v>8</v>
      </c>
      <c r="AK118" s="491">
        <f t="shared" si="43"/>
        <v>60</v>
      </c>
      <c r="AL118" s="487"/>
      <c r="AM118" s="487"/>
      <c r="AN118" s="487"/>
      <c r="AO118" s="487"/>
      <c r="AP118" s="487"/>
      <c r="AQ118" s="487"/>
    </row>
    <row r="119" spans="1:43" s="76" customFormat="1" x14ac:dyDescent="0.25">
      <c r="A119" s="941" t="s">
        <v>435</v>
      </c>
      <c r="B119" s="942" t="s">
        <v>18</v>
      </c>
      <c r="C119" s="542"/>
      <c r="D119" s="529" t="s">
        <v>438</v>
      </c>
      <c r="E119" s="944"/>
      <c r="F119" s="945"/>
      <c r="G119" s="953">
        <v>7</v>
      </c>
      <c r="H119" s="954">
        <f t="shared" ref="H119" si="44">G119*30</f>
        <v>210</v>
      </c>
      <c r="I119" s="533">
        <f t="shared" ref="I119" si="45">J119+K119+L119</f>
        <v>132</v>
      </c>
      <c r="J119" s="47"/>
      <c r="K119" s="47"/>
      <c r="L119" s="47">
        <v>132</v>
      </c>
      <c r="M119" s="955">
        <f>H119-I119</f>
        <v>78</v>
      </c>
      <c r="N119" s="535"/>
      <c r="O119" s="536"/>
      <c r="P119" s="537"/>
      <c r="Q119" s="538">
        <v>4</v>
      </c>
      <c r="R119" s="536">
        <v>4</v>
      </c>
      <c r="S119" s="537">
        <v>4</v>
      </c>
      <c r="T119" s="950"/>
      <c r="U119" s="951"/>
      <c r="V119" s="952"/>
      <c r="W119" s="950"/>
      <c r="X119" s="952"/>
      <c r="AE119" s="90" t="s">
        <v>102</v>
      </c>
      <c r="AF119" s="492">
        <f>AF13</f>
        <v>3</v>
      </c>
      <c r="AG119" s="491">
        <f>AF36</f>
        <v>15</v>
      </c>
      <c r="AH119" s="491">
        <f>AF61</f>
        <v>12</v>
      </c>
      <c r="AI119" s="498">
        <f>AF73</f>
        <v>6</v>
      </c>
      <c r="AJ119" s="498">
        <f>AF92</f>
        <v>24</v>
      </c>
      <c r="AK119" s="491">
        <f t="shared" si="43"/>
        <v>60</v>
      </c>
      <c r="AL119" s="487"/>
      <c r="AM119" s="487"/>
      <c r="AN119" s="487"/>
      <c r="AO119" s="487"/>
      <c r="AP119" s="487"/>
      <c r="AQ119" s="487"/>
    </row>
    <row r="120" spans="1:43" s="76" customFormat="1" x14ac:dyDescent="0.25">
      <c r="A120" s="941" t="s">
        <v>437</v>
      </c>
      <c r="B120" s="957" t="s">
        <v>18</v>
      </c>
      <c r="C120" s="958"/>
      <c r="D120" s="959" t="s">
        <v>158</v>
      </c>
      <c r="E120" s="960"/>
      <c r="F120" s="961"/>
      <c r="G120" s="962"/>
      <c r="H120" s="963"/>
      <c r="I120" s="964"/>
      <c r="J120" s="624"/>
      <c r="K120" s="624"/>
      <c r="L120" s="624"/>
      <c r="M120" s="965">
        <f t="shared" ref="M120" si="46">H120-I120</f>
        <v>0</v>
      </c>
      <c r="N120" s="574"/>
      <c r="O120" s="575"/>
      <c r="P120" s="576"/>
      <c r="Q120" s="577"/>
      <c r="R120" s="575"/>
      <c r="S120" s="576"/>
      <c r="T120" s="966" t="s">
        <v>117</v>
      </c>
      <c r="U120" s="967" t="s">
        <v>117</v>
      </c>
      <c r="V120" s="968" t="s">
        <v>117</v>
      </c>
      <c r="W120" s="966" t="s">
        <v>117</v>
      </c>
      <c r="X120" s="969"/>
      <c r="AF120" s="492">
        <f>SUM(AF116:AF119)</f>
        <v>73.5</v>
      </c>
      <c r="AG120" s="491">
        <f>SUM(AG116:AG119)</f>
        <v>79.5</v>
      </c>
      <c r="AH120" s="491">
        <f>SUM(AH116:AH119)</f>
        <v>25.5</v>
      </c>
      <c r="AI120" s="498">
        <f t="shared" ref="AI120:AJ120" si="47">SUM(AI116:AI119)</f>
        <v>21.5</v>
      </c>
      <c r="AJ120" s="498">
        <f t="shared" si="47"/>
        <v>40</v>
      </c>
      <c r="AK120" s="491">
        <f t="shared" si="43"/>
        <v>240</v>
      </c>
      <c r="AL120" s="487"/>
      <c r="AM120" s="487"/>
      <c r="AN120" s="487"/>
      <c r="AO120" s="487"/>
      <c r="AP120" s="487"/>
      <c r="AQ120" s="487"/>
    </row>
    <row r="121" spans="1:43" s="76" customFormat="1" ht="47.25" x14ac:dyDescent="0.25">
      <c r="A121" s="937" t="s">
        <v>447</v>
      </c>
      <c r="B121" s="970" t="s">
        <v>448</v>
      </c>
      <c r="C121" s="971"/>
      <c r="D121" s="972"/>
      <c r="E121" s="543"/>
      <c r="F121" s="973"/>
      <c r="G121" s="974">
        <f>SUM(G122:G125)</f>
        <v>21</v>
      </c>
      <c r="H121" s="974">
        <f t="shared" ref="H121:M121" si="48">SUM(H122:H125)</f>
        <v>630</v>
      </c>
      <c r="I121" s="974">
        <f t="shared" si="48"/>
        <v>327</v>
      </c>
      <c r="J121" s="974">
        <f t="shared" si="48"/>
        <v>0</v>
      </c>
      <c r="K121" s="974">
        <f t="shared" si="48"/>
        <v>0</v>
      </c>
      <c r="L121" s="974">
        <f t="shared" si="48"/>
        <v>327</v>
      </c>
      <c r="M121" s="974">
        <f t="shared" si="48"/>
        <v>303</v>
      </c>
      <c r="N121" s="581"/>
      <c r="O121" s="581"/>
      <c r="P121" s="581"/>
      <c r="Q121" s="581"/>
      <c r="R121" s="581"/>
      <c r="S121" s="581"/>
      <c r="T121" s="975"/>
      <c r="U121" s="975"/>
      <c r="V121" s="975"/>
      <c r="W121" s="975"/>
      <c r="X121" s="976"/>
      <c r="AF121" s="492"/>
      <c r="AG121" s="491"/>
      <c r="AH121" s="491"/>
      <c r="AI121" s="498"/>
      <c r="AJ121" s="498"/>
      <c r="AK121" s="491"/>
      <c r="AL121" s="487"/>
      <c r="AM121" s="487"/>
      <c r="AN121" s="487"/>
      <c r="AO121" s="487"/>
      <c r="AP121" s="487"/>
      <c r="AQ121" s="487"/>
    </row>
    <row r="122" spans="1:43" s="76" customFormat="1" x14ac:dyDescent="0.25">
      <c r="A122" s="941"/>
      <c r="B122" s="977" t="s">
        <v>449</v>
      </c>
      <c r="C122" s="182">
        <v>2</v>
      </c>
      <c r="D122" s="182" t="s">
        <v>266</v>
      </c>
      <c r="E122" s="543"/>
      <c r="F122" s="973"/>
      <c r="G122" s="974">
        <v>6</v>
      </c>
      <c r="H122" s="47">
        <f>G122*30</f>
        <v>180</v>
      </c>
      <c r="I122" s="948">
        <f>J122+K122+L122</f>
        <v>99</v>
      </c>
      <c r="J122" s="47"/>
      <c r="K122" s="47"/>
      <c r="L122" s="47">
        <v>99</v>
      </c>
      <c r="M122" s="955">
        <f>H122-I122</f>
        <v>81</v>
      </c>
      <c r="N122" s="581">
        <v>3</v>
      </c>
      <c r="O122" s="581">
        <v>3</v>
      </c>
      <c r="P122" s="581">
        <v>3</v>
      </c>
      <c r="Q122" s="581"/>
      <c r="R122" s="581"/>
      <c r="S122" s="581"/>
      <c r="T122" s="975"/>
      <c r="U122" s="975"/>
      <c r="V122" s="975"/>
      <c r="W122" s="975"/>
      <c r="X122" s="976"/>
      <c r="AF122" s="492"/>
      <c r="AG122" s="491"/>
      <c r="AH122" s="491"/>
      <c r="AI122" s="498"/>
      <c r="AJ122" s="498"/>
      <c r="AK122" s="491"/>
      <c r="AL122" s="487"/>
      <c r="AM122" s="487"/>
      <c r="AN122" s="487"/>
      <c r="AO122" s="487"/>
      <c r="AP122" s="487"/>
      <c r="AQ122" s="487"/>
    </row>
    <row r="123" spans="1:43" s="76" customFormat="1" x14ac:dyDescent="0.25">
      <c r="A123" s="941"/>
      <c r="B123" s="977" t="s">
        <v>449</v>
      </c>
      <c r="C123" s="182">
        <v>4</v>
      </c>
      <c r="D123" s="182" t="s">
        <v>109</v>
      </c>
      <c r="E123" s="543"/>
      <c r="F123" s="973"/>
      <c r="G123" s="974">
        <v>6</v>
      </c>
      <c r="H123" s="47">
        <f t="shared" ref="H123:H125" si="49">G123*30</f>
        <v>180</v>
      </c>
      <c r="I123" s="948">
        <f t="shared" ref="I123:I125" si="50">J123+K123+L123</f>
        <v>99</v>
      </c>
      <c r="J123" s="47"/>
      <c r="K123" s="47"/>
      <c r="L123" s="47">
        <v>99</v>
      </c>
      <c r="M123" s="955">
        <f t="shared" ref="M123:M125" si="51">H123-I123</f>
        <v>81</v>
      </c>
      <c r="N123" s="581"/>
      <c r="O123" s="581"/>
      <c r="P123" s="581"/>
      <c r="Q123" s="581">
        <v>3</v>
      </c>
      <c r="R123" s="581">
        <v>3</v>
      </c>
      <c r="S123" s="581">
        <v>3</v>
      </c>
      <c r="T123" s="975"/>
      <c r="U123" s="975"/>
      <c r="V123" s="975"/>
      <c r="W123" s="975"/>
      <c r="X123" s="976"/>
      <c r="AF123" s="492"/>
      <c r="AG123" s="491"/>
      <c r="AH123" s="491"/>
      <c r="AI123" s="498"/>
      <c r="AJ123" s="498"/>
      <c r="AK123" s="491"/>
      <c r="AL123" s="487"/>
      <c r="AM123" s="487"/>
      <c r="AN123" s="487"/>
      <c r="AO123" s="487"/>
      <c r="AP123" s="487"/>
      <c r="AQ123" s="487"/>
    </row>
    <row r="124" spans="1:43" s="76" customFormat="1" x14ac:dyDescent="0.25">
      <c r="A124" s="941"/>
      <c r="B124" s="977" t="s">
        <v>449</v>
      </c>
      <c r="C124" s="182">
        <v>6</v>
      </c>
      <c r="D124" s="182" t="s">
        <v>450</v>
      </c>
      <c r="E124" s="543"/>
      <c r="F124" s="973"/>
      <c r="G124" s="974">
        <v>6</v>
      </c>
      <c r="H124" s="47">
        <f t="shared" si="49"/>
        <v>180</v>
      </c>
      <c r="I124" s="948">
        <f t="shared" si="50"/>
        <v>99</v>
      </c>
      <c r="J124" s="47"/>
      <c r="K124" s="47"/>
      <c r="L124" s="47">
        <v>99</v>
      </c>
      <c r="M124" s="955">
        <f t="shared" si="51"/>
        <v>81</v>
      </c>
      <c r="N124" s="581"/>
      <c r="O124" s="581"/>
      <c r="P124" s="581"/>
      <c r="Q124" s="581"/>
      <c r="R124" s="581"/>
      <c r="S124" s="581"/>
      <c r="T124" s="975">
        <v>3</v>
      </c>
      <c r="U124" s="975">
        <v>3</v>
      </c>
      <c r="V124" s="975">
        <v>3</v>
      </c>
      <c r="W124" s="975"/>
      <c r="X124" s="976"/>
      <c r="AF124" s="492"/>
      <c r="AG124" s="491"/>
      <c r="AH124" s="491"/>
      <c r="AI124" s="498"/>
      <c r="AJ124" s="498"/>
      <c r="AK124" s="491"/>
      <c r="AL124" s="487"/>
      <c r="AM124" s="487"/>
      <c r="AN124" s="487"/>
      <c r="AO124" s="487"/>
      <c r="AP124" s="487"/>
      <c r="AQ124" s="487"/>
    </row>
    <row r="125" spans="1:43" s="76" customFormat="1" x14ac:dyDescent="0.25">
      <c r="A125" s="941"/>
      <c r="B125" s="977" t="s">
        <v>449</v>
      </c>
      <c r="C125" s="182">
        <v>7</v>
      </c>
      <c r="D125" s="182"/>
      <c r="E125" s="543"/>
      <c r="F125" s="973"/>
      <c r="G125" s="974">
        <v>3</v>
      </c>
      <c r="H125" s="47">
        <f t="shared" si="49"/>
        <v>90</v>
      </c>
      <c r="I125" s="948">
        <f t="shared" si="50"/>
        <v>30</v>
      </c>
      <c r="J125" s="47"/>
      <c r="K125" s="47"/>
      <c r="L125" s="47">
        <v>30</v>
      </c>
      <c r="M125" s="955">
        <f t="shared" si="51"/>
        <v>60</v>
      </c>
      <c r="N125" s="581"/>
      <c r="O125" s="581"/>
      <c r="P125" s="581"/>
      <c r="Q125" s="581"/>
      <c r="R125" s="581"/>
      <c r="S125" s="581"/>
      <c r="T125" s="975"/>
      <c r="U125" s="975"/>
      <c r="V125" s="975"/>
      <c r="W125" s="975">
        <v>2</v>
      </c>
      <c r="X125" s="976"/>
      <c r="AF125" s="492"/>
      <c r="AG125" s="491"/>
      <c r="AH125" s="491"/>
      <c r="AI125" s="498"/>
      <c r="AJ125" s="498"/>
      <c r="AK125" s="491"/>
      <c r="AL125" s="487"/>
      <c r="AM125" s="487"/>
      <c r="AN125" s="487"/>
      <c r="AO125" s="487"/>
      <c r="AP125" s="487"/>
      <c r="AQ125" s="487"/>
    </row>
    <row r="126" spans="1:43" s="76" customFormat="1" x14ac:dyDescent="0.25">
      <c r="A126" s="978"/>
      <c r="B126" s="979"/>
      <c r="C126" s="980"/>
      <c r="D126" s="981"/>
      <c r="E126" s="982"/>
      <c r="F126" s="983"/>
      <c r="G126" s="984"/>
      <c r="H126" s="55"/>
      <c r="I126" s="985"/>
      <c r="J126" s="55"/>
      <c r="K126" s="55"/>
      <c r="L126" s="55"/>
      <c r="M126" s="985"/>
      <c r="N126" s="986"/>
      <c r="O126" s="986"/>
      <c r="P126" s="986"/>
      <c r="Q126" s="986"/>
      <c r="R126" s="986"/>
      <c r="S126" s="986"/>
      <c r="T126" s="987"/>
      <c r="U126" s="987"/>
      <c r="V126" s="987"/>
      <c r="W126" s="987"/>
      <c r="X126" s="988"/>
      <c r="AF126" s="492"/>
      <c r="AG126" s="491"/>
      <c r="AH126" s="491"/>
      <c r="AI126" s="498"/>
      <c r="AJ126" s="498"/>
      <c r="AK126" s="491"/>
      <c r="AL126" s="487"/>
      <c r="AM126" s="487"/>
      <c r="AN126" s="487"/>
      <c r="AO126" s="487"/>
      <c r="AP126" s="487"/>
      <c r="AQ126" s="487"/>
    </row>
    <row r="127" spans="1:43" s="76" customFormat="1" x14ac:dyDescent="0.25">
      <c r="Y127" s="1046" t="s">
        <v>328</v>
      </c>
      <c r="Z127" s="1045">
        <f>SUMIF(Y$8:Y$115,Y127,G$8:G$115)</f>
        <v>0</v>
      </c>
      <c r="AG127" s="487"/>
      <c r="AH127" s="487"/>
      <c r="AI127" s="487"/>
      <c r="AJ127" s="487"/>
      <c r="AK127" s="487"/>
      <c r="AL127" s="487"/>
      <c r="AM127" s="487"/>
      <c r="AN127" s="487"/>
      <c r="AO127" s="487"/>
      <c r="AP127" s="487"/>
      <c r="AQ127" s="487"/>
    </row>
    <row r="128" spans="1:43" s="76" customFormat="1" x14ac:dyDescent="0.25">
      <c r="Y128" s="1046" t="s">
        <v>329</v>
      </c>
      <c r="Z128" s="1045">
        <f t="shared" ref="Z128:Z151" si="52">SUMIF(Y$8:Y$115,Y128,G$8:G$115)</f>
        <v>0</v>
      </c>
      <c r="AG128" s="487"/>
      <c r="AH128" s="487"/>
      <c r="AI128" s="487"/>
      <c r="AJ128" s="487"/>
      <c r="AK128" s="487"/>
      <c r="AL128" s="487"/>
      <c r="AM128" s="487"/>
      <c r="AN128" s="487"/>
      <c r="AO128" s="487"/>
      <c r="AP128" s="487"/>
      <c r="AQ128" s="487"/>
    </row>
    <row r="129" spans="1:16365" s="76" customFormat="1" x14ac:dyDescent="0.25">
      <c r="B129" s="1031" t="s">
        <v>156</v>
      </c>
      <c r="C129" s="1031"/>
      <c r="D129" s="1335"/>
      <c r="E129" s="1335"/>
      <c r="F129" s="1336"/>
      <c r="G129" s="1336"/>
      <c r="H129" s="1031"/>
      <c r="I129" s="1337" t="s">
        <v>157</v>
      </c>
      <c r="J129" s="1339"/>
      <c r="K129" s="1339"/>
      <c r="Y129" s="1046" t="s">
        <v>330</v>
      </c>
      <c r="Z129" s="1045">
        <f t="shared" si="52"/>
        <v>0</v>
      </c>
      <c r="AG129" s="487"/>
      <c r="AH129" s="487"/>
      <c r="AI129" s="487"/>
      <c r="AJ129" s="487"/>
      <c r="AK129" s="487"/>
      <c r="AL129" s="487"/>
      <c r="AM129" s="487"/>
      <c r="AN129" s="487"/>
      <c r="AO129" s="487"/>
      <c r="AP129" s="487"/>
      <c r="AQ129" s="487"/>
    </row>
    <row r="130" spans="1:16365" s="76" customFormat="1" x14ac:dyDescent="0.25">
      <c r="Y130" s="1046" t="s">
        <v>331</v>
      </c>
      <c r="Z130" s="1045">
        <f t="shared" si="52"/>
        <v>0</v>
      </c>
      <c r="AG130" s="487"/>
      <c r="AH130" s="487"/>
      <c r="AI130" s="487"/>
      <c r="AJ130" s="487"/>
      <c r="AK130" s="487"/>
      <c r="AL130" s="487"/>
      <c r="AM130" s="487"/>
      <c r="AN130" s="487"/>
      <c r="AO130" s="487"/>
      <c r="AP130" s="487"/>
      <c r="AQ130" s="487"/>
    </row>
    <row r="131" spans="1:16365" x14ac:dyDescent="0.25">
      <c r="B131" s="1031" t="s">
        <v>219</v>
      </c>
      <c r="C131" s="1031"/>
      <c r="D131" s="1335"/>
      <c r="E131" s="1335"/>
      <c r="F131" s="1336"/>
      <c r="G131" s="1336"/>
      <c r="H131" s="1031"/>
      <c r="I131" s="1337" t="s">
        <v>298</v>
      </c>
      <c r="J131" s="1338"/>
      <c r="K131" s="1338"/>
      <c r="Y131" s="1046" t="s">
        <v>332</v>
      </c>
      <c r="Z131" s="1045">
        <f t="shared" si="52"/>
        <v>0</v>
      </c>
    </row>
    <row r="132" spans="1:16365" x14ac:dyDescent="0.25"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Y132" s="1046" t="s">
        <v>318</v>
      </c>
      <c r="Z132" s="1045">
        <f t="shared" si="52"/>
        <v>0</v>
      </c>
    </row>
    <row r="133" spans="1:16365" x14ac:dyDescent="0.25">
      <c r="B133" s="1031" t="s">
        <v>455</v>
      </c>
      <c r="C133" s="1031"/>
      <c r="D133" s="1335"/>
      <c r="E133" s="1335"/>
      <c r="F133" s="1336"/>
      <c r="G133" s="1336"/>
      <c r="H133" s="1031"/>
      <c r="I133" s="1337"/>
      <c r="J133" s="1338"/>
      <c r="K133" s="1338"/>
      <c r="Y133" s="1046" t="s">
        <v>333</v>
      </c>
      <c r="Z133" s="1045">
        <f t="shared" si="52"/>
        <v>0</v>
      </c>
      <c r="AG133" s="1435" t="s">
        <v>99</v>
      </c>
      <c r="AH133" s="1435"/>
      <c r="AI133" s="1435"/>
      <c r="AJ133" s="1435" t="s">
        <v>100</v>
      </c>
      <c r="AK133" s="1435"/>
      <c r="AL133" s="1435"/>
      <c r="AM133" s="1435" t="s">
        <v>101</v>
      </c>
      <c r="AN133" s="1435"/>
      <c r="AO133" s="1435"/>
      <c r="AP133" s="1435" t="s">
        <v>102</v>
      </c>
      <c r="AQ133" s="1435"/>
    </row>
    <row r="134" spans="1:16365" x14ac:dyDescent="0.25">
      <c r="A134" s="76"/>
      <c r="C134" s="128"/>
      <c r="D134" s="128"/>
      <c r="E134" s="128"/>
      <c r="F134" s="128"/>
      <c r="G134" s="128"/>
      <c r="H134" s="128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1046" t="s">
        <v>334</v>
      </c>
      <c r="Z134" s="1045">
        <f t="shared" si="52"/>
        <v>0</v>
      </c>
      <c r="AG134" s="1020">
        <v>1</v>
      </c>
      <c r="AH134" s="1020" t="s">
        <v>260</v>
      </c>
      <c r="AI134" s="1020" t="s">
        <v>261</v>
      </c>
      <c r="AJ134" s="1020">
        <v>3</v>
      </c>
      <c r="AK134" s="1020" t="s">
        <v>262</v>
      </c>
      <c r="AL134" s="1020" t="s">
        <v>263</v>
      </c>
      <c r="AM134" s="1020">
        <v>5</v>
      </c>
      <c r="AN134" s="1020" t="s">
        <v>264</v>
      </c>
      <c r="AO134" s="1020" t="s">
        <v>265</v>
      </c>
      <c r="AP134" s="1020">
        <v>7</v>
      </c>
      <c r="AQ134" s="1020">
        <v>8</v>
      </c>
    </row>
    <row r="135" spans="1:16365" x14ac:dyDescent="0.25">
      <c r="A135" s="76"/>
      <c r="C135" s="128"/>
      <c r="D135" s="128"/>
      <c r="E135" s="128"/>
      <c r="F135" s="128"/>
      <c r="G135" s="128"/>
      <c r="H135" s="128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1046" t="s">
        <v>335</v>
      </c>
      <c r="Z135" s="1045">
        <f t="shared" si="52"/>
        <v>0</v>
      </c>
      <c r="AG135" s="494">
        <f>AG107+AG87+AG56+AG31</f>
        <v>30</v>
      </c>
      <c r="AH135" s="494">
        <f>AH107+AH87+AH56+AH31+AF58</f>
        <v>30</v>
      </c>
      <c r="AJ135" s="494">
        <f>AJ107+AJ87+AJ56+AJ31</f>
        <v>30</v>
      </c>
      <c r="AK135" s="494">
        <f>AK107+AK87+AK56+AK31+G59</f>
        <v>30</v>
      </c>
      <c r="AM135" s="494">
        <f>AM107+AM87+AM56+AM31</f>
        <v>30</v>
      </c>
      <c r="AN135" s="494">
        <f>AN107+AN87+AN56+AN31+AF60</f>
        <v>30</v>
      </c>
      <c r="AP135" s="494">
        <f>AP107+AP87+AP56+AP31</f>
        <v>30</v>
      </c>
      <c r="AQ135" s="494">
        <f>AQ107+AQ87+AQ56+AQ31+AF61</f>
        <v>30</v>
      </c>
    </row>
    <row r="136" spans="1:16365" x14ac:dyDescent="0.25">
      <c r="A136" s="76"/>
      <c r="C136" s="128"/>
      <c r="D136" s="128"/>
      <c r="E136" s="128"/>
      <c r="F136" s="128"/>
      <c r="G136" s="128"/>
      <c r="H136" s="128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1046" t="s">
        <v>316</v>
      </c>
      <c r="Z136" s="1045">
        <f t="shared" si="52"/>
        <v>0</v>
      </c>
    </row>
    <row r="137" spans="1:16365" x14ac:dyDescent="0.25">
      <c r="A137" s="76"/>
      <c r="C137" s="128"/>
      <c r="D137" s="128"/>
      <c r="E137" s="128"/>
      <c r="F137" s="128"/>
      <c r="G137" s="128"/>
      <c r="H137" s="128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1046" t="s">
        <v>336</v>
      </c>
      <c r="Z137" s="1045">
        <f t="shared" si="52"/>
        <v>0</v>
      </c>
    </row>
    <row r="138" spans="1:16365" x14ac:dyDescent="0.25">
      <c r="A138" s="76"/>
      <c r="C138" s="128"/>
      <c r="D138" s="128"/>
      <c r="E138" s="128"/>
      <c r="F138" s="128"/>
      <c r="G138" s="128"/>
      <c r="H138" s="128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1046" t="s">
        <v>337</v>
      </c>
      <c r="Z138" s="1045">
        <f t="shared" si="52"/>
        <v>0</v>
      </c>
    </row>
    <row r="139" spans="1:16365" x14ac:dyDescent="0.25">
      <c r="A139" s="510"/>
      <c r="B139" s="682"/>
      <c r="C139" s="1328" t="s">
        <v>80</v>
      </c>
      <c r="D139" s="1328"/>
      <c r="E139" s="1328"/>
      <c r="F139" s="1328"/>
      <c r="G139" s="1328"/>
      <c r="H139" s="1328"/>
      <c r="I139" s="1328"/>
      <c r="J139" s="1328"/>
      <c r="K139" s="1328"/>
      <c r="L139" s="683"/>
      <c r="M139" s="683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1046" t="s">
        <v>338</v>
      </c>
      <c r="Z139" s="1045">
        <f t="shared" si="52"/>
        <v>0</v>
      </c>
    </row>
    <row r="140" spans="1:16365" x14ac:dyDescent="0.25">
      <c r="Y140" s="1046" t="s">
        <v>339</v>
      </c>
      <c r="Z140" s="1045">
        <f t="shared" si="52"/>
        <v>0</v>
      </c>
    </row>
    <row r="141" spans="1:16365" x14ac:dyDescent="0.25">
      <c r="Y141" s="1046" t="s">
        <v>340</v>
      </c>
      <c r="Z141" s="1045">
        <f t="shared" si="52"/>
        <v>0</v>
      </c>
    </row>
    <row r="142" spans="1:16365" x14ac:dyDescent="0.25">
      <c r="Y142" s="1046" t="s">
        <v>341</v>
      </c>
      <c r="Z142" s="1045">
        <f t="shared" si="52"/>
        <v>0</v>
      </c>
    </row>
    <row r="143" spans="1:16365" x14ac:dyDescent="0.25">
      <c r="A143" s="526" t="s">
        <v>110</v>
      </c>
      <c r="B143" s="527" t="s">
        <v>16</v>
      </c>
      <c r="C143" s="542"/>
      <c r="D143" s="543" t="s">
        <v>175</v>
      </c>
      <c r="E143" s="543"/>
      <c r="F143" s="544"/>
      <c r="G143" s="545">
        <v>4</v>
      </c>
      <c r="H143" s="315">
        <v>120</v>
      </c>
      <c r="I143" s="533">
        <v>54</v>
      </c>
      <c r="J143" s="546"/>
      <c r="K143" s="546"/>
      <c r="L143" s="546">
        <v>54</v>
      </c>
      <c r="M143" s="196">
        <v>66</v>
      </c>
      <c r="N143" s="547"/>
      <c r="O143" s="548"/>
      <c r="P143" s="549"/>
      <c r="Q143" s="550"/>
      <c r="R143" s="548">
        <v>3</v>
      </c>
      <c r="S143" s="549">
        <v>3</v>
      </c>
      <c r="T143" s="550"/>
      <c r="U143" s="548"/>
      <c r="V143" s="549"/>
      <c r="W143" s="550"/>
      <c r="X143" s="549"/>
      <c r="Y143" s="1046" t="s">
        <v>342</v>
      </c>
      <c r="Z143" s="1045">
        <f t="shared" si="52"/>
        <v>0</v>
      </c>
      <c r="AA143" s="688"/>
      <c r="AB143" s="688"/>
      <c r="AC143" s="688"/>
      <c r="AD143" s="688"/>
      <c r="AE143" s="688"/>
      <c r="AF143" s="688"/>
      <c r="AG143" s="688"/>
      <c r="AH143" s="688"/>
      <c r="AI143" s="688"/>
      <c r="AJ143" s="688"/>
      <c r="AK143" s="688"/>
      <c r="AL143" s="688"/>
      <c r="AM143" s="688"/>
      <c r="AN143" s="688"/>
      <c r="AO143" s="688"/>
      <c r="AP143" s="688"/>
      <c r="AQ143" s="688"/>
      <c r="AR143" s="688"/>
      <c r="AS143" s="688"/>
      <c r="AT143" s="688"/>
      <c r="AU143" s="688"/>
      <c r="AV143" s="688"/>
      <c r="AW143" s="688"/>
      <c r="AX143" s="688"/>
      <c r="AY143" s="688"/>
      <c r="AZ143" s="688"/>
      <c r="BA143" s="688"/>
      <c r="BB143" s="688"/>
      <c r="BC143" s="688"/>
      <c r="BD143" s="688"/>
      <c r="BE143" s="688"/>
      <c r="BF143" s="688"/>
      <c r="BG143" s="688"/>
      <c r="BH143" s="688"/>
      <c r="BI143" s="688"/>
      <c r="BJ143" s="688"/>
      <c r="BK143" s="688"/>
      <c r="BL143" s="688"/>
      <c r="BM143" s="688"/>
      <c r="BN143" s="688"/>
      <c r="BO143" s="688"/>
      <c r="BP143" s="688"/>
      <c r="BQ143" s="688"/>
      <c r="BR143" s="688"/>
      <c r="BS143" s="688"/>
      <c r="BT143" s="688"/>
      <c r="BU143" s="688"/>
      <c r="BV143" s="688"/>
      <c r="BW143" s="688"/>
      <c r="BX143" s="688"/>
      <c r="BY143" s="688"/>
      <c r="BZ143" s="688"/>
      <c r="CA143" s="688"/>
      <c r="CB143" s="688"/>
      <c r="CC143" s="688"/>
      <c r="CD143" s="688"/>
      <c r="CE143" s="688"/>
      <c r="CF143" s="688"/>
      <c r="CG143" s="688"/>
      <c r="CH143" s="688"/>
      <c r="CI143" s="688"/>
      <c r="CJ143" s="688"/>
      <c r="CK143" s="688"/>
      <c r="CL143" s="688"/>
      <c r="CM143" s="688"/>
      <c r="CN143" s="688"/>
      <c r="CO143" s="688"/>
      <c r="CP143" s="688"/>
      <c r="CQ143" s="688"/>
      <c r="CR143" s="688"/>
      <c r="CS143" s="688"/>
      <c r="CT143" s="688"/>
      <c r="CU143" s="688"/>
      <c r="CV143" s="688"/>
      <c r="CW143" s="688"/>
      <c r="CX143" s="688"/>
      <c r="CY143" s="688"/>
      <c r="CZ143" s="688"/>
      <c r="DA143" s="688"/>
      <c r="DB143" s="688"/>
      <c r="DC143" s="688"/>
      <c r="DD143" s="688"/>
      <c r="DE143" s="688"/>
      <c r="DF143" s="688"/>
      <c r="DG143" s="688"/>
      <c r="DH143" s="688"/>
      <c r="DI143" s="688"/>
      <c r="DJ143" s="688"/>
      <c r="DK143" s="688"/>
      <c r="DL143" s="688"/>
      <c r="DM143" s="688"/>
      <c r="DN143" s="688"/>
      <c r="DO143" s="688"/>
      <c r="DP143" s="688"/>
      <c r="DQ143" s="688"/>
      <c r="DR143" s="688"/>
      <c r="DS143" s="688"/>
      <c r="DT143" s="688"/>
      <c r="DU143" s="688"/>
      <c r="DV143" s="688"/>
      <c r="DW143" s="688"/>
      <c r="DX143" s="688"/>
      <c r="DY143" s="688"/>
      <c r="DZ143" s="688"/>
      <c r="EA143" s="688"/>
      <c r="EB143" s="688"/>
      <c r="EC143" s="688"/>
      <c r="ED143" s="688"/>
      <c r="EE143" s="688"/>
      <c r="EF143" s="688"/>
      <c r="EG143" s="688"/>
      <c r="EH143" s="688"/>
      <c r="EI143" s="688"/>
      <c r="EJ143" s="688"/>
      <c r="EK143" s="688"/>
      <c r="EL143" s="688"/>
      <c r="EM143" s="688"/>
      <c r="EN143" s="688"/>
      <c r="EO143" s="688"/>
      <c r="EP143" s="688"/>
      <c r="EQ143" s="688"/>
      <c r="ER143" s="688"/>
      <c r="ES143" s="688"/>
      <c r="ET143" s="688"/>
      <c r="EU143" s="688"/>
      <c r="EV143" s="688"/>
      <c r="EW143" s="688"/>
      <c r="EX143" s="688"/>
      <c r="EY143" s="688"/>
      <c r="EZ143" s="688"/>
      <c r="FA143" s="688"/>
      <c r="FB143" s="688"/>
      <c r="FC143" s="688"/>
      <c r="FD143" s="688"/>
      <c r="FE143" s="688"/>
      <c r="FF143" s="688"/>
      <c r="FG143" s="688"/>
      <c r="FH143" s="688"/>
      <c r="FI143" s="688"/>
      <c r="FJ143" s="688"/>
      <c r="FK143" s="688"/>
      <c r="FL143" s="688"/>
      <c r="FM143" s="688"/>
      <c r="FN143" s="688"/>
      <c r="FO143" s="688"/>
      <c r="FP143" s="688"/>
      <c r="FQ143" s="688"/>
      <c r="FR143" s="688"/>
      <c r="FS143" s="688"/>
      <c r="FT143" s="688"/>
      <c r="FU143" s="688"/>
      <c r="FV143" s="688"/>
      <c r="FW143" s="688"/>
      <c r="FX143" s="688"/>
      <c r="FY143" s="688"/>
      <c r="FZ143" s="688"/>
      <c r="GA143" s="688"/>
      <c r="GB143" s="688"/>
      <c r="GC143" s="688"/>
      <c r="GD143" s="688"/>
      <c r="GE143" s="688"/>
      <c r="GF143" s="688"/>
      <c r="GG143" s="688"/>
      <c r="GH143" s="688"/>
      <c r="GI143" s="688"/>
      <c r="GJ143" s="688"/>
      <c r="GK143" s="688"/>
      <c r="GL143" s="688"/>
      <c r="GM143" s="688"/>
      <c r="GN143" s="688"/>
      <c r="GO143" s="688"/>
      <c r="GP143" s="688"/>
      <c r="GQ143" s="688"/>
      <c r="GR143" s="688"/>
      <c r="GS143" s="688"/>
      <c r="GT143" s="688"/>
      <c r="GU143" s="688"/>
      <c r="GV143" s="688"/>
      <c r="GW143" s="688"/>
      <c r="GX143" s="688"/>
      <c r="GY143" s="688"/>
      <c r="GZ143" s="688"/>
      <c r="HA143" s="688"/>
      <c r="HB143" s="688"/>
      <c r="HC143" s="688"/>
      <c r="HD143" s="688"/>
      <c r="HE143" s="688"/>
      <c r="HF143" s="688"/>
      <c r="HG143" s="688"/>
      <c r="HH143" s="688"/>
      <c r="HI143" s="688"/>
      <c r="HJ143" s="688"/>
      <c r="HK143" s="688"/>
      <c r="HL143" s="688"/>
      <c r="HM143" s="688"/>
      <c r="HN143" s="688"/>
      <c r="HO143" s="688"/>
      <c r="HP143" s="688"/>
      <c r="HQ143" s="688"/>
      <c r="HR143" s="688"/>
      <c r="HS143" s="688"/>
      <c r="HT143" s="688"/>
      <c r="HU143" s="688"/>
      <c r="HV143" s="688"/>
      <c r="HW143" s="688"/>
      <c r="HX143" s="688"/>
      <c r="HY143" s="688"/>
      <c r="HZ143" s="688"/>
      <c r="IA143" s="688"/>
      <c r="IB143" s="688"/>
      <c r="IC143" s="688"/>
      <c r="ID143" s="688"/>
      <c r="IE143" s="688"/>
      <c r="IF143" s="688"/>
      <c r="IG143" s="688"/>
      <c r="IH143" s="688"/>
      <c r="II143" s="688"/>
      <c r="IJ143" s="688"/>
      <c r="IK143" s="688"/>
      <c r="IL143" s="688"/>
      <c r="IM143" s="688"/>
      <c r="IN143" s="688"/>
      <c r="IO143" s="688"/>
      <c r="IP143" s="688"/>
      <c r="IQ143" s="688"/>
      <c r="IR143" s="688"/>
      <c r="IS143" s="688"/>
      <c r="IT143" s="688"/>
      <c r="IU143" s="688"/>
      <c r="IV143" s="688"/>
      <c r="IW143" s="688"/>
      <c r="IX143" s="688"/>
      <c r="IY143" s="688"/>
      <c r="IZ143" s="688"/>
      <c r="JA143" s="688"/>
      <c r="JB143" s="688"/>
      <c r="JC143" s="688"/>
      <c r="JD143" s="688"/>
      <c r="JE143" s="688"/>
      <c r="JF143" s="688"/>
      <c r="JG143" s="688"/>
      <c r="JH143" s="688"/>
      <c r="JI143" s="688"/>
      <c r="JJ143" s="688"/>
      <c r="JK143" s="688"/>
      <c r="JL143" s="688"/>
      <c r="JM143" s="688"/>
      <c r="JN143" s="688"/>
      <c r="JO143" s="688"/>
      <c r="JP143" s="688"/>
      <c r="JQ143" s="688"/>
      <c r="JR143" s="688"/>
      <c r="JS143" s="688"/>
      <c r="JT143" s="688"/>
      <c r="JU143" s="688"/>
      <c r="JV143" s="688"/>
      <c r="JW143" s="688"/>
      <c r="JX143" s="688"/>
      <c r="JY143" s="688"/>
      <c r="JZ143" s="688"/>
      <c r="KA143" s="688"/>
      <c r="KB143" s="688"/>
      <c r="KC143" s="688"/>
      <c r="KD143" s="688"/>
      <c r="KE143" s="688"/>
      <c r="KF143" s="688"/>
      <c r="KG143" s="688"/>
      <c r="KH143" s="688"/>
      <c r="KI143" s="688"/>
      <c r="KJ143" s="688"/>
      <c r="KK143" s="688"/>
      <c r="KL143" s="688"/>
      <c r="KM143" s="688"/>
      <c r="KN143" s="688"/>
      <c r="KO143" s="688"/>
      <c r="KP143" s="688"/>
      <c r="KQ143" s="688"/>
      <c r="KR143" s="688"/>
      <c r="KS143" s="688"/>
      <c r="KT143" s="688"/>
      <c r="KU143" s="688"/>
      <c r="KV143" s="688"/>
      <c r="KW143" s="688"/>
      <c r="KX143" s="688"/>
      <c r="KY143" s="688"/>
      <c r="KZ143" s="688"/>
      <c r="LA143" s="688"/>
      <c r="LB143" s="688"/>
      <c r="LC143" s="688"/>
      <c r="LD143" s="688"/>
      <c r="LE143" s="688"/>
      <c r="LF143" s="688"/>
      <c r="LG143" s="688"/>
      <c r="LH143" s="688"/>
      <c r="LI143" s="688"/>
      <c r="LJ143" s="688"/>
      <c r="LK143" s="688"/>
      <c r="LL143" s="688"/>
      <c r="LM143" s="688"/>
      <c r="LN143" s="688"/>
      <c r="LO143" s="688"/>
      <c r="LP143" s="688"/>
      <c r="LQ143" s="688"/>
      <c r="LR143" s="688"/>
      <c r="LS143" s="688"/>
      <c r="LT143" s="688"/>
      <c r="LU143" s="688"/>
      <c r="LV143" s="688"/>
      <c r="LW143" s="688"/>
      <c r="LX143" s="688"/>
      <c r="LY143" s="688"/>
      <c r="LZ143" s="688"/>
      <c r="MA143" s="688"/>
      <c r="MB143" s="688"/>
      <c r="MC143" s="688"/>
      <c r="MD143" s="688"/>
      <c r="ME143" s="688"/>
      <c r="MF143" s="688"/>
      <c r="MG143" s="688"/>
      <c r="MH143" s="688"/>
      <c r="MI143" s="688"/>
      <c r="MJ143" s="688"/>
      <c r="MK143" s="688"/>
      <c r="ML143" s="688"/>
      <c r="MM143" s="688"/>
      <c r="MN143" s="688"/>
      <c r="MO143" s="688"/>
      <c r="MP143" s="688"/>
      <c r="MQ143" s="688"/>
      <c r="MR143" s="688"/>
      <c r="MS143" s="688"/>
      <c r="MT143" s="688"/>
      <c r="MU143" s="688"/>
      <c r="MV143" s="688"/>
      <c r="MW143" s="688"/>
      <c r="MX143" s="688"/>
      <c r="MY143" s="688"/>
      <c r="MZ143" s="688"/>
      <c r="NA143" s="688"/>
      <c r="NB143" s="688"/>
      <c r="NC143" s="688"/>
      <c r="ND143" s="688"/>
      <c r="NE143" s="688"/>
      <c r="NF143" s="688"/>
      <c r="NG143" s="688"/>
      <c r="NH143" s="688"/>
      <c r="NI143" s="688"/>
      <c r="NJ143" s="688"/>
      <c r="NK143" s="688"/>
      <c r="NL143" s="688"/>
      <c r="NM143" s="688"/>
      <c r="NN143" s="688"/>
      <c r="NO143" s="688"/>
      <c r="NP143" s="688"/>
      <c r="NQ143" s="688"/>
      <c r="NR143" s="688"/>
      <c r="NS143" s="688"/>
      <c r="NT143" s="688"/>
      <c r="NU143" s="688"/>
      <c r="NV143" s="688"/>
      <c r="NW143" s="688"/>
      <c r="NX143" s="688"/>
      <c r="NY143" s="688"/>
      <c r="NZ143" s="688"/>
      <c r="OA143" s="688"/>
      <c r="OB143" s="688"/>
      <c r="OC143" s="688"/>
      <c r="OD143" s="688"/>
      <c r="OE143" s="688"/>
      <c r="OF143" s="688"/>
      <c r="OG143" s="688"/>
      <c r="OH143" s="688"/>
      <c r="OI143" s="688"/>
      <c r="OJ143" s="688"/>
      <c r="OK143" s="688"/>
      <c r="OL143" s="688"/>
      <c r="OM143" s="688"/>
      <c r="ON143" s="688"/>
      <c r="OO143" s="688"/>
      <c r="OP143" s="688"/>
      <c r="OQ143" s="688"/>
      <c r="OR143" s="688"/>
      <c r="OS143" s="688"/>
      <c r="OT143" s="688"/>
      <c r="OU143" s="688"/>
      <c r="OV143" s="688"/>
      <c r="OW143" s="688"/>
      <c r="OX143" s="688"/>
      <c r="OY143" s="688"/>
      <c r="OZ143" s="688"/>
      <c r="PA143" s="688"/>
      <c r="PB143" s="688"/>
      <c r="PC143" s="688"/>
      <c r="PD143" s="688"/>
      <c r="PE143" s="688"/>
      <c r="PF143" s="688"/>
      <c r="PG143" s="688"/>
      <c r="PH143" s="688"/>
      <c r="PI143" s="688"/>
      <c r="PJ143" s="688"/>
      <c r="PK143" s="688"/>
      <c r="PL143" s="688"/>
      <c r="PM143" s="688"/>
      <c r="PN143" s="688"/>
      <c r="PO143" s="688"/>
      <c r="PP143" s="688"/>
      <c r="PQ143" s="688"/>
      <c r="PR143" s="688"/>
      <c r="PS143" s="688"/>
      <c r="PT143" s="688"/>
      <c r="PU143" s="688"/>
      <c r="PV143" s="688"/>
      <c r="PW143" s="688"/>
      <c r="PX143" s="688"/>
      <c r="PY143" s="688"/>
      <c r="PZ143" s="688"/>
      <c r="QA143" s="688"/>
      <c r="QB143" s="688"/>
      <c r="QC143" s="688"/>
      <c r="QD143" s="688"/>
      <c r="QE143" s="688"/>
      <c r="QF143" s="688"/>
      <c r="QG143" s="688"/>
      <c r="QH143" s="688"/>
      <c r="QI143" s="688"/>
      <c r="QJ143" s="688"/>
      <c r="QK143" s="688"/>
      <c r="QL143" s="688"/>
      <c r="QM143" s="688"/>
      <c r="QN143" s="688"/>
      <c r="QO143" s="688"/>
      <c r="QP143" s="688"/>
      <c r="QQ143" s="688"/>
      <c r="QR143" s="688"/>
      <c r="QS143" s="688"/>
      <c r="QT143" s="688"/>
      <c r="QU143" s="688"/>
      <c r="QV143" s="688"/>
      <c r="QW143" s="688"/>
      <c r="QX143" s="688"/>
      <c r="QY143" s="688"/>
      <c r="QZ143" s="688"/>
      <c r="RA143" s="688"/>
      <c r="RB143" s="688"/>
      <c r="RC143" s="688"/>
      <c r="RD143" s="688"/>
      <c r="RE143" s="688"/>
      <c r="RF143" s="688"/>
      <c r="RG143" s="688"/>
      <c r="RH143" s="688"/>
      <c r="RI143" s="688"/>
      <c r="RJ143" s="688"/>
      <c r="RK143" s="688"/>
      <c r="RL143" s="688"/>
      <c r="RM143" s="688"/>
      <c r="RN143" s="688"/>
      <c r="RO143" s="688"/>
      <c r="RP143" s="688"/>
      <c r="RQ143" s="688"/>
      <c r="RR143" s="688"/>
      <c r="RS143" s="688"/>
      <c r="RT143" s="688"/>
      <c r="RU143" s="688"/>
      <c r="RV143" s="688"/>
      <c r="RW143" s="688"/>
      <c r="RX143" s="688"/>
      <c r="RY143" s="688"/>
      <c r="RZ143" s="688"/>
      <c r="SA143" s="688"/>
      <c r="SB143" s="688"/>
      <c r="SC143" s="688"/>
      <c r="SD143" s="688"/>
      <c r="SE143" s="688"/>
      <c r="SF143" s="688"/>
      <c r="SG143" s="688"/>
      <c r="SH143" s="688"/>
      <c r="SI143" s="688"/>
      <c r="SJ143" s="688"/>
      <c r="SK143" s="688"/>
      <c r="SL143" s="688"/>
      <c r="SM143" s="688"/>
      <c r="SN143" s="688"/>
      <c r="SO143" s="688"/>
      <c r="SP143" s="688"/>
      <c r="SQ143" s="688"/>
      <c r="SR143" s="688"/>
      <c r="SS143" s="688"/>
      <c r="ST143" s="688"/>
      <c r="SU143" s="688"/>
      <c r="SV143" s="688"/>
      <c r="SW143" s="688"/>
      <c r="SX143" s="688"/>
      <c r="SY143" s="688"/>
      <c r="SZ143" s="688"/>
      <c r="TA143" s="688"/>
      <c r="TB143" s="688"/>
      <c r="TC143" s="688"/>
      <c r="TD143" s="688"/>
      <c r="TE143" s="688"/>
      <c r="TF143" s="688"/>
      <c r="TG143" s="688"/>
      <c r="TH143" s="688"/>
      <c r="TI143" s="688"/>
      <c r="TJ143" s="688"/>
      <c r="TK143" s="688"/>
      <c r="TL143" s="688"/>
      <c r="TM143" s="688"/>
      <c r="TN143" s="688"/>
      <c r="TO143" s="688"/>
      <c r="TP143" s="688"/>
      <c r="TQ143" s="688"/>
      <c r="TR143" s="688"/>
      <c r="TS143" s="688"/>
      <c r="TT143" s="688"/>
      <c r="TU143" s="688"/>
      <c r="TV143" s="688"/>
      <c r="TW143" s="688"/>
      <c r="TX143" s="688"/>
      <c r="TY143" s="688"/>
      <c r="TZ143" s="688"/>
      <c r="UA143" s="688"/>
      <c r="UB143" s="688"/>
      <c r="UC143" s="688"/>
      <c r="UD143" s="688"/>
      <c r="UE143" s="688"/>
      <c r="UF143" s="688"/>
      <c r="UG143" s="688"/>
      <c r="UH143" s="688"/>
      <c r="UI143" s="688"/>
      <c r="UJ143" s="688"/>
      <c r="UK143" s="688"/>
      <c r="UL143" s="688"/>
      <c r="UM143" s="688"/>
      <c r="UN143" s="688"/>
      <c r="UO143" s="688"/>
      <c r="UP143" s="688"/>
      <c r="UQ143" s="688"/>
      <c r="UR143" s="688"/>
      <c r="US143" s="688"/>
      <c r="UT143" s="688"/>
      <c r="UU143" s="688"/>
      <c r="UV143" s="688"/>
      <c r="UW143" s="688"/>
      <c r="UX143" s="688"/>
      <c r="UY143" s="688"/>
      <c r="UZ143" s="688"/>
      <c r="VA143" s="688"/>
      <c r="VB143" s="688"/>
      <c r="VC143" s="688"/>
      <c r="VD143" s="688"/>
      <c r="VE143" s="688"/>
      <c r="VF143" s="688"/>
      <c r="VG143" s="688"/>
      <c r="VH143" s="688"/>
      <c r="VI143" s="688"/>
      <c r="VJ143" s="688"/>
      <c r="VK143" s="688"/>
      <c r="VL143" s="688"/>
      <c r="VM143" s="688"/>
      <c r="VN143" s="688"/>
      <c r="VO143" s="688"/>
      <c r="VP143" s="688"/>
      <c r="VQ143" s="688"/>
      <c r="VR143" s="688"/>
      <c r="VS143" s="688"/>
      <c r="VT143" s="688"/>
      <c r="VU143" s="688"/>
      <c r="VV143" s="688"/>
      <c r="VW143" s="688"/>
      <c r="VX143" s="688"/>
      <c r="VY143" s="688"/>
      <c r="VZ143" s="688"/>
      <c r="WA143" s="688"/>
      <c r="WB143" s="688"/>
      <c r="WC143" s="688"/>
      <c r="WD143" s="688"/>
      <c r="WE143" s="688"/>
      <c r="WF143" s="688"/>
      <c r="WG143" s="688"/>
      <c r="WH143" s="688"/>
      <c r="WI143" s="688"/>
      <c r="WJ143" s="688"/>
      <c r="WK143" s="688"/>
      <c r="WL143" s="688"/>
      <c r="WM143" s="688"/>
      <c r="WN143" s="688"/>
      <c r="WO143" s="688"/>
      <c r="WP143" s="688"/>
      <c r="WQ143" s="688"/>
      <c r="WR143" s="688"/>
      <c r="WS143" s="688"/>
      <c r="WT143" s="688"/>
      <c r="WU143" s="688"/>
      <c r="WV143" s="688"/>
      <c r="WW143" s="688"/>
      <c r="WX143" s="688"/>
      <c r="WY143" s="688"/>
      <c r="WZ143" s="688"/>
      <c r="XA143" s="688"/>
      <c r="XB143" s="688"/>
      <c r="XC143" s="688"/>
      <c r="XD143" s="688"/>
      <c r="XE143" s="688"/>
      <c r="XF143" s="688"/>
      <c r="XG143" s="688"/>
      <c r="XH143" s="688"/>
      <c r="XI143" s="688"/>
      <c r="XJ143" s="688"/>
      <c r="XK143" s="688"/>
      <c r="XL143" s="688"/>
      <c r="XM143" s="688"/>
      <c r="XN143" s="688"/>
      <c r="XO143" s="688"/>
      <c r="XP143" s="688"/>
      <c r="XQ143" s="688"/>
      <c r="XR143" s="688"/>
      <c r="XS143" s="688"/>
      <c r="XT143" s="688"/>
      <c r="XU143" s="688"/>
      <c r="XV143" s="688"/>
      <c r="XW143" s="688"/>
      <c r="XX143" s="688"/>
      <c r="XY143" s="688"/>
      <c r="XZ143" s="688"/>
      <c r="YA143" s="688"/>
      <c r="YB143" s="688"/>
      <c r="YC143" s="688"/>
      <c r="YD143" s="688"/>
      <c r="YE143" s="688"/>
      <c r="YF143" s="688"/>
      <c r="YG143" s="688"/>
      <c r="YH143" s="688"/>
      <c r="YI143" s="688"/>
      <c r="YJ143" s="688"/>
      <c r="YK143" s="688"/>
      <c r="YL143" s="688"/>
      <c r="YM143" s="688"/>
      <c r="YN143" s="688"/>
      <c r="YO143" s="688"/>
      <c r="YP143" s="688"/>
      <c r="YQ143" s="688"/>
      <c r="YR143" s="688"/>
      <c r="YS143" s="688"/>
      <c r="YT143" s="688"/>
      <c r="YU143" s="688"/>
      <c r="YV143" s="688"/>
      <c r="YW143" s="688"/>
      <c r="YX143" s="688"/>
      <c r="YY143" s="688"/>
      <c r="YZ143" s="688"/>
      <c r="ZA143" s="688"/>
      <c r="ZB143" s="688"/>
      <c r="ZC143" s="688"/>
      <c r="ZD143" s="688"/>
      <c r="ZE143" s="688"/>
      <c r="ZF143" s="688"/>
      <c r="ZG143" s="688"/>
      <c r="ZH143" s="688"/>
      <c r="ZI143" s="688"/>
      <c r="ZJ143" s="688"/>
      <c r="ZK143" s="688"/>
      <c r="ZL143" s="688"/>
      <c r="ZM143" s="688"/>
      <c r="ZN143" s="688"/>
      <c r="ZO143" s="688"/>
      <c r="ZP143" s="688"/>
      <c r="ZQ143" s="688"/>
      <c r="ZR143" s="688"/>
      <c r="ZS143" s="688"/>
      <c r="ZT143" s="688"/>
      <c r="ZU143" s="688"/>
      <c r="ZV143" s="688"/>
      <c r="ZW143" s="688"/>
      <c r="ZX143" s="688"/>
      <c r="ZY143" s="688"/>
      <c r="ZZ143" s="688"/>
      <c r="AAA143" s="688"/>
      <c r="AAB143" s="688"/>
      <c r="AAC143" s="688"/>
      <c r="AAD143" s="688"/>
      <c r="AAE143" s="688"/>
      <c r="AAF143" s="688"/>
      <c r="AAG143" s="688"/>
      <c r="AAH143" s="688"/>
      <c r="AAI143" s="688"/>
      <c r="AAJ143" s="688"/>
      <c r="AAK143" s="688"/>
      <c r="AAL143" s="688"/>
      <c r="AAM143" s="688"/>
      <c r="AAN143" s="688"/>
      <c r="AAO143" s="688"/>
      <c r="AAP143" s="688"/>
      <c r="AAQ143" s="688"/>
      <c r="AAR143" s="688"/>
      <c r="AAS143" s="688"/>
      <c r="AAT143" s="688"/>
      <c r="AAU143" s="688"/>
      <c r="AAV143" s="688"/>
      <c r="AAW143" s="688"/>
      <c r="AAX143" s="688"/>
      <c r="AAY143" s="688"/>
      <c r="AAZ143" s="688"/>
      <c r="ABA143" s="688"/>
      <c r="ABB143" s="688"/>
      <c r="ABC143" s="688"/>
      <c r="ABD143" s="688"/>
      <c r="ABE143" s="688"/>
      <c r="ABF143" s="688"/>
      <c r="ABG143" s="688"/>
      <c r="ABH143" s="688"/>
      <c r="ABI143" s="688"/>
      <c r="ABJ143" s="688"/>
      <c r="ABK143" s="688"/>
      <c r="ABL143" s="688"/>
      <c r="ABM143" s="688"/>
      <c r="ABN143" s="688"/>
      <c r="ABO143" s="688"/>
      <c r="ABP143" s="688"/>
      <c r="ABQ143" s="688"/>
      <c r="ABR143" s="688"/>
      <c r="ABS143" s="688"/>
      <c r="ABT143" s="688"/>
      <c r="ABU143" s="688"/>
      <c r="ABV143" s="688"/>
      <c r="ABW143" s="688"/>
      <c r="ABX143" s="688"/>
      <c r="ABY143" s="688"/>
      <c r="ABZ143" s="688"/>
      <c r="ACA143" s="688"/>
      <c r="ACB143" s="688"/>
      <c r="ACC143" s="688"/>
      <c r="ACD143" s="688"/>
      <c r="ACE143" s="688"/>
      <c r="ACF143" s="688"/>
      <c r="ACG143" s="688"/>
      <c r="ACH143" s="688"/>
      <c r="ACI143" s="688"/>
      <c r="ACJ143" s="688"/>
      <c r="ACK143" s="688"/>
      <c r="ACL143" s="688"/>
      <c r="ACM143" s="688"/>
      <c r="ACN143" s="688"/>
      <c r="ACO143" s="688"/>
      <c r="ACP143" s="688"/>
      <c r="ACQ143" s="688"/>
      <c r="ACR143" s="688"/>
      <c r="ACS143" s="688"/>
      <c r="ACT143" s="688"/>
      <c r="ACU143" s="688"/>
      <c r="ACV143" s="688"/>
      <c r="ACW143" s="688"/>
      <c r="ACX143" s="688"/>
      <c r="ACY143" s="688"/>
      <c r="ACZ143" s="688"/>
      <c r="ADA143" s="688"/>
      <c r="ADB143" s="688"/>
      <c r="ADC143" s="688"/>
      <c r="ADD143" s="688"/>
      <c r="ADE143" s="688"/>
      <c r="ADF143" s="688"/>
      <c r="ADG143" s="688"/>
      <c r="ADH143" s="688"/>
      <c r="ADI143" s="688"/>
      <c r="ADJ143" s="688"/>
      <c r="ADK143" s="688"/>
      <c r="ADL143" s="688"/>
      <c r="ADM143" s="688"/>
      <c r="ADN143" s="688"/>
      <c r="ADO143" s="688"/>
      <c r="ADP143" s="688"/>
      <c r="ADQ143" s="688"/>
      <c r="ADR143" s="688"/>
      <c r="ADS143" s="688"/>
      <c r="ADT143" s="688"/>
      <c r="ADU143" s="688"/>
      <c r="ADV143" s="688"/>
      <c r="ADW143" s="688"/>
      <c r="ADX143" s="688"/>
      <c r="ADY143" s="688"/>
      <c r="ADZ143" s="688"/>
      <c r="AEA143" s="688"/>
      <c r="AEB143" s="688"/>
      <c r="AEC143" s="688"/>
      <c r="AED143" s="688"/>
      <c r="AEE143" s="688"/>
      <c r="AEF143" s="688"/>
      <c r="AEG143" s="688"/>
      <c r="AEH143" s="688"/>
      <c r="AEI143" s="688"/>
      <c r="AEJ143" s="688"/>
      <c r="AEK143" s="688"/>
      <c r="AEL143" s="688"/>
      <c r="AEM143" s="688"/>
      <c r="AEN143" s="688"/>
      <c r="AEO143" s="688"/>
      <c r="AEP143" s="688"/>
      <c r="AEQ143" s="688"/>
      <c r="AER143" s="688"/>
      <c r="AES143" s="688"/>
      <c r="AET143" s="688"/>
      <c r="AEU143" s="688"/>
      <c r="AEV143" s="688"/>
      <c r="AEW143" s="688"/>
      <c r="AEX143" s="688"/>
      <c r="AEY143" s="688"/>
      <c r="AEZ143" s="688"/>
      <c r="AFA143" s="688"/>
      <c r="AFB143" s="688"/>
      <c r="AFC143" s="688"/>
      <c r="AFD143" s="688"/>
      <c r="AFE143" s="688"/>
      <c r="AFF143" s="688"/>
      <c r="AFG143" s="688"/>
      <c r="AFH143" s="688"/>
      <c r="AFI143" s="688"/>
      <c r="AFJ143" s="688"/>
      <c r="AFK143" s="688"/>
      <c r="AFL143" s="688"/>
      <c r="AFM143" s="688"/>
      <c r="AFN143" s="688"/>
      <c r="AFO143" s="688"/>
      <c r="AFP143" s="688"/>
      <c r="AFQ143" s="688"/>
      <c r="AFR143" s="688"/>
      <c r="AFS143" s="688"/>
      <c r="AFT143" s="688"/>
      <c r="AFU143" s="688"/>
      <c r="AFV143" s="688"/>
      <c r="AFW143" s="688"/>
      <c r="AFX143" s="688"/>
      <c r="AFY143" s="688"/>
      <c r="AFZ143" s="688"/>
      <c r="AGA143" s="688"/>
      <c r="AGB143" s="688"/>
      <c r="AGC143" s="688"/>
      <c r="AGD143" s="688"/>
      <c r="AGE143" s="688"/>
      <c r="AGF143" s="688"/>
      <c r="AGG143" s="688"/>
      <c r="AGH143" s="688"/>
      <c r="AGI143" s="688"/>
      <c r="AGJ143" s="688"/>
      <c r="AGK143" s="688"/>
      <c r="AGL143" s="688"/>
      <c r="AGM143" s="688"/>
      <c r="AGN143" s="688"/>
      <c r="AGO143" s="688"/>
      <c r="AGP143" s="688"/>
      <c r="AGQ143" s="688"/>
      <c r="AGR143" s="688"/>
      <c r="AGS143" s="688"/>
      <c r="AGT143" s="688"/>
      <c r="AGU143" s="688"/>
      <c r="AGV143" s="688"/>
      <c r="AGW143" s="688"/>
      <c r="AGX143" s="688"/>
      <c r="AGY143" s="688"/>
      <c r="AGZ143" s="688"/>
      <c r="AHA143" s="688"/>
      <c r="AHB143" s="688"/>
      <c r="AHC143" s="688"/>
      <c r="AHD143" s="688"/>
      <c r="AHE143" s="688"/>
      <c r="AHF143" s="688"/>
      <c r="AHG143" s="688"/>
      <c r="AHH143" s="688"/>
      <c r="AHI143" s="688"/>
      <c r="AHJ143" s="688"/>
      <c r="AHK143" s="688"/>
      <c r="AHL143" s="688"/>
      <c r="AHM143" s="688"/>
      <c r="AHN143" s="688"/>
      <c r="AHO143" s="688"/>
      <c r="AHP143" s="688"/>
      <c r="AHQ143" s="688"/>
      <c r="AHR143" s="688"/>
      <c r="AHS143" s="688"/>
      <c r="AHT143" s="688"/>
      <c r="AHU143" s="688"/>
      <c r="AHV143" s="688"/>
      <c r="AHW143" s="688"/>
      <c r="AHX143" s="688"/>
      <c r="AHY143" s="688"/>
      <c r="AHZ143" s="688"/>
      <c r="AIA143" s="688"/>
      <c r="AIB143" s="688"/>
      <c r="AIC143" s="688"/>
      <c r="AID143" s="688"/>
      <c r="AIE143" s="688"/>
      <c r="AIF143" s="688"/>
      <c r="AIG143" s="688"/>
      <c r="AIH143" s="688"/>
      <c r="AII143" s="688"/>
      <c r="AIJ143" s="688"/>
      <c r="AIK143" s="688"/>
      <c r="AIL143" s="688"/>
      <c r="AIM143" s="688"/>
      <c r="AIN143" s="688"/>
      <c r="AIO143" s="688"/>
      <c r="AIP143" s="688"/>
      <c r="AIQ143" s="688"/>
      <c r="AIR143" s="688"/>
      <c r="AIS143" s="688"/>
      <c r="AIT143" s="688"/>
      <c r="AIU143" s="688"/>
      <c r="AIV143" s="688"/>
      <c r="AIW143" s="688"/>
      <c r="AIX143" s="688"/>
      <c r="AIY143" s="688"/>
      <c r="AIZ143" s="688"/>
      <c r="AJA143" s="688"/>
      <c r="AJB143" s="688"/>
      <c r="AJC143" s="688"/>
      <c r="AJD143" s="688"/>
      <c r="AJE143" s="688"/>
      <c r="AJF143" s="688"/>
      <c r="AJG143" s="688"/>
      <c r="AJH143" s="688"/>
      <c r="AJI143" s="688"/>
      <c r="AJJ143" s="688"/>
      <c r="AJK143" s="688"/>
      <c r="AJL143" s="688"/>
      <c r="AJM143" s="688"/>
      <c r="AJN143" s="688"/>
      <c r="AJO143" s="688"/>
      <c r="AJP143" s="688"/>
      <c r="AJQ143" s="688"/>
      <c r="AJR143" s="688"/>
      <c r="AJS143" s="688"/>
      <c r="AJT143" s="688"/>
      <c r="AJU143" s="688"/>
      <c r="AJV143" s="688"/>
      <c r="AJW143" s="688"/>
      <c r="AJX143" s="688"/>
      <c r="AJY143" s="688"/>
      <c r="AJZ143" s="688"/>
      <c r="AKA143" s="688"/>
      <c r="AKB143" s="688"/>
      <c r="AKC143" s="688"/>
      <c r="AKD143" s="688"/>
      <c r="AKE143" s="688"/>
      <c r="AKF143" s="688"/>
      <c r="AKG143" s="688"/>
      <c r="AKH143" s="688"/>
      <c r="AKI143" s="688"/>
      <c r="AKJ143" s="688"/>
      <c r="AKK143" s="688"/>
      <c r="AKL143" s="688"/>
      <c r="AKM143" s="688"/>
      <c r="AKN143" s="688"/>
      <c r="AKO143" s="688"/>
      <c r="AKP143" s="688"/>
      <c r="AKQ143" s="688"/>
      <c r="AKR143" s="688"/>
      <c r="AKS143" s="688"/>
      <c r="AKT143" s="688"/>
      <c r="AKU143" s="688"/>
      <c r="AKV143" s="688"/>
      <c r="AKW143" s="688"/>
      <c r="AKX143" s="688"/>
      <c r="AKY143" s="688"/>
      <c r="AKZ143" s="688"/>
      <c r="ALA143" s="688"/>
      <c r="ALB143" s="688"/>
      <c r="ALC143" s="688"/>
      <c r="ALD143" s="688"/>
      <c r="ALE143" s="688"/>
      <c r="ALF143" s="688"/>
      <c r="ALG143" s="688"/>
      <c r="ALH143" s="688"/>
      <c r="ALI143" s="688"/>
      <c r="ALJ143" s="688"/>
      <c r="ALK143" s="688"/>
      <c r="ALL143" s="688"/>
      <c r="ALM143" s="688"/>
      <c r="ALN143" s="688"/>
      <c r="ALO143" s="688"/>
      <c r="ALP143" s="688"/>
      <c r="ALQ143" s="688"/>
      <c r="ALR143" s="688"/>
      <c r="ALS143" s="688"/>
      <c r="ALT143" s="688"/>
      <c r="ALU143" s="688"/>
      <c r="ALV143" s="688"/>
      <c r="ALW143" s="688"/>
      <c r="ALX143" s="688"/>
      <c r="ALY143" s="688"/>
      <c r="ALZ143" s="688"/>
      <c r="AMA143" s="688"/>
      <c r="AMB143" s="688"/>
      <c r="AMC143" s="688"/>
      <c r="AMD143" s="688"/>
      <c r="AME143" s="688"/>
      <c r="AMF143" s="688"/>
      <c r="AMG143" s="688"/>
      <c r="AMH143" s="688"/>
      <c r="AMI143" s="688"/>
      <c r="AMJ143" s="688"/>
      <c r="AMK143" s="688"/>
      <c r="AML143" s="688"/>
      <c r="AMM143" s="688"/>
      <c r="AMN143" s="688"/>
      <c r="AMO143" s="688"/>
      <c r="AMP143" s="688"/>
      <c r="AMQ143" s="688"/>
      <c r="AMR143" s="688"/>
      <c r="AMS143" s="688"/>
      <c r="AMT143" s="688"/>
      <c r="AMU143" s="688"/>
      <c r="AMV143" s="688"/>
      <c r="AMW143" s="688"/>
      <c r="AMX143" s="688"/>
      <c r="AMY143" s="688"/>
      <c r="AMZ143" s="688"/>
      <c r="ANA143" s="688"/>
      <c r="ANB143" s="688"/>
      <c r="ANC143" s="688"/>
      <c r="AND143" s="688"/>
      <c r="ANE143" s="688"/>
      <c r="ANF143" s="688"/>
      <c r="ANG143" s="688"/>
      <c r="ANH143" s="688"/>
      <c r="ANI143" s="688"/>
      <c r="ANJ143" s="688"/>
      <c r="ANK143" s="688"/>
      <c r="ANL143" s="688"/>
      <c r="ANM143" s="688"/>
      <c r="ANN143" s="688"/>
      <c r="ANO143" s="688"/>
      <c r="ANP143" s="688"/>
      <c r="ANQ143" s="688"/>
      <c r="ANR143" s="688"/>
      <c r="ANS143" s="688"/>
      <c r="ANT143" s="688"/>
      <c r="ANU143" s="688"/>
      <c r="ANV143" s="688"/>
      <c r="ANW143" s="688"/>
      <c r="ANX143" s="688"/>
      <c r="ANY143" s="688"/>
      <c r="ANZ143" s="688"/>
      <c r="AOA143" s="688"/>
      <c r="AOB143" s="688"/>
      <c r="AOC143" s="688"/>
      <c r="AOD143" s="688"/>
      <c r="AOE143" s="688"/>
      <c r="AOF143" s="688"/>
      <c r="AOG143" s="688"/>
      <c r="AOH143" s="688"/>
      <c r="AOI143" s="688"/>
      <c r="AOJ143" s="688"/>
      <c r="AOK143" s="688"/>
      <c r="AOL143" s="688"/>
      <c r="AOM143" s="688"/>
      <c r="AON143" s="688"/>
      <c r="AOO143" s="688"/>
      <c r="AOP143" s="688"/>
      <c r="AOQ143" s="688"/>
      <c r="AOR143" s="688"/>
      <c r="AOS143" s="688"/>
      <c r="AOT143" s="688"/>
      <c r="AOU143" s="688"/>
      <c r="AOV143" s="688"/>
      <c r="AOW143" s="688"/>
      <c r="AOX143" s="688"/>
      <c r="AOY143" s="688"/>
      <c r="AOZ143" s="688"/>
      <c r="APA143" s="688"/>
      <c r="APB143" s="688"/>
      <c r="APC143" s="688"/>
      <c r="APD143" s="688"/>
      <c r="APE143" s="688"/>
      <c r="APF143" s="688"/>
      <c r="APG143" s="688"/>
      <c r="APH143" s="688"/>
      <c r="API143" s="688"/>
      <c r="APJ143" s="688"/>
      <c r="APK143" s="688"/>
      <c r="APL143" s="688"/>
      <c r="APM143" s="688"/>
      <c r="APN143" s="688"/>
      <c r="APO143" s="688"/>
      <c r="APP143" s="688"/>
      <c r="APQ143" s="688"/>
      <c r="APR143" s="688"/>
      <c r="APS143" s="688"/>
      <c r="APT143" s="688"/>
      <c r="APU143" s="688"/>
      <c r="APV143" s="688"/>
      <c r="APW143" s="688"/>
      <c r="APX143" s="688"/>
      <c r="APY143" s="688"/>
      <c r="APZ143" s="688"/>
      <c r="AQA143" s="688"/>
      <c r="AQB143" s="688"/>
      <c r="AQC143" s="688"/>
      <c r="AQD143" s="688"/>
      <c r="AQE143" s="688"/>
      <c r="AQF143" s="688"/>
      <c r="AQG143" s="688"/>
      <c r="AQH143" s="688"/>
      <c r="AQI143" s="688"/>
      <c r="AQJ143" s="688"/>
      <c r="AQK143" s="688"/>
      <c r="AQL143" s="688"/>
      <c r="AQM143" s="688"/>
      <c r="AQN143" s="688"/>
      <c r="AQO143" s="688"/>
      <c r="AQP143" s="688"/>
      <c r="AQQ143" s="688"/>
      <c r="AQR143" s="688"/>
      <c r="AQS143" s="688"/>
      <c r="AQT143" s="688"/>
      <c r="AQU143" s="688"/>
      <c r="AQV143" s="688"/>
      <c r="AQW143" s="688"/>
      <c r="AQX143" s="688"/>
      <c r="AQY143" s="688"/>
      <c r="AQZ143" s="688"/>
      <c r="ARA143" s="688"/>
      <c r="ARB143" s="688"/>
      <c r="ARC143" s="688"/>
      <c r="ARD143" s="688"/>
      <c r="ARE143" s="688"/>
      <c r="ARF143" s="688"/>
      <c r="ARG143" s="688"/>
      <c r="ARH143" s="688"/>
      <c r="ARI143" s="688"/>
      <c r="ARJ143" s="688"/>
      <c r="ARK143" s="688"/>
      <c r="ARL143" s="688"/>
      <c r="ARM143" s="688"/>
      <c r="ARN143" s="688"/>
      <c r="ARO143" s="688"/>
      <c r="ARP143" s="688"/>
      <c r="ARQ143" s="688"/>
      <c r="ARR143" s="688"/>
      <c r="ARS143" s="688"/>
      <c r="ART143" s="688"/>
      <c r="ARU143" s="688"/>
      <c r="ARV143" s="688"/>
      <c r="ARW143" s="688"/>
      <c r="ARX143" s="688"/>
      <c r="ARY143" s="688"/>
      <c r="ARZ143" s="688"/>
      <c r="ASA143" s="688"/>
      <c r="ASB143" s="688"/>
      <c r="ASC143" s="688"/>
      <c r="ASD143" s="688"/>
      <c r="ASE143" s="688"/>
      <c r="ASF143" s="688"/>
      <c r="ASG143" s="688"/>
      <c r="ASH143" s="688"/>
      <c r="ASI143" s="688"/>
      <c r="ASJ143" s="688"/>
      <c r="ASK143" s="688"/>
      <c r="ASL143" s="688"/>
      <c r="ASM143" s="688"/>
      <c r="ASN143" s="688"/>
      <c r="ASO143" s="688"/>
      <c r="ASP143" s="688"/>
      <c r="ASQ143" s="688"/>
      <c r="ASR143" s="688"/>
      <c r="ASS143" s="688"/>
      <c r="AST143" s="688"/>
      <c r="ASU143" s="688"/>
      <c r="ASV143" s="688"/>
      <c r="ASW143" s="688"/>
      <c r="ASX143" s="688"/>
      <c r="ASY143" s="688"/>
      <c r="ASZ143" s="688"/>
      <c r="ATA143" s="688"/>
      <c r="ATB143" s="688"/>
      <c r="ATC143" s="688"/>
      <c r="ATD143" s="688"/>
      <c r="ATE143" s="688"/>
      <c r="ATF143" s="688"/>
      <c r="ATG143" s="688"/>
      <c r="ATH143" s="688"/>
      <c r="ATI143" s="688"/>
      <c r="ATJ143" s="688"/>
      <c r="ATK143" s="688"/>
      <c r="ATL143" s="688"/>
      <c r="ATM143" s="688"/>
      <c r="ATN143" s="688"/>
      <c r="ATO143" s="688"/>
      <c r="ATP143" s="688"/>
      <c r="ATQ143" s="688"/>
      <c r="ATR143" s="688"/>
      <c r="ATS143" s="688"/>
      <c r="ATT143" s="688"/>
      <c r="ATU143" s="688"/>
      <c r="ATV143" s="688"/>
      <c r="ATW143" s="688"/>
      <c r="ATX143" s="688"/>
      <c r="ATY143" s="688"/>
      <c r="ATZ143" s="688"/>
      <c r="AUA143" s="688"/>
      <c r="AUB143" s="688"/>
      <c r="AUC143" s="688"/>
      <c r="AUD143" s="688"/>
      <c r="AUE143" s="688"/>
      <c r="AUF143" s="688"/>
      <c r="AUG143" s="688"/>
      <c r="AUH143" s="688"/>
      <c r="AUI143" s="688"/>
      <c r="AUJ143" s="688"/>
      <c r="AUK143" s="688"/>
      <c r="AUL143" s="688"/>
      <c r="AUM143" s="688"/>
      <c r="AUN143" s="688"/>
      <c r="AUO143" s="688"/>
      <c r="AUP143" s="688"/>
      <c r="AUQ143" s="688"/>
      <c r="AUR143" s="688"/>
      <c r="AUS143" s="688"/>
      <c r="AUT143" s="688"/>
      <c r="AUU143" s="688"/>
      <c r="AUV143" s="688"/>
      <c r="AUW143" s="688"/>
      <c r="AUX143" s="688"/>
      <c r="AUY143" s="688"/>
      <c r="AUZ143" s="688"/>
      <c r="AVA143" s="688"/>
      <c r="AVB143" s="688"/>
      <c r="AVC143" s="688"/>
      <c r="AVD143" s="688"/>
      <c r="AVE143" s="688"/>
      <c r="AVF143" s="688"/>
      <c r="AVG143" s="688"/>
      <c r="AVH143" s="688"/>
      <c r="AVI143" s="688"/>
      <c r="AVJ143" s="688"/>
      <c r="AVK143" s="688"/>
      <c r="AVL143" s="688"/>
      <c r="AVM143" s="688"/>
      <c r="AVN143" s="688"/>
      <c r="AVO143" s="688"/>
      <c r="AVP143" s="688"/>
      <c r="AVQ143" s="688"/>
      <c r="AVR143" s="688"/>
      <c r="AVS143" s="688"/>
      <c r="AVT143" s="688"/>
      <c r="AVU143" s="688"/>
      <c r="AVV143" s="688"/>
      <c r="AVW143" s="688"/>
      <c r="AVX143" s="688"/>
      <c r="AVY143" s="688"/>
      <c r="AVZ143" s="688"/>
      <c r="AWA143" s="688"/>
      <c r="AWB143" s="688"/>
      <c r="AWC143" s="688"/>
      <c r="AWD143" s="688"/>
      <c r="AWE143" s="688"/>
      <c r="AWF143" s="688"/>
      <c r="AWG143" s="688"/>
      <c r="AWH143" s="688"/>
      <c r="AWI143" s="688"/>
      <c r="AWJ143" s="688"/>
      <c r="AWK143" s="688"/>
      <c r="AWL143" s="688"/>
      <c r="AWM143" s="688"/>
      <c r="AWN143" s="688"/>
      <c r="AWO143" s="688"/>
      <c r="AWP143" s="688"/>
      <c r="AWQ143" s="688"/>
      <c r="AWR143" s="688"/>
      <c r="AWS143" s="688"/>
      <c r="AWT143" s="688"/>
      <c r="AWU143" s="688"/>
      <c r="AWV143" s="688"/>
      <c r="AWW143" s="688"/>
      <c r="AWX143" s="688"/>
      <c r="AWY143" s="688"/>
      <c r="AWZ143" s="688"/>
      <c r="AXA143" s="688"/>
      <c r="AXB143" s="688"/>
      <c r="AXC143" s="688"/>
      <c r="AXD143" s="688"/>
      <c r="AXE143" s="688"/>
      <c r="AXF143" s="688"/>
      <c r="AXG143" s="688"/>
      <c r="AXH143" s="688"/>
      <c r="AXI143" s="688"/>
      <c r="AXJ143" s="688"/>
      <c r="AXK143" s="688"/>
      <c r="AXL143" s="688"/>
      <c r="AXM143" s="688"/>
      <c r="AXN143" s="688"/>
      <c r="AXO143" s="688"/>
      <c r="AXP143" s="688"/>
      <c r="AXQ143" s="688"/>
      <c r="AXR143" s="688"/>
      <c r="AXS143" s="688"/>
      <c r="AXT143" s="688"/>
      <c r="AXU143" s="688"/>
      <c r="AXV143" s="688"/>
      <c r="AXW143" s="688"/>
      <c r="AXX143" s="688"/>
      <c r="AXY143" s="688"/>
      <c r="AXZ143" s="688"/>
      <c r="AYA143" s="688"/>
      <c r="AYB143" s="688"/>
      <c r="AYC143" s="688"/>
      <c r="AYD143" s="688"/>
      <c r="AYE143" s="688"/>
      <c r="AYF143" s="688"/>
      <c r="AYG143" s="688"/>
      <c r="AYH143" s="688"/>
      <c r="AYI143" s="688"/>
      <c r="AYJ143" s="688"/>
      <c r="AYK143" s="688"/>
      <c r="AYL143" s="688"/>
      <c r="AYM143" s="688"/>
      <c r="AYN143" s="688"/>
      <c r="AYO143" s="688"/>
      <c r="AYP143" s="688"/>
      <c r="AYQ143" s="688"/>
      <c r="AYR143" s="688"/>
      <c r="AYS143" s="688"/>
      <c r="AYT143" s="688"/>
      <c r="AYU143" s="688"/>
      <c r="AYV143" s="688"/>
      <c r="AYW143" s="688"/>
      <c r="AYX143" s="688"/>
      <c r="AYY143" s="688"/>
      <c r="AYZ143" s="688"/>
      <c r="AZA143" s="688"/>
      <c r="AZB143" s="688"/>
      <c r="AZC143" s="688"/>
      <c r="AZD143" s="688"/>
      <c r="AZE143" s="688"/>
      <c r="AZF143" s="688"/>
      <c r="AZG143" s="688"/>
      <c r="AZH143" s="688"/>
      <c r="AZI143" s="688"/>
      <c r="AZJ143" s="688"/>
      <c r="AZK143" s="688"/>
      <c r="AZL143" s="688"/>
      <c r="AZM143" s="688"/>
      <c r="AZN143" s="688"/>
      <c r="AZO143" s="688"/>
      <c r="AZP143" s="688"/>
      <c r="AZQ143" s="688"/>
      <c r="AZR143" s="688"/>
      <c r="AZS143" s="688"/>
      <c r="AZT143" s="688"/>
      <c r="AZU143" s="688"/>
      <c r="AZV143" s="688"/>
      <c r="AZW143" s="688"/>
      <c r="AZX143" s="688"/>
      <c r="AZY143" s="688"/>
      <c r="AZZ143" s="688"/>
      <c r="BAA143" s="688"/>
      <c r="BAB143" s="688"/>
      <c r="BAC143" s="688"/>
      <c r="BAD143" s="688"/>
      <c r="BAE143" s="688"/>
      <c r="BAF143" s="688"/>
      <c r="BAG143" s="688"/>
      <c r="BAH143" s="688"/>
      <c r="BAI143" s="688"/>
      <c r="BAJ143" s="688"/>
      <c r="BAK143" s="688"/>
      <c r="BAL143" s="688"/>
      <c r="BAM143" s="688"/>
      <c r="BAN143" s="688"/>
      <c r="BAO143" s="688"/>
      <c r="BAP143" s="688"/>
      <c r="BAQ143" s="688"/>
      <c r="BAR143" s="688"/>
      <c r="BAS143" s="688"/>
      <c r="BAT143" s="688"/>
      <c r="BAU143" s="688"/>
      <c r="BAV143" s="688"/>
      <c r="BAW143" s="688"/>
      <c r="BAX143" s="688"/>
      <c r="BAY143" s="688"/>
      <c r="BAZ143" s="688"/>
      <c r="BBA143" s="688"/>
      <c r="BBB143" s="688"/>
      <c r="BBC143" s="688"/>
      <c r="BBD143" s="688"/>
      <c r="BBE143" s="688"/>
      <c r="BBF143" s="688"/>
      <c r="BBG143" s="688"/>
      <c r="BBH143" s="688"/>
      <c r="BBI143" s="688"/>
      <c r="BBJ143" s="688"/>
      <c r="BBK143" s="688"/>
      <c r="BBL143" s="688"/>
      <c r="BBM143" s="688"/>
      <c r="BBN143" s="688"/>
      <c r="BBO143" s="688"/>
      <c r="BBP143" s="688"/>
      <c r="BBQ143" s="688"/>
      <c r="BBR143" s="688"/>
      <c r="BBS143" s="688"/>
      <c r="BBT143" s="688"/>
      <c r="BBU143" s="688"/>
      <c r="BBV143" s="688"/>
      <c r="BBW143" s="688"/>
      <c r="BBX143" s="688"/>
      <c r="BBY143" s="688"/>
      <c r="BBZ143" s="688"/>
      <c r="BCA143" s="688"/>
      <c r="BCB143" s="688"/>
      <c r="BCC143" s="688"/>
      <c r="BCD143" s="688"/>
      <c r="BCE143" s="688"/>
      <c r="BCF143" s="688"/>
      <c r="BCG143" s="688"/>
      <c r="BCH143" s="688"/>
      <c r="BCI143" s="688"/>
      <c r="BCJ143" s="688"/>
      <c r="BCK143" s="688"/>
      <c r="BCL143" s="688"/>
      <c r="BCM143" s="688"/>
      <c r="BCN143" s="688"/>
      <c r="BCO143" s="688"/>
      <c r="BCP143" s="688"/>
      <c r="BCQ143" s="688"/>
      <c r="BCR143" s="688"/>
      <c r="BCS143" s="688"/>
      <c r="BCT143" s="688"/>
      <c r="BCU143" s="688"/>
      <c r="BCV143" s="688"/>
      <c r="BCW143" s="688"/>
      <c r="BCX143" s="688"/>
      <c r="BCY143" s="688"/>
      <c r="BCZ143" s="688"/>
      <c r="BDA143" s="688"/>
      <c r="BDB143" s="688"/>
      <c r="BDC143" s="688"/>
      <c r="BDD143" s="688"/>
      <c r="BDE143" s="688"/>
      <c r="BDF143" s="688"/>
      <c r="BDG143" s="688"/>
      <c r="BDH143" s="688"/>
      <c r="BDI143" s="688"/>
      <c r="BDJ143" s="688"/>
      <c r="BDK143" s="688"/>
      <c r="BDL143" s="688"/>
      <c r="BDM143" s="688"/>
      <c r="BDN143" s="688"/>
      <c r="BDO143" s="688"/>
      <c r="BDP143" s="688"/>
      <c r="BDQ143" s="688"/>
      <c r="BDR143" s="688"/>
      <c r="BDS143" s="688"/>
      <c r="BDT143" s="688"/>
      <c r="BDU143" s="688"/>
      <c r="BDV143" s="688"/>
      <c r="BDW143" s="688"/>
      <c r="BDX143" s="688"/>
      <c r="BDY143" s="688"/>
      <c r="BDZ143" s="688"/>
      <c r="BEA143" s="688"/>
      <c r="BEB143" s="688"/>
      <c r="BEC143" s="688"/>
      <c r="BED143" s="688"/>
      <c r="BEE143" s="688"/>
      <c r="BEF143" s="688"/>
      <c r="BEG143" s="688"/>
      <c r="BEH143" s="688"/>
      <c r="BEI143" s="688"/>
      <c r="BEJ143" s="688"/>
      <c r="BEK143" s="688"/>
      <c r="BEL143" s="688"/>
      <c r="BEM143" s="688"/>
      <c r="BEN143" s="688"/>
      <c r="BEO143" s="688"/>
      <c r="BEP143" s="688"/>
      <c r="BEQ143" s="688"/>
      <c r="BER143" s="688"/>
      <c r="BES143" s="688"/>
      <c r="BET143" s="688"/>
      <c r="BEU143" s="688"/>
      <c r="BEV143" s="688"/>
      <c r="BEW143" s="688"/>
      <c r="BEX143" s="688"/>
      <c r="BEY143" s="688"/>
      <c r="BEZ143" s="688"/>
      <c r="BFA143" s="688"/>
      <c r="BFB143" s="688"/>
      <c r="BFC143" s="688"/>
      <c r="BFD143" s="688"/>
      <c r="BFE143" s="688"/>
      <c r="BFF143" s="688"/>
      <c r="BFG143" s="688"/>
      <c r="BFH143" s="688"/>
      <c r="BFI143" s="688"/>
      <c r="BFJ143" s="688"/>
      <c r="BFK143" s="688"/>
      <c r="BFL143" s="688"/>
      <c r="BFM143" s="688"/>
      <c r="BFN143" s="688"/>
      <c r="BFO143" s="688"/>
      <c r="BFP143" s="688"/>
      <c r="BFQ143" s="688"/>
      <c r="BFR143" s="688"/>
      <c r="BFS143" s="688"/>
      <c r="BFT143" s="688"/>
      <c r="BFU143" s="688"/>
      <c r="BFV143" s="688"/>
      <c r="BFW143" s="688"/>
      <c r="BFX143" s="688"/>
      <c r="BFY143" s="688"/>
      <c r="BFZ143" s="688"/>
      <c r="BGA143" s="688"/>
      <c r="BGB143" s="688"/>
      <c r="BGC143" s="688"/>
      <c r="BGD143" s="688"/>
      <c r="BGE143" s="688"/>
      <c r="BGF143" s="688"/>
      <c r="BGG143" s="688"/>
      <c r="BGH143" s="688"/>
      <c r="BGI143" s="688"/>
      <c r="BGJ143" s="688"/>
      <c r="BGK143" s="688"/>
      <c r="BGL143" s="688"/>
      <c r="BGM143" s="688"/>
      <c r="BGN143" s="688"/>
      <c r="BGO143" s="688"/>
      <c r="BGP143" s="688"/>
      <c r="BGQ143" s="688"/>
      <c r="BGR143" s="688"/>
      <c r="BGS143" s="688"/>
      <c r="BGT143" s="688"/>
      <c r="BGU143" s="688"/>
      <c r="BGV143" s="688"/>
      <c r="BGW143" s="688"/>
      <c r="BGX143" s="688"/>
      <c r="BGY143" s="688"/>
      <c r="BGZ143" s="688"/>
      <c r="BHA143" s="688"/>
      <c r="BHB143" s="688"/>
      <c r="BHC143" s="688"/>
      <c r="BHD143" s="688"/>
      <c r="BHE143" s="688"/>
      <c r="BHF143" s="688"/>
      <c r="BHG143" s="688"/>
      <c r="BHH143" s="688"/>
      <c r="BHI143" s="688"/>
      <c r="BHJ143" s="688"/>
      <c r="BHK143" s="688"/>
      <c r="BHL143" s="688"/>
      <c r="BHM143" s="688"/>
      <c r="BHN143" s="688"/>
      <c r="BHO143" s="688"/>
      <c r="BHP143" s="688"/>
      <c r="BHQ143" s="688"/>
      <c r="BHR143" s="688"/>
      <c r="BHS143" s="688"/>
      <c r="BHT143" s="688"/>
      <c r="BHU143" s="688"/>
      <c r="BHV143" s="688"/>
      <c r="BHW143" s="688"/>
      <c r="BHX143" s="688"/>
      <c r="BHY143" s="688"/>
      <c r="BHZ143" s="688"/>
      <c r="BIA143" s="688"/>
      <c r="BIB143" s="688"/>
      <c r="BIC143" s="688"/>
      <c r="BID143" s="688"/>
      <c r="BIE143" s="688"/>
      <c r="BIF143" s="688"/>
      <c r="BIG143" s="688"/>
      <c r="BIH143" s="688"/>
      <c r="BII143" s="688"/>
      <c r="BIJ143" s="688"/>
      <c r="BIK143" s="688"/>
      <c r="BIL143" s="688"/>
      <c r="BIM143" s="688"/>
      <c r="BIN143" s="688"/>
      <c r="BIO143" s="688"/>
      <c r="BIP143" s="688"/>
      <c r="BIQ143" s="688"/>
      <c r="BIR143" s="688"/>
      <c r="BIS143" s="688"/>
      <c r="BIT143" s="688"/>
      <c r="BIU143" s="688"/>
      <c r="BIV143" s="688"/>
      <c r="BIW143" s="688"/>
      <c r="BIX143" s="688"/>
      <c r="BIY143" s="688"/>
      <c r="BIZ143" s="688"/>
      <c r="BJA143" s="688"/>
      <c r="BJB143" s="688"/>
      <c r="BJC143" s="688"/>
      <c r="BJD143" s="688"/>
      <c r="BJE143" s="688"/>
      <c r="BJF143" s="688"/>
      <c r="BJG143" s="688"/>
      <c r="BJH143" s="688"/>
      <c r="BJI143" s="688"/>
      <c r="BJJ143" s="688"/>
      <c r="BJK143" s="688"/>
      <c r="BJL143" s="688"/>
      <c r="BJM143" s="688"/>
      <c r="BJN143" s="688"/>
      <c r="BJO143" s="688"/>
      <c r="BJP143" s="688"/>
      <c r="BJQ143" s="688"/>
      <c r="BJR143" s="688"/>
      <c r="BJS143" s="688"/>
      <c r="BJT143" s="688"/>
      <c r="BJU143" s="688"/>
      <c r="BJV143" s="688"/>
      <c r="BJW143" s="688"/>
      <c r="BJX143" s="688"/>
      <c r="BJY143" s="688"/>
      <c r="BJZ143" s="688"/>
      <c r="BKA143" s="688"/>
      <c r="BKB143" s="688"/>
      <c r="BKC143" s="688"/>
      <c r="BKD143" s="688"/>
      <c r="BKE143" s="688"/>
      <c r="BKF143" s="688"/>
      <c r="BKG143" s="688"/>
      <c r="BKH143" s="688"/>
      <c r="BKI143" s="688"/>
      <c r="BKJ143" s="688"/>
      <c r="BKK143" s="688"/>
      <c r="BKL143" s="688"/>
      <c r="BKM143" s="688"/>
      <c r="BKN143" s="688"/>
      <c r="BKO143" s="688"/>
      <c r="BKP143" s="688"/>
      <c r="BKQ143" s="688"/>
      <c r="BKR143" s="688"/>
      <c r="BKS143" s="688"/>
      <c r="BKT143" s="688"/>
      <c r="BKU143" s="688"/>
      <c r="BKV143" s="688"/>
      <c r="BKW143" s="688"/>
      <c r="BKX143" s="688"/>
      <c r="BKY143" s="688"/>
      <c r="BKZ143" s="688"/>
      <c r="BLA143" s="688"/>
      <c r="BLB143" s="688"/>
      <c r="BLC143" s="688"/>
      <c r="BLD143" s="688"/>
      <c r="BLE143" s="688"/>
      <c r="BLF143" s="688"/>
      <c r="BLG143" s="688"/>
      <c r="BLH143" s="688"/>
      <c r="BLI143" s="688"/>
      <c r="BLJ143" s="688"/>
      <c r="BLK143" s="688"/>
      <c r="BLL143" s="688"/>
      <c r="BLM143" s="688"/>
      <c r="BLN143" s="688"/>
      <c r="BLO143" s="688"/>
      <c r="BLP143" s="688"/>
      <c r="BLQ143" s="688"/>
      <c r="BLR143" s="688"/>
      <c r="BLS143" s="688"/>
      <c r="BLT143" s="688"/>
      <c r="BLU143" s="688"/>
      <c r="BLV143" s="688"/>
      <c r="BLW143" s="688"/>
      <c r="BLX143" s="688"/>
      <c r="BLY143" s="688"/>
      <c r="BLZ143" s="688"/>
      <c r="BMA143" s="688"/>
      <c r="BMB143" s="688"/>
      <c r="BMC143" s="688"/>
      <c r="BMD143" s="688"/>
      <c r="BME143" s="688"/>
      <c r="BMF143" s="688"/>
      <c r="BMG143" s="688"/>
      <c r="BMH143" s="688"/>
      <c r="BMI143" s="688"/>
      <c r="BMJ143" s="688"/>
      <c r="BMK143" s="688"/>
      <c r="BML143" s="688"/>
      <c r="BMM143" s="688"/>
      <c r="BMN143" s="688"/>
      <c r="BMO143" s="688"/>
      <c r="BMP143" s="688"/>
      <c r="BMQ143" s="688"/>
      <c r="BMR143" s="688"/>
      <c r="BMS143" s="688"/>
      <c r="BMT143" s="688"/>
      <c r="BMU143" s="688"/>
      <c r="BMV143" s="688"/>
      <c r="BMW143" s="688"/>
      <c r="BMX143" s="688"/>
      <c r="BMY143" s="688"/>
      <c r="BMZ143" s="688"/>
      <c r="BNA143" s="688"/>
      <c r="BNB143" s="688"/>
      <c r="BNC143" s="688"/>
      <c r="BND143" s="688"/>
      <c r="BNE143" s="688"/>
      <c r="BNF143" s="688"/>
      <c r="BNG143" s="688"/>
      <c r="BNH143" s="688"/>
      <c r="BNI143" s="688"/>
      <c r="BNJ143" s="688"/>
      <c r="BNK143" s="688"/>
      <c r="BNL143" s="688"/>
      <c r="BNM143" s="688"/>
      <c r="BNN143" s="688"/>
      <c r="BNO143" s="688"/>
      <c r="BNP143" s="688"/>
      <c r="BNQ143" s="688"/>
      <c r="BNR143" s="688"/>
      <c r="BNS143" s="688"/>
      <c r="BNT143" s="688"/>
      <c r="BNU143" s="688"/>
      <c r="BNV143" s="688"/>
      <c r="BNW143" s="688"/>
      <c r="BNX143" s="688"/>
      <c r="BNY143" s="688"/>
      <c r="BNZ143" s="688"/>
      <c r="BOA143" s="688"/>
      <c r="BOB143" s="688"/>
      <c r="BOC143" s="688"/>
      <c r="BOD143" s="688"/>
      <c r="BOE143" s="688"/>
      <c r="BOF143" s="688"/>
      <c r="BOG143" s="688"/>
      <c r="BOH143" s="688"/>
      <c r="BOI143" s="688"/>
      <c r="BOJ143" s="688"/>
      <c r="BOK143" s="688"/>
      <c r="BOL143" s="688"/>
      <c r="BOM143" s="688"/>
      <c r="BON143" s="688"/>
      <c r="BOO143" s="688"/>
      <c r="BOP143" s="688"/>
      <c r="BOQ143" s="688"/>
      <c r="BOR143" s="688"/>
      <c r="BOS143" s="688"/>
      <c r="BOT143" s="688"/>
      <c r="BOU143" s="688"/>
      <c r="BOV143" s="688"/>
      <c r="BOW143" s="688"/>
      <c r="BOX143" s="688"/>
      <c r="BOY143" s="688"/>
      <c r="BOZ143" s="688"/>
      <c r="BPA143" s="688"/>
      <c r="BPB143" s="688"/>
      <c r="BPC143" s="688"/>
      <c r="BPD143" s="688"/>
      <c r="BPE143" s="688"/>
      <c r="BPF143" s="688"/>
      <c r="BPG143" s="688"/>
      <c r="BPH143" s="688"/>
      <c r="BPI143" s="688"/>
      <c r="BPJ143" s="688"/>
      <c r="BPK143" s="688"/>
      <c r="BPL143" s="688"/>
      <c r="BPM143" s="688"/>
      <c r="BPN143" s="688"/>
      <c r="BPO143" s="688"/>
      <c r="BPP143" s="688"/>
      <c r="BPQ143" s="688"/>
      <c r="BPR143" s="688"/>
      <c r="BPS143" s="688"/>
      <c r="BPT143" s="688"/>
      <c r="BPU143" s="688"/>
      <c r="BPV143" s="688"/>
      <c r="BPW143" s="688"/>
      <c r="BPX143" s="688"/>
      <c r="BPY143" s="688"/>
      <c r="BPZ143" s="688"/>
      <c r="BQA143" s="688"/>
      <c r="BQB143" s="688"/>
      <c r="BQC143" s="688"/>
      <c r="BQD143" s="688"/>
      <c r="BQE143" s="688"/>
      <c r="BQF143" s="688"/>
      <c r="BQG143" s="688"/>
      <c r="BQH143" s="688"/>
      <c r="BQI143" s="688"/>
      <c r="BQJ143" s="688"/>
      <c r="BQK143" s="688"/>
      <c r="BQL143" s="688"/>
      <c r="BQM143" s="688"/>
      <c r="BQN143" s="688"/>
      <c r="BQO143" s="688"/>
      <c r="BQP143" s="688"/>
      <c r="BQQ143" s="688"/>
      <c r="BQR143" s="688"/>
      <c r="BQS143" s="688"/>
      <c r="BQT143" s="688"/>
      <c r="BQU143" s="688"/>
      <c r="BQV143" s="688"/>
      <c r="BQW143" s="688"/>
      <c r="BQX143" s="688"/>
      <c r="BQY143" s="688"/>
      <c r="BQZ143" s="688"/>
      <c r="BRA143" s="688"/>
      <c r="BRB143" s="688"/>
      <c r="BRC143" s="688"/>
      <c r="BRD143" s="688"/>
      <c r="BRE143" s="688"/>
      <c r="BRF143" s="688"/>
      <c r="BRG143" s="688"/>
      <c r="BRH143" s="688"/>
      <c r="BRI143" s="688"/>
      <c r="BRJ143" s="688"/>
      <c r="BRK143" s="688"/>
      <c r="BRL143" s="688"/>
      <c r="BRM143" s="688"/>
      <c r="BRN143" s="688"/>
      <c r="BRO143" s="688"/>
      <c r="BRP143" s="688"/>
      <c r="BRQ143" s="688"/>
      <c r="BRR143" s="688"/>
      <c r="BRS143" s="688"/>
      <c r="BRT143" s="688"/>
      <c r="BRU143" s="688"/>
      <c r="BRV143" s="688"/>
      <c r="BRW143" s="688"/>
      <c r="BRX143" s="688"/>
      <c r="BRY143" s="688"/>
      <c r="BRZ143" s="688"/>
      <c r="BSA143" s="688"/>
      <c r="BSB143" s="688"/>
      <c r="BSC143" s="688"/>
      <c r="BSD143" s="688"/>
      <c r="BSE143" s="688"/>
      <c r="BSF143" s="688"/>
      <c r="BSG143" s="688"/>
      <c r="BSH143" s="688"/>
      <c r="BSI143" s="688"/>
      <c r="BSJ143" s="688"/>
      <c r="BSK143" s="688"/>
      <c r="BSL143" s="688"/>
      <c r="BSM143" s="688"/>
      <c r="BSN143" s="688"/>
      <c r="BSO143" s="688"/>
      <c r="BSP143" s="688"/>
      <c r="BSQ143" s="688"/>
      <c r="BSR143" s="688"/>
      <c r="BSS143" s="688"/>
      <c r="BST143" s="688"/>
      <c r="BSU143" s="688"/>
      <c r="BSV143" s="688"/>
      <c r="BSW143" s="688"/>
      <c r="BSX143" s="688"/>
      <c r="BSY143" s="688"/>
      <c r="BSZ143" s="688"/>
      <c r="BTA143" s="688"/>
      <c r="BTB143" s="688"/>
      <c r="BTC143" s="688"/>
      <c r="BTD143" s="688"/>
      <c r="BTE143" s="688"/>
      <c r="BTF143" s="688"/>
      <c r="BTG143" s="688"/>
      <c r="BTH143" s="688"/>
      <c r="BTI143" s="688"/>
      <c r="BTJ143" s="688"/>
      <c r="BTK143" s="688"/>
      <c r="BTL143" s="688"/>
      <c r="BTM143" s="688"/>
      <c r="BTN143" s="688"/>
      <c r="BTO143" s="688"/>
      <c r="BTP143" s="688"/>
      <c r="BTQ143" s="688"/>
      <c r="BTR143" s="688"/>
      <c r="BTS143" s="688"/>
      <c r="BTT143" s="688"/>
      <c r="BTU143" s="688"/>
      <c r="BTV143" s="688"/>
      <c r="BTW143" s="688"/>
      <c r="BTX143" s="688"/>
      <c r="BTY143" s="688"/>
      <c r="BTZ143" s="688"/>
      <c r="BUA143" s="688"/>
      <c r="BUB143" s="688"/>
      <c r="BUC143" s="688"/>
      <c r="BUD143" s="688"/>
      <c r="BUE143" s="688"/>
      <c r="BUF143" s="688"/>
      <c r="BUG143" s="688"/>
      <c r="BUH143" s="688"/>
      <c r="BUI143" s="688"/>
      <c r="BUJ143" s="688"/>
      <c r="BUK143" s="688"/>
      <c r="BUL143" s="688"/>
      <c r="BUM143" s="688"/>
      <c r="BUN143" s="688"/>
      <c r="BUO143" s="688"/>
      <c r="BUP143" s="688"/>
      <c r="BUQ143" s="688"/>
      <c r="BUR143" s="688"/>
      <c r="BUS143" s="688"/>
      <c r="BUT143" s="688"/>
      <c r="BUU143" s="688"/>
      <c r="BUV143" s="688"/>
      <c r="BUW143" s="688"/>
      <c r="BUX143" s="688"/>
      <c r="BUY143" s="688"/>
      <c r="BUZ143" s="688"/>
      <c r="BVA143" s="688"/>
      <c r="BVB143" s="688"/>
      <c r="BVC143" s="688"/>
      <c r="BVD143" s="688"/>
      <c r="BVE143" s="688"/>
      <c r="BVF143" s="688"/>
      <c r="BVG143" s="688"/>
      <c r="BVH143" s="688"/>
      <c r="BVI143" s="688"/>
      <c r="BVJ143" s="688"/>
      <c r="BVK143" s="688"/>
      <c r="BVL143" s="688"/>
      <c r="BVM143" s="688"/>
      <c r="BVN143" s="688"/>
      <c r="BVO143" s="688"/>
      <c r="BVP143" s="688"/>
      <c r="BVQ143" s="688"/>
      <c r="BVR143" s="688"/>
      <c r="BVS143" s="688"/>
      <c r="BVT143" s="688"/>
      <c r="BVU143" s="688"/>
      <c r="BVV143" s="688"/>
      <c r="BVW143" s="688"/>
      <c r="BVX143" s="688"/>
      <c r="BVY143" s="688"/>
      <c r="BVZ143" s="688"/>
      <c r="BWA143" s="688"/>
      <c r="BWB143" s="688"/>
      <c r="BWC143" s="688"/>
      <c r="BWD143" s="688"/>
      <c r="BWE143" s="688"/>
      <c r="BWF143" s="688"/>
      <c r="BWG143" s="688"/>
      <c r="BWH143" s="688"/>
      <c r="BWI143" s="688"/>
      <c r="BWJ143" s="688"/>
      <c r="BWK143" s="688"/>
      <c r="BWL143" s="688"/>
      <c r="BWM143" s="688"/>
      <c r="BWN143" s="688"/>
      <c r="BWO143" s="688"/>
      <c r="BWP143" s="688"/>
      <c r="BWQ143" s="688"/>
      <c r="BWR143" s="688"/>
      <c r="BWS143" s="688"/>
      <c r="BWT143" s="688"/>
      <c r="BWU143" s="688"/>
      <c r="BWV143" s="688"/>
      <c r="BWW143" s="688"/>
      <c r="BWX143" s="688"/>
      <c r="BWY143" s="688"/>
      <c r="BWZ143" s="688"/>
      <c r="BXA143" s="688"/>
      <c r="BXB143" s="688"/>
      <c r="BXC143" s="688"/>
      <c r="BXD143" s="688"/>
      <c r="BXE143" s="688"/>
      <c r="BXF143" s="688"/>
      <c r="BXG143" s="688"/>
      <c r="BXH143" s="688"/>
      <c r="BXI143" s="688"/>
      <c r="BXJ143" s="688"/>
      <c r="BXK143" s="688"/>
      <c r="BXL143" s="688"/>
      <c r="BXM143" s="688"/>
      <c r="BXN143" s="688"/>
      <c r="BXO143" s="688"/>
      <c r="BXP143" s="688"/>
      <c r="BXQ143" s="688"/>
      <c r="BXR143" s="688"/>
      <c r="BXS143" s="688"/>
      <c r="BXT143" s="688"/>
      <c r="BXU143" s="688"/>
      <c r="BXV143" s="688"/>
      <c r="BXW143" s="688"/>
      <c r="BXX143" s="688"/>
      <c r="BXY143" s="688"/>
      <c r="BXZ143" s="688"/>
      <c r="BYA143" s="688"/>
      <c r="BYB143" s="688"/>
      <c r="BYC143" s="688"/>
      <c r="BYD143" s="688"/>
      <c r="BYE143" s="688"/>
      <c r="BYF143" s="688"/>
      <c r="BYG143" s="688"/>
      <c r="BYH143" s="688"/>
      <c r="BYI143" s="688"/>
      <c r="BYJ143" s="688"/>
      <c r="BYK143" s="688"/>
      <c r="BYL143" s="688"/>
      <c r="BYM143" s="688"/>
      <c r="BYN143" s="688"/>
      <c r="BYO143" s="688"/>
      <c r="BYP143" s="688"/>
      <c r="BYQ143" s="688"/>
      <c r="BYR143" s="688"/>
      <c r="BYS143" s="688"/>
      <c r="BYT143" s="688"/>
      <c r="BYU143" s="688"/>
      <c r="BYV143" s="688"/>
      <c r="BYW143" s="688"/>
      <c r="BYX143" s="688"/>
      <c r="BYY143" s="688"/>
      <c r="BYZ143" s="688"/>
      <c r="BZA143" s="688"/>
      <c r="BZB143" s="688"/>
      <c r="BZC143" s="688"/>
      <c r="BZD143" s="688"/>
      <c r="BZE143" s="688"/>
      <c r="BZF143" s="688"/>
      <c r="BZG143" s="688"/>
      <c r="BZH143" s="688"/>
      <c r="BZI143" s="688"/>
      <c r="BZJ143" s="688"/>
      <c r="BZK143" s="688"/>
      <c r="BZL143" s="688"/>
      <c r="BZM143" s="688"/>
      <c r="BZN143" s="688"/>
      <c r="BZO143" s="688"/>
      <c r="BZP143" s="688"/>
      <c r="BZQ143" s="688"/>
      <c r="BZR143" s="688"/>
      <c r="BZS143" s="688"/>
      <c r="BZT143" s="688"/>
      <c r="BZU143" s="688"/>
      <c r="BZV143" s="688"/>
      <c r="BZW143" s="688"/>
      <c r="BZX143" s="688"/>
      <c r="BZY143" s="688"/>
      <c r="BZZ143" s="688"/>
      <c r="CAA143" s="688"/>
      <c r="CAB143" s="688"/>
      <c r="CAC143" s="688"/>
      <c r="CAD143" s="688"/>
      <c r="CAE143" s="688"/>
      <c r="CAF143" s="688"/>
      <c r="CAG143" s="688"/>
      <c r="CAH143" s="688"/>
      <c r="CAI143" s="688"/>
      <c r="CAJ143" s="688"/>
      <c r="CAK143" s="688"/>
      <c r="CAL143" s="688"/>
      <c r="CAM143" s="688"/>
      <c r="CAN143" s="688"/>
      <c r="CAO143" s="688"/>
      <c r="CAP143" s="688"/>
      <c r="CAQ143" s="688"/>
      <c r="CAR143" s="688"/>
      <c r="CAS143" s="688"/>
      <c r="CAT143" s="688"/>
      <c r="CAU143" s="688"/>
      <c r="CAV143" s="688"/>
      <c r="CAW143" s="688"/>
      <c r="CAX143" s="688"/>
      <c r="CAY143" s="688"/>
      <c r="CAZ143" s="688"/>
      <c r="CBA143" s="688"/>
      <c r="CBB143" s="688"/>
      <c r="CBC143" s="688"/>
      <c r="CBD143" s="688"/>
      <c r="CBE143" s="688"/>
      <c r="CBF143" s="688"/>
      <c r="CBG143" s="688"/>
      <c r="CBH143" s="688"/>
      <c r="CBI143" s="688"/>
      <c r="CBJ143" s="688"/>
      <c r="CBK143" s="688"/>
      <c r="CBL143" s="688"/>
      <c r="CBM143" s="688"/>
      <c r="CBN143" s="688"/>
      <c r="CBO143" s="688"/>
      <c r="CBP143" s="688"/>
      <c r="CBQ143" s="688"/>
      <c r="CBR143" s="688"/>
      <c r="CBS143" s="688"/>
      <c r="CBT143" s="688"/>
      <c r="CBU143" s="688"/>
      <c r="CBV143" s="688"/>
      <c r="CBW143" s="688"/>
      <c r="CBX143" s="688"/>
      <c r="CBY143" s="688"/>
      <c r="CBZ143" s="688"/>
      <c r="CCA143" s="688"/>
      <c r="CCB143" s="688"/>
      <c r="CCC143" s="688"/>
      <c r="CCD143" s="688"/>
      <c r="CCE143" s="688"/>
      <c r="CCF143" s="688"/>
      <c r="CCG143" s="688"/>
      <c r="CCH143" s="688"/>
      <c r="CCI143" s="688"/>
      <c r="CCJ143" s="688"/>
      <c r="CCK143" s="688"/>
      <c r="CCL143" s="688"/>
      <c r="CCM143" s="688"/>
      <c r="CCN143" s="688"/>
      <c r="CCO143" s="688"/>
      <c r="CCP143" s="688"/>
      <c r="CCQ143" s="688"/>
      <c r="CCR143" s="688"/>
      <c r="CCS143" s="688"/>
      <c r="CCT143" s="688"/>
      <c r="CCU143" s="688"/>
      <c r="CCV143" s="688"/>
      <c r="CCW143" s="688"/>
      <c r="CCX143" s="688"/>
      <c r="CCY143" s="688"/>
      <c r="CCZ143" s="688"/>
      <c r="CDA143" s="688"/>
      <c r="CDB143" s="688"/>
      <c r="CDC143" s="688"/>
      <c r="CDD143" s="688"/>
      <c r="CDE143" s="688"/>
      <c r="CDF143" s="688"/>
      <c r="CDG143" s="688"/>
      <c r="CDH143" s="688"/>
      <c r="CDI143" s="688"/>
      <c r="CDJ143" s="688"/>
      <c r="CDK143" s="688"/>
      <c r="CDL143" s="688"/>
      <c r="CDM143" s="688"/>
      <c r="CDN143" s="688"/>
      <c r="CDO143" s="688"/>
      <c r="CDP143" s="688"/>
      <c r="CDQ143" s="688"/>
      <c r="CDR143" s="688"/>
      <c r="CDS143" s="688"/>
      <c r="CDT143" s="688"/>
      <c r="CDU143" s="688"/>
      <c r="CDV143" s="688"/>
      <c r="CDW143" s="688"/>
      <c r="CDX143" s="688"/>
      <c r="CDY143" s="688"/>
      <c r="CDZ143" s="688"/>
      <c r="CEA143" s="688"/>
      <c r="CEB143" s="688"/>
      <c r="CEC143" s="688"/>
      <c r="CED143" s="688"/>
      <c r="CEE143" s="688"/>
      <c r="CEF143" s="688"/>
      <c r="CEG143" s="688"/>
      <c r="CEH143" s="688"/>
      <c r="CEI143" s="688"/>
      <c r="CEJ143" s="688"/>
      <c r="CEK143" s="688"/>
      <c r="CEL143" s="688"/>
      <c r="CEM143" s="688"/>
      <c r="CEN143" s="688"/>
      <c r="CEO143" s="688"/>
      <c r="CEP143" s="688"/>
      <c r="CEQ143" s="688"/>
      <c r="CER143" s="688"/>
      <c r="CES143" s="688"/>
      <c r="CET143" s="688"/>
      <c r="CEU143" s="688"/>
      <c r="CEV143" s="688"/>
      <c r="CEW143" s="688"/>
      <c r="CEX143" s="688"/>
      <c r="CEY143" s="688"/>
      <c r="CEZ143" s="688"/>
      <c r="CFA143" s="688"/>
      <c r="CFB143" s="688"/>
      <c r="CFC143" s="688"/>
      <c r="CFD143" s="688"/>
      <c r="CFE143" s="688"/>
      <c r="CFF143" s="688"/>
      <c r="CFG143" s="688"/>
      <c r="CFH143" s="688"/>
      <c r="CFI143" s="688"/>
      <c r="CFJ143" s="688"/>
      <c r="CFK143" s="688"/>
      <c r="CFL143" s="688"/>
      <c r="CFM143" s="688"/>
      <c r="CFN143" s="688"/>
      <c r="CFO143" s="688"/>
      <c r="CFP143" s="688"/>
      <c r="CFQ143" s="688"/>
      <c r="CFR143" s="688"/>
      <c r="CFS143" s="688"/>
      <c r="CFT143" s="688"/>
      <c r="CFU143" s="688"/>
      <c r="CFV143" s="688"/>
      <c r="CFW143" s="688"/>
      <c r="CFX143" s="688"/>
      <c r="CFY143" s="688"/>
      <c r="CFZ143" s="688"/>
      <c r="CGA143" s="688"/>
      <c r="CGB143" s="688"/>
      <c r="CGC143" s="688"/>
      <c r="CGD143" s="688"/>
      <c r="CGE143" s="688"/>
      <c r="CGF143" s="688"/>
      <c r="CGG143" s="688"/>
      <c r="CGH143" s="688"/>
      <c r="CGI143" s="688"/>
      <c r="CGJ143" s="688"/>
      <c r="CGK143" s="688"/>
      <c r="CGL143" s="688"/>
      <c r="CGM143" s="688"/>
      <c r="CGN143" s="688"/>
      <c r="CGO143" s="688"/>
      <c r="CGP143" s="688"/>
      <c r="CGQ143" s="688"/>
      <c r="CGR143" s="688"/>
      <c r="CGS143" s="688"/>
      <c r="CGT143" s="688"/>
      <c r="CGU143" s="688"/>
      <c r="CGV143" s="688"/>
      <c r="CGW143" s="688"/>
      <c r="CGX143" s="688"/>
      <c r="CGY143" s="688"/>
      <c r="CGZ143" s="688"/>
      <c r="CHA143" s="688"/>
      <c r="CHB143" s="688"/>
      <c r="CHC143" s="688"/>
      <c r="CHD143" s="688"/>
      <c r="CHE143" s="688"/>
      <c r="CHF143" s="688"/>
      <c r="CHG143" s="688"/>
      <c r="CHH143" s="688"/>
      <c r="CHI143" s="688"/>
      <c r="CHJ143" s="688"/>
      <c r="CHK143" s="688"/>
      <c r="CHL143" s="688"/>
      <c r="CHM143" s="688"/>
      <c r="CHN143" s="688"/>
      <c r="CHO143" s="688"/>
      <c r="CHP143" s="688"/>
      <c r="CHQ143" s="688"/>
      <c r="CHR143" s="688"/>
      <c r="CHS143" s="688"/>
      <c r="CHT143" s="688"/>
      <c r="CHU143" s="688"/>
      <c r="CHV143" s="688"/>
      <c r="CHW143" s="688"/>
      <c r="CHX143" s="688"/>
      <c r="CHY143" s="688"/>
      <c r="CHZ143" s="688"/>
      <c r="CIA143" s="688"/>
      <c r="CIB143" s="688"/>
      <c r="CIC143" s="688"/>
      <c r="CID143" s="688"/>
      <c r="CIE143" s="688"/>
      <c r="CIF143" s="688"/>
      <c r="CIG143" s="688"/>
      <c r="CIH143" s="688"/>
      <c r="CII143" s="688"/>
      <c r="CIJ143" s="688"/>
      <c r="CIK143" s="688"/>
      <c r="CIL143" s="688"/>
      <c r="CIM143" s="688"/>
      <c r="CIN143" s="688"/>
      <c r="CIO143" s="688"/>
      <c r="CIP143" s="688"/>
      <c r="CIQ143" s="688"/>
      <c r="CIR143" s="688"/>
      <c r="CIS143" s="688"/>
      <c r="CIT143" s="688"/>
      <c r="CIU143" s="688"/>
      <c r="CIV143" s="688"/>
      <c r="CIW143" s="688"/>
      <c r="CIX143" s="688"/>
      <c r="CIY143" s="688"/>
      <c r="CIZ143" s="688"/>
      <c r="CJA143" s="688"/>
      <c r="CJB143" s="688"/>
      <c r="CJC143" s="688"/>
      <c r="CJD143" s="688"/>
      <c r="CJE143" s="688"/>
      <c r="CJF143" s="688"/>
      <c r="CJG143" s="688"/>
      <c r="CJH143" s="688"/>
      <c r="CJI143" s="688"/>
      <c r="CJJ143" s="688"/>
      <c r="CJK143" s="688"/>
      <c r="CJL143" s="688"/>
      <c r="CJM143" s="688"/>
      <c r="CJN143" s="688"/>
      <c r="CJO143" s="688"/>
      <c r="CJP143" s="688"/>
      <c r="CJQ143" s="688"/>
      <c r="CJR143" s="688"/>
      <c r="CJS143" s="688"/>
      <c r="CJT143" s="688"/>
      <c r="CJU143" s="688"/>
      <c r="CJV143" s="688"/>
      <c r="CJW143" s="688"/>
      <c r="CJX143" s="688"/>
      <c r="CJY143" s="688"/>
      <c r="CJZ143" s="688"/>
      <c r="CKA143" s="688"/>
      <c r="CKB143" s="688"/>
      <c r="CKC143" s="688"/>
      <c r="CKD143" s="688"/>
      <c r="CKE143" s="688"/>
      <c r="CKF143" s="688"/>
      <c r="CKG143" s="688"/>
      <c r="CKH143" s="688"/>
      <c r="CKI143" s="688"/>
      <c r="CKJ143" s="688"/>
      <c r="CKK143" s="688"/>
      <c r="CKL143" s="688"/>
      <c r="CKM143" s="688"/>
      <c r="CKN143" s="688"/>
      <c r="CKO143" s="688"/>
      <c r="CKP143" s="688"/>
      <c r="CKQ143" s="688"/>
      <c r="CKR143" s="688"/>
      <c r="CKS143" s="688"/>
      <c r="CKT143" s="688"/>
      <c r="CKU143" s="688"/>
      <c r="CKV143" s="688"/>
      <c r="CKW143" s="688"/>
      <c r="CKX143" s="688"/>
      <c r="CKY143" s="688"/>
      <c r="CKZ143" s="688"/>
      <c r="CLA143" s="688"/>
      <c r="CLB143" s="688"/>
      <c r="CLC143" s="688"/>
      <c r="CLD143" s="688"/>
      <c r="CLE143" s="688"/>
      <c r="CLF143" s="688"/>
      <c r="CLG143" s="688"/>
      <c r="CLH143" s="688"/>
      <c r="CLI143" s="688"/>
      <c r="CLJ143" s="688"/>
      <c r="CLK143" s="688"/>
      <c r="CLL143" s="688"/>
      <c r="CLM143" s="688"/>
      <c r="CLN143" s="688"/>
      <c r="CLO143" s="688"/>
      <c r="CLP143" s="688"/>
      <c r="CLQ143" s="688"/>
      <c r="CLR143" s="688"/>
      <c r="CLS143" s="688"/>
      <c r="CLT143" s="688"/>
      <c r="CLU143" s="688"/>
      <c r="CLV143" s="688"/>
      <c r="CLW143" s="688"/>
      <c r="CLX143" s="688"/>
      <c r="CLY143" s="688"/>
      <c r="CLZ143" s="688"/>
      <c r="CMA143" s="688"/>
      <c r="CMB143" s="688"/>
      <c r="CMC143" s="688"/>
      <c r="CMD143" s="688"/>
      <c r="CME143" s="688"/>
      <c r="CMF143" s="688"/>
      <c r="CMG143" s="688"/>
      <c r="CMH143" s="688"/>
      <c r="CMI143" s="688"/>
      <c r="CMJ143" s="688"/>
      <c r="CMK143" s="688"/>
      <c r="CML143" s="688"/>
      <c r="CMM143" s="688"/>
      <c r="CMN143" s="688"/>
      <c r="CMO143" s="688"/>
      <c r="CMP143" s="688"/>
      <c r="CMQ143" s="688"/>
      <c r="CMR143" s="688"/>
      <c r="CMS143" s="688"/>
      <c r="CMT143" s="688"/>
      <c r="CMU143" s="688"/>
      <c r="CMV143" s="688"/>
      <c r="CMW143" s="688"/>
      <c r="CMX143" s="688"/>
      <c r="CMY143" s="688"/>
      <c r="CMZ143" s="688"/>
      <c r="CNA143" s="688"/>
      <c r="CNB143" s="688"/>
      <c r="CNC143" s="688"/>
      <c r="CND143" s="688"/>
      <c r="CNE143" s="688"/>
      <c r="CNF143" s="688"/>
      <c r="CNG143" s="688"/>
      <c r="CNH143" s="688"/>
      <c r="CNI143" s="688"/>
      <c r="CNJ143" s="688"/>
      <c r="CNK143" s="688"/>
      <c r="CNL143" s="688"/>
      <c r="CNM143" s="688"/>
      <c r="CNN143" s="688"/>
      <c r="CNO143" s="688"/>
      <c r="CNP143" s="688"/>
      <c r="CNQ143" s="688"/>
      <c r="CNR143" s="688"/>
      <c r="CNS143" s="688"/>
      <c r="CNT143" s="688"/>
      <c r="CNU143" s="688"/>
      <c r="CNV143" s="688"/>
      <c r="CNW143" s="688"/>
      <c r="CNX143" s="688"/>
      <c r="CNY143" s="688"/>
      <c r="CNZ143" s="688"/>
      <c r="COA143" s="688"/>
      <c r="COB143" s="688"/>
      <c r="COC143" s="688"/>
      <c r="COD143" s="688"/>
      <c r="COE143" s="688"/>
      <c r="COF143" s="688"/>
      <c r="COG143" s="688"/>
      <c r="COH143" s="688"/>
      <c r="COI143" s="688"/>
      <c r="COJ143" s="688"/>
      <c r="COK143" s="688"/>
      <c r="COL143" s="688"/>
      <c r="COM143" s="688"/>
      <c r="CON143" s="688"/>
      <c r="COO143" s="688"/>
      <c r="COP143" s="688"/>
      <c r="COQ143" s="688"/>
      <c r="COR143" s="688"/>
      <c r="COS143" s="688"/>
      <c r="COT143" s="688"/>
      <c r="COU143" s="688"/>
      <c r="COV143" s="688"/>
      <c r="COW143" s="688"/>
      <c r="COX143" s="688"/>
      <c r="COY143" s="688"/>
      <c r="COZ143" s="688"/>
      <c r="CPA143" s="688"/>
      <c r="CPB143" s="688"/>
      <c r="CPC143" s="688"/>
      <c r="CPD143" s="688"/>
      <c r="CPE143" s="688"/>
      <c r="CPF143" s="688"/>
      <c r="CPG143" s="688"/>
      <c r="CPH143" s="688"/>
      <c r="CPI143" s="688"/>
      <c r="CPJ143" s="688"/>
      <c r="CPK143" s="688"/>
      <c r="CPL143" s="688"/>
      <c r="CPM143" s="688"/>
      <c r="CPN143" s="688"/>
      <c r="CPO143" s="688"/>
      <c r="CPP143" s="688"/>
      <c r="CPQ143" s="688"/>
      <c r="CPR143" s="688"/>
      <c r="CPS143" s="688"/>
      <c r="CPT143" s="688"/>
      <c r="CPU143" s="688"/>
      <c r="CPV143" s="688"/>
      <c r="CPW143" s="688"/>
      <c r="CPX143" s="688"/>
      <c r="CPY143" s="688"/>
      <c r="CPZ143" s="688"/>
      <c r="CQA143" s="688"/>
      <c r="CQB143" s="688"/>
      <c r="CQC143" s="688"/>
      <c r="CQD143" s="688"/>
      <c r="CQE143" s="688"/>
      <c r="CQF143" s="688"/>
      <c r="CQG143" s="688"/>
      <c r="CQH143" s="688"/>
      <c r="CQI143" s="688"/>
      <c r="CQJ143" s="688"/>
      <c r="CQK143" s="688"/>
      <c r="CQL143" s="688"/>
      <c r="CQM143" s="688"/>
      <c r="CQN143" s="688"/>
      <c r="CQO143" s="688"/>
      <c r="CQP143" s="688"/>
      <c r="CQQ143" s="688"/>
      <c r="CQR143" s="688"/>
      <c r="CQS143" s="688"/>
      <c r="CQT143" s="688"/>
      <c r="CQU143" s="688"/>
      <c r="CQV143" s="688"/>
      <c r="CQW143" s="688"/>
      <c r="CQX143" s="688"/>
      <c r="CQY143" s="688"/>
      <c r="CQZ143" s="688"/>
      <c r="CRA143" s="688"/>
      <c r="CRB143" s="688"/>
      <c r="CRC143" s="688"/>
      <c r="CRD143" s="688"/>
      <c r="CRE143" s="688"/>
      <c r="CRF143" s="688"/>
      <c r="CRG143" s="688"/>
      <c r="CRH143" s="688"/>
      <c r="CRI143" s="688"/>
      <c r="CRJ143" s="688"/>
      <c r="CRK143" s="688"/>
      <c r="CRL143" s="688"/>
      <c r="CRM143" s="688"/>
      <c r="CRN143" s="688"/>
      <c r="CRO143" s="688"/>
      <c r="CRP143" s="688"/>
      <c r="CRQ143" s="688"/>
      <c r="CRR143" s="688"/>
      <c r="CRS143" s="688"/>
      <c r="CRT143" s="688"/>
      <c r="CRU143" s="688"/>
      <c r="CRV143" s="688"/>
      <c r="CRW143" s="688"/>
      <c r="CRX143" s="688"/>
      <c r="CRY143" s="688"/>
      <c r="CRZ143" s="688"/>
      <c r="CSA143" s="688"/>
      <c r="CSB143" s="688"/>
      <c r="CSC143" s="688"/>
      <c r="CSD143" s="688"/>
      <c r="CSE143" s="688"/>
      <c r="CSF143" s="688"/>
      <c r="CSG143" s="688"/>
      <c r="CSH143" s="688"/>
      <c r="CSI143" s="688"/>
      <c r="CSJ143" s="688"/>
      <c r="CSK143" s="688"/>
      <c r="CSL143" s="688"/>
      <c r="CSM143" s="688"/>
      <c r="CSN143" s="688"/>
      <c r="CSO143" s="688"/>
      <c r="CSP143" s="688"/>
      <c r="CSQ143" s="688"/>
      <c r="CSR143" s="688"/>
      <c r="CSS143" s="688"/>
      <c r="CST143" s="688"/>
      <c r="CSU143" s="688"/>
      <c r="CSV143" s="688"/>
      <c r="CSW143" s="688"/>
      <c r="CSX143" s="688"/>
      <c r="CSY143" s="688"/>
      <c r="CSZ143" s="688"/>
      <c r="CTA143" s="688"/>
      <c r="CTB143" s="688"/>
      <c r="CTC143" s="688"/>
      <c r="CTD143" s="688"/>
      <c r="CTE143" s="688"/>
      <c r="CTF143" s="688"/>
      <c r="CTG143" s="688"/>
      <c r="CTH143" s="688"/>
      <c r="CTI143" s="688"/>
      <c r="CTJ143" s="688"/>
      <c r="CTK143" s="688"/>
      <c r="CTL143" s="688"/>
      <c r="CTM143" s="688"/>
      <c r="CTN143" s="688"/>
      <c r="CTO143" s="688"/>
      <c r="CTP143" s="688"/>
      <c r="CTQ143" s="688"/>
      <c r="CTR143" s="688"/>
      <c r="CTS143" s="688"/>
      <c r="CTT143" s="688"/>
      <c r="CTU143" s="688"/>
      <c r="CTV143" s="688"/>
      <c r="CTW143" s="688"/>
      <c r="CTX143" s="688"/>
      <c r="CTY143" s="688"/>
      <c r="CTZ143" s="688"/>
      <c r="CUA143" s="688"/>
      <c r="CUB143" s="688"/>
      <c r="CUC143" s="688"/>
      <c r="CUD143" s="688"/>
      <c r="CUE143" s="688"/>
      <c r="CUF143" s="688"/>
      <c r="CUG143" s="688"/>
      <c r="CUH143" s="688"/>
      <c r="CUI143" s="688"/>
      <c r="CUJ143" s="688"/>
      <c r="CUK143" s="688"/>
      <c r="CUL143" s="688"/>
      <c r="CUM143" s="688"/>
      <c r="CUN143" s="688"/>
      <c r="CUO143" s="688"/>
      <c r="CUP143" s="688"/>
      <c r="CUQ143" s="688"/>
      <c r="CUR143" s="688"/>
      <c r="CUS143" s="688"/>
      <c r="CUT143" s="688"/>
      <c r="CUU143" s="688"/>
      <c r="CUV143" s="688"/>
      <c r="CUW143" s="688"/>
      <c r="CUX143" s="688"/>
      <c r="CUY143" s="688"/>
      <c r="CUZ143" s="688"/>
      <c r="CVA143" s="688"/>
      <c r="CVB143" s="688"/>
      <c r="CVC143" s="688"/>
      <c r="CVD143" s="688"/>
      <c r="CVE143" s="688"/>
      <c r="CVF143" s="688"/>
      <c r="CVG143" s="688"/>
      <c r="CVH143" s="688"/>
      <c r="CVI143" s="688"/>
      <c r="CVJ143" s="688"/>
      <c r="CVK143" s="688"/>
      <c r="CVL143" s="688"/>
      <c r="CVM143" s="688"/>
      <c r="CVN143" s="688"/>
      <c r="CVO143" s="688"/>
      <c r="CVP143" s="688"/>
      <c r="CVQ143" s="688"/>
      <c r="CVR143" s="688"/>
      <c r="CVS143" s="688"/>
      <c r="CVT143" s="688"/>
      <c r="CVU143" s="688"/>
      <c r="CVV143" s="688"/>
      <c r="CVW143" s="688"/>
      <c r="CVX143" s="688"/>
      <c r="CVY143" s="688"/>
      <c r="CVZ143" s="688"/>
      <c r="CWA143" s="688"/>
      <c r="CWB143" s="688"/>
      <c r="CWC143" s="688"/>
      <c r="CWD143" s="688"/>
      <c r="CWE143" s="688"/>
      <c r="CWF143" s="688"/>
      <c r="CWG143" s="688"/>
      <c r="CWH143" s="688"/>
      <c r="CWI143" s="688"/>
      <c r="CWJ143" s="688"/>
      <c r="CWK143" s="688"/>
      <c r="CWL143" s="688"/>
      <c r="CWM143" s="688"/>
      <c r="CWN143" s="688"/>
      <c r="CWO143" s="688"/>
      <c r="CWP143" s="688"/>
      <c r="CWQ143" s="688"/>
      <c r="CWR143" s="688"/>
      <c r="CWS143" s="688"/>
      <c r="CWT143" s="688"/>
      <c r="CWU143" s="688"/>
      <c r="CWV143" s="688"/>
      <c r="CWW143" s="688"/>
      <c r="CWX143" s="688"/>
      <c r="CWY143" s="688"/>
      <c r="CWZ143" s="688"/>
      <c r="CXA143" s="688"/>
      <c r="CXB143" s="688"/>
      <c r="CXC143" s="688"/>
      <c r="CXD143" s="688"/>
      <c r="CXE143" s="688"/>
      <c r="CXF143" s="688"/>
      <c r="CXG143" s="688"/>
      <c r="CXH143" s="688"/>
      <c r="CXI143" s="688"/>
      <c r="CXJ143" s="688"/>
      <c r="CXK143" s="688"/>
      <c r="CXL143" s="688"/>
      <c r="CXM143" s="688"/>
      <c r="CXN143" s="688"/>
      <c r="CXO143" s="688"/>
      <c r="CXP143" s="688"/>
      <c r="CXQ143" s="688"/>
      <c r="CXR143" s="688"/>
      <c r="CXS143" s="688"/>
      <c r="CXT143" s="688"/>
      <c r="CXU143" s="688"/>
      <c r="CXV143" s="688"/>
      <c r="CXW143" s="688"/>
      <c r="CXX143" s="688"/>
      <c r="CXY143" s="688"/>
      <c r="CXZ143" s="688"/>
      <c r="CYA143" s="688"/>
      <c r="CYB143" s="688"/>
      <c r="CYC143" s="688"/>
      <c r="CYD143" s="688"/>
      <c r="CYE143" s="688"/>
      <c r="CYF143" s="688"/>
      <c r="CYG143" s="688"/>
      <c r="CYH143" s="688"/>
      <c r="CYI143" s="688"/>
      <c r="CYJ143" s="688"/>
      <c r="CYK143" s="688"/>
      <c r="CYL143" s="688"/>
      <c r="CYM143" s="688"/>
      <c r="CYN143" s="688"/>
      <c r="CYO143" s="688"/>
      <c r="CYP143" s="688"/>
      <c r="CYQ143" s="688"/>
      <c r="CYR143" s="688"/>
      <c r="CYS143" s="688"/>
      <c r="CYT143" s="688"/>
      <c r="CYU143" s="688"/>
      <c r="CYV143" s="688"/>
      <c r="CYW143" s="688"/>
      <c r="CYX143" s="688"/>
      <c r="CYY143" s="688"/>
      <c r="CYZ143" s="688"/>
      <c r="CZA143" s="688"/>
      <c r="CZB143" s="688"/>
      <c r="CZC143" s="688"/>
      <c r="CZD143" s="688"/>
      <c r="CZE143" s="688"/>
      <c r="CZF143" s="688"/>
      <c r="CZG143" s="688"/>
      <c r="CZH143" s="688"/>
      <c r="CZI143" s="688"/>
      <c r="CZJ143" s="688"/>
      <c r="CZK143" s="688"/>
      <c r="CZL143" s="688"/>
      <c r="CZM143" s="688"/>
      <c r="CZN143" s="688"/>
      <c r="CZO143" s="688"/>
      <c r="CZP143" s="688"/>
      <c r="CZQ143" s="688"/>
      <c r="CZR143" s="688"/>
      <c r="CZS143" s="688"/>
      <c r="CZT143" s="688"/>
      <c r="CZU143" s="688"/>
      <c r="CZV143" s="688"/>
      <c r="CZW143" s="688"/>
      <c r="CZX143" s="688"/>
      <c r="CZY143" s="688"/>
      <c r="CZZ143" s="688"/>
      <c r="DAA143" s="688"/>
      <c r="DAB143" s="688"/>
      <c r="DAC143" s="688"/>
      <c r="DAD143" s="688"/>
      <c r="DAE143" s="688"/>
      <c r="DAF143" s="688"/>
      <c r="DAG143" s="688"/>
      <c r="DAH143" s="688"/>
      <c r="DAI143" s="688"/>
      <c r="DAJ143" s="688"/>
      <c r="DAK143" s="688"/>
      <c r="DAL143" s="688"/>
      <c r="DAM143" s="688"/>
      <c r="DAN143" s="688"/>
      <c r="DAO143" s="688"/>
      <c r="DAP143" s="688"/>
      <c r="DAQ143" s="688"/>
      <c r="DAR143" s="688"/>
      <c r="DAS143" s="688"/>
      <c r="DAT143" s="688"/>
      <c r="DAU143" s="688"/>
      <c r="DAV143" s="688"/>
      <c r="DAW143" s="688"/>
      <c r="DAX143" s="688"/>
      <c r="DAY143" s="688"/>
      <c r="DAZ143" s="688"/>
      <c r="DBA143" s="688"/>
      <c r="DBB143" s="688"/>
      <c r="DBC143" s="688"/>
      <c r="DBD143" s="688"/>
      <c r="DBE143" s="688"/>
      <c r="DBF143" s="688"/>
      <c r="DBG143" s="688"/>
      <c r="DBH143" s="688"/>
      <c r="DBI143" s="688"/>
      <c r="DBJ143" s="688"/>
      <c r="DBK143" s="688"/>
      <c r="DBL143" s="688"/>
      <c r="DBM143" s="688"/>
      <c r="DBN143" s="688"/>
      <c r="DBO143" s="688"/>
      <c r="DBP143" s="688"/>
      <c r="DBQ143" s="688"/>
      <c r="DBR143" s="688"/>
      <c r="DBS143" s="688"/>
      <c r="DBT143" s="688"/>
      <c r="DBU143" s="688"/>
      <c r="DBV143" s="688"/>
      <c r="DBW143" s="688"/>
      <c r="DBX143" s="688"/>
      <c r="DBY143" s="688"/>
      <c r="DBZ143" s="688"/>
      <c r="DCA143" s="688"/>
      <c r="DCB143" s="688"/>
      <c r="DCC143" s="688"/>
      <c r="DCD143" s="688"/>
      <c r="DCE143" s="688"/>
      <c r="DCF143" s="688"/>
      <c r="DCG143" s="688"/>
      <c r="DCH143" s="688"/>
      <c r="DCI143" s="688"/>
      <c r="DCJ143" s="688"/>
      <c r="DCK143" s="688"/>
      <c r="DCL143" s="688"/>
      <c r="DCM143" s="688"/>
      <c r="DCN143" s="688"/>
      <c r="DCO143" s="688"/>
      <c r="DCP143" s="688"/>
      <c r="DCQ143" s="688"/>
      <c r="DCR143" s="688"/>
      <c r="DCS143" s="688"/>
      <c r="DCT143" s="688"/>
      <c r="DCU143" s="688"/>
      <c r="DCV143" s="688"/>
      <c r="DCW143" s="688"/>
      <c r="DCX143" s="688"/>
      <c r="DCY143" s="688"/>
      <c r="DCZ143" s="688"/>
      <c r="DDA143" s="688"/>
      <c r="DDB143" s="688"/>
      <c r="DDC143" s="688"/>
      <c r="DDD143" s="688"/>
      <c r="DDE143" s="688"/>
      <c r="DDF143" s="688"/>
      <c r="DDG143" s="688"/>
      <c r="DDH143" s="688"/>
      <c r="DDI143" s="688"/>
      <c r="DDJ143" s="688"/>
      <c r="DDK143" s="688"/>
      <c r="DDL143" s="688"/>
      <c r="DDM143" s="688"/>
      <c r="DDN143" s="688"/>
      <c r="DDO143" s="688"/>
      <c r="DDP143" s="688"/>
      <c r="DDQ143" s="688"/>
      <c r="DDR143" s="688"/>
      <c r="DDS143" s="688"/>
      <c r="DDT143" s="688"/>
      <c r="DDU143" s="688"/>
      <c r="DDV143" s="688"/>
      <c r="DDW143" s="688"/>
      <c r="DDX143" s="688"/>
      <c r="DDY143" s="688"/>
      <c r="DDZ143" s="688"/>
      <c r="DEA143" s="688"/>
      <c r="DEB143" s="688"/>
      <c r="DEC143" s="688"/>
      <c r="DED143" s="688"/>
      <c r="DEE143" s="688"/>
      <c r="DEF143" s="688"/>
      <c r="DEG143" s="688"/>
      <c r="DEH143" s="688"/>
      <c r="DEI143" s="688"/>
      <c r="DEJ143" s="688"/>
      <c r="DEK143" s="688"/>
      <c r="DEL143" s="688"/>
      <c r="DEM143" s="688"/>
      <c r="DEN143" s="688"/>
      <c r="DEO143" s="688"/>
      <c r="DEP143" s="688"/>
      <c r="DEQ143" s="688"/>
      <c r="DER143" s="688"/>
      <c r="DES143" s="688"/>
      <c r="DET143" s="688"/>
      <c r="DEU143" s="688"/>
      <c r="DEV143" s="688"/>
      <c r="DEW143" s="688"/>
      <c r="DEX143" s="688"/>
      <c r="DEY143" s="688"/>
      <c r="DEZ143" s="688"/>
      <c r="DFA143" s="688"/>
      <c r="DFB143" s="688"/>
      <c r="DFC143" s="688"/>
      <c r="DFD143" s="688"/>
      <c r="DFE143" s="688"/>
      <c r="DFF143" s="688"/>
      <c r="DFG143" s="688"/>
      <c r="DFH143" s="688"/>
      <c r="DFI143" s="688"/>
      <c r="DFJ143" s="688"/>
      <c r="DFK143" s="688"/>
      <c r="DFL143" s="688"/>
      <c r="DFM143" s="688"/>
      <c r="DFN143" s="688"/>
      <c r="DFO143" s="688"/>
      <c r="DFP143" s="688"/>
      <c r="DFQ143" s="688"/>
      <c r="DFR143" s="688"/>
      <c r="DFS143" s="688"/>
      <c r="DFT143" s="688"/>
      <c r="DFU143" s="688"/>
      <c r="DFV143" s="688"/>
      <c r="DFW143" s="688"/>
      <c r="DFX143" s="688"/>
      <c r="DFY143" s="688"/>
      <c r="DFZ143" s="688"/>
      <c r="DGA143" s="688"/>
      <c r="DGB143" s="688"/>
      <c r="DGC143" s="688"/>
      <c r="DGD143" s="688"/>
      <c r="DGE143" s="688"/>
      <c r="DGF143" s="688"/>
      <c r="DGG143" s="688"/>
      <c r="DGH143" s="688"/>
      <c r="DGI143" s="688"/>
      <c r="DGJ143" s="688"/>
      <c r="DGK143" s="688"/>
      <c r="DGL143" s="688"/>
      <c r="DGM143" s="688"/>
      <c r="DGN143" s="688"/>
      <c r="DGO143" s="688"/>
      <c r="DGP143" s="688"/>
      <c r="DGQ143" s="688"/>
      <c r="DGR143" s="688"/>
      <c r="DGS143" s="688"/>
      <c r="DGT143" s="688"/>
      <c r="DGU143" s="688"/>
      <c r="DGV143" s="688"/>
      <c r="DGW143" s="688"/>
      <c r="DGX143" s="688"/>
      <c r="DGY143" s="688"/>
      <c r="DGZ143" s="688"/>
      <c r="DHA143" s="688"/>
      <c r="DHB143" s="688"/>
      <c r="DHC143" s="688"/>
      <c r="DHD143" s="688"/>
      <c r="DHE143" s="688"/>
      <c r="DHF143" s="688"/>
      <c r="DHG143" s="688"/>
      <c r="DHH143" s="688"/>
      <c r="DHI143" s="688"/>
      <c r="DHJ143" s="688"/>
      <c r="DHK143" s="688"/>
      <c r="DHL143" s="688"/>
      <c r="DHM143" s="688"/>
      <c r="DHN143" s="688"/>
      <c r="DHO143" s="688"/>
      <c r="DHP143" s="688"/>
      <c r="DHQ143" s="688"/>
      <c r="DHR143" s="688"/>
      <c r="DHS143" s="688"/>
      <c r="DHT143" s="688"/>
      <c r="DHU143" s="688"/>
      <c r="DHV143" s="688"/>
      <c r="DHW143" s="688"/>
      <c r="DHX143" s="688"/>
      <c r="DHY143" s="688"/>
      <c r="DHZ143" s="688"/>
      <c r="DIA143" s="688"/>
      <c r="DIB143" s="688"/>
      <c r="DIC143" s="688"/>
      <c r="DID143" s="688"/>
      <c r="DIE143" s="688"/>
      <c r="DIF143" s="688"/>
      <c r="DIG143" s="688"/>
      <c r="DIH143" s="688"/>
      <c r="DII143" s="688"/>
      <c r="DIJ143" s="688"/>
      <c r="DIK143" s="688"/>
      <c r="DIL143" s="688"/>
      <c r="DIM143" s="688"/>
      <c r="DIN143" s="688"/>
      <c r="DIO143" s="688"/>
      <c r="DIP143" s="688"/>
      <c r="DIQ143" s="688"/>
      <c r="DIR143" s="688"/>
      <c r="DIS143" s="688"/>
      <c r="DIT143" s="688"/>
      <c r="DIU143" s="688"/>
      <c r="DIV143" s="688"/>
      <c r="DIW143" s="688"/>
      <c r="DIX143" s="688"/>
      <c r="DIY143" s="688"/>
      <c r="DIZ143" s="688"/>
      <c r="DJA143" s="688"/>
      <c r="DJB143" s="688"/>
      <c r="DJC143" s="688"/>
      <c r="DJD143" s="688"/>
      <c r="DJE143" s="688"/>
      <c r="DJF143" s="688"/>
      <c r="DJG143" s="688"/>
      <c r="DJH143" s="688"/>
      <c r="DJI143" s="688"/>
      <c r="DJJ143" s="688"/>
      <c r="DJK143" s="688"/>
      <c r="DJL143" s="688"/>
      <c r="DJM143" s="688"/>
      <c r="DJN143" s="688"/>
      <c r="DJO143" s="688"/>
      <c r="DJP143" s="688"/>
      <c r="DJQ143" s="688"/>
      <c r="DJR143" s="688"/>
      <c r="DJS143" s="688"/>
      <c r="DJT143" s="688"/>
      <c r="DJU143" s="688"/>
      <c r="DJV143" s="688"/>
      <c r="DJW143" s="688"/>
      <c r="DJX143" s="688"/>
      <c r="DJY143" s="688"/>
      <c r="DJZ143" s="688"/>
      <c r="DKA143" s="688"/>
      <c r="DKB143" s="688"/>
      <c r="DKC143" s="688"/>
      <c r="DKD143" s="688"/>
      <c r="DKE143" s="688"/>
      <c r="DKF143" s="688"/>
      <c r="DKG143" s="688"/>
      <c r="DKH143" s="688"/>
      <c r="DKI143" s="688"/>
      <c r="DKJ143" s="688"/>
      <c r="DKK143" s="688"/>
      <c r="DKL143" s="688"/>
      <c r="DKM143" s="688"/>
      <c r="DKN143" s="688"/>
      <c r="DKO143" s="688"/>
      <c r="DKP143" s="688"/>
      <c r="DKQ143" s="688"/>
      <c r="DKR143" s="688"/>
      <c r="DKS143" s="688"/>
      <c r="DKT143" s="688"/>
      <c r="DKU143" s="688"/>
      <c r="DKV143" s="688"/>
      <c r="DKW143" s="688"/>
      <c r="DKX143" s="688"/>
      <c r="DKY143" s="688"/>
      <c r="DKZ143" s="688"/>
      <c r="DLA143" s="688"/>
      <c r="DLB143" s="688"/>
      <c r="DLC143" s="688"/>
      <c r="DLD143" s="688"/>
      <c r="DLE143" s="688"/>
      <c r="DLF143" s="688"/>
      <c r="DLG143" s="688"/>
      <c r="DLH143" s="688"/>
      <c r="DLI143" s="688"/>
      <c r="DLJ143" s="688"/>
      <c r="DLK143" s="688"/>
      <c r="DLL143" s="688"/>
      <c r="DLM143" s="688"/>
      <c r="DLN143" s="688"/>
      <c r="DLO143" s="688"/>
      <c r="DLP143" s="688"/>
      <c r="DLQ143" s="688"/>
      <c r="DLR143" s="688"/>
      <c r="DLS143" s="688"/>
      <c r="DLT143" s="688"/>
      <c r="DLU143" s="688"/>
      <c r="DLV143" s="688"/>
      <c r="DLW143" s="688"/>
      <c r="DLX143" s="688"/>
      <c r="DLY143" s="688"/>
      <c r="DLZ143" s="688"/>
      <c r="DMA143" s="688"/>
      <c r="DMB143" s="688"/>
      <c r="DMC143" s="688"/>
      <c r="DMD143" s="688"/>
      <c r="DME143" s="688"/>
      <c r="DMF143" s="688"/>
      <c r="DMG143" s="688"/>
      <c r="DMH143" s="688"/>
      <c r="DMI143" s="688"/>
      <c r="DMJ143" s="688"/>
      <c r="DMK143" s="688"/>
      <c r="DML143" s="688"/>
      <c r="DMM143" s="688"/>
      <c r="DMN143" s="688"/>
      <c r="DMO143" s="688"/>
      <c r="DMP143" s="688"/>
      <c r="DMQ143" s="688"/>
      <c r="DMR143" s="688"/>
      <c r="DMS143" s="688"/>
      <c r="DMT143" s="688"/>
      <c r="DMU143" s="688"/>
      <c r="DMV143" s="688"/>
      <c r="DMW143" s="688"/>
      <c r="DMX143" s="688"/>
      <c r="DMY143" s="688"/>
      <c r="DMZ143" s="688"/>
      <c r="DNA143" s="688"/>
      <c r="DNB143" s="688"/>
      <c r="DNC143" s="688"/>
      <c r="DND143" s="688"/>
      <c r="DNE143" s="688"/>
      <c r="DNF143" s="688"/>
      <c r="DNG143" s="688"/>
      <c r="DNH143" s="688"/>
      <c r="DNI143" s="688"/>
      <c r="DNJ143" s="688"/>
      <c r="DNK143" s="688"/>
      <c r="DNL143" s="688"/>
      <c r="DNM143" s="688"/>
      <c r="DNN143" s="688"/>
      <c r="DNO143" s="688"/>
      <c r="DNP143" s="688"/>
      <c r="DNQ143" s="688"/>
      <c r="DNR143" s="688"/>
      <c r="DNS143" s="688"/>
      <c r="DNT143" s="688"/>
      <c r="DNU143" s="688"/>
      <c r="DNV143" s="688"/>
      <c r="DNW143" s="688"/>
      <c r="DNX143" s="688"/>
      <c r="DNY143" s="688"/>
      <c r="DNZ143" s="688"/>
      <c r="DOA143" s="688"/>
      <c r="DOB143" s="688"/>
      <c r="DOC143" s="688"/>
      <c r="DOD143" s="688"/>
      <c r="DOE143" s="688"/>
      <c r="DOF143" s="688"/>
      <c r="DOG143" s="688"/>
      <c r="DOH143" s="688"/>
      <c r="DOI143" s="688"/>
      <c r="DOJ143" s="688"/>
      <c r="DOK143" s="688"/>
      <c r="DOL143" s="688"/>
      <c r="DOM143" s="688"/>
      <c r="DON143" s="688"/>
      <c r="DOO143" s="688"/>
      <c r="DOP143" s="688"/>
      <c r="DOQ143" s="688"/>
      <c r="DOR143" s="688"/>
      <c r="DOS143" s="688"/>
      <c r="DOT143" s="688"/>
      <c r="DOU143" s="688"/>
      <c r="DOV143" s="688"/>
      <c r="DOW143" s="688"/>
      <c r="DOX143" s="688"/>
      <c r="DOY143" s="688"/>
      <c r="DOZ143" s="688"/>
      <c r="DPA143" s="688"/>
      <c r="DPB143" s="688"/>
      <c r="DPC143" s="688"/>
      <c r="DPD143" s="688"/>
      <c r="DPE143" s="688"/>
      <c r="DPF143" s="688"/>
      <c r="DPG143" s="688"/>
      <c r="DPH143" s="688"/>
      <c r="DPI143" s="688"/>
      <c r="DPJ143" s="688"/>
      <c r="DPK143" s="688"/>
      <c r="DPL143" s="688"/>
      <c r="DPM143" s="688"/>
      <c r="DPN143" s="688"/>
      <c r="DPO143" s="688"/>
      <c r="DPP143" s="688"/>
      <c r="DPQ143" s="688"/>
      <c r="DPR143" s="688"/>
      <c r="DPS143" s="688"/>
      <c r="DPT143" s="688"/>
      <c r="DPU143" s="688"/>
      <c r="DPV143" s="688"/>
      <c r="DPW143" s="688"/>
      <c r="DPX143" s="688"/>
      <c r="DPY143" s="688"/>
      <c r="DPZ143" s="688"/>
      <c r="DQA143" s="688"/>
      <c r="DQB143" s="688"/>
      <c r="DQC143" s="688"/>
      <c r="DQD143" s="688"/>
      <c r="DQE143" s="688"/>
      <c r="DQF143" s="688"/>
      <c r="DQG143" s="688"/>
      <c r="DQH143" s="688"/>
      <c r="DQI143" s="688"/>
      <c r="DQJ143" s="688"/>
      <c r="DQK143" s="688"/>
      <c r="DQL143" s="688"/>
      <c r="DQM143" s="688"/>
      <c r="DQN143" s="688"/>
      <c r="DQO143" s="688"/>
      <c r="DQP143" s="688"/>
      <c r="DQQ143" s="688"/>
      <c r="DQR143" s="688"/>
      <c r="DQS143" s="688"/>
      <c r="DQT143" s="688"/>
      <c r="DQU143" s="688"/>
      <c r="DQV143" s="688"/>
      <c r="DQW143" s="688"/>
      <c r="DQX143" s="688"/>
      <c r="DQY143" s="688"/>
      <c r="DQZ143" s="688"/>
      <c r="DRA143" s="688"/>
      <c r="DRB143" s="688"/>
      <c r="DRC143" s="688"/>
      <c r="DRD143" s="688"/>
      <c r="DRE143" s="688"/>
      <c r="DRF143" s="688"/>
      <c r="DRG143" s="688"/>
      <c r="DRH143" s="688"/>
      <c r="DRI143" s="688"/>
      <c r="DRJ143" s="688"/>
      <c r="DRK143" s="688"/>
      <c r="DRL143" s="688"/>
      <c r="DRM143" s="688"/>
      <c r="DRN143" s="688"/>
      <c r="DRO143" s="688"/>
      <c r="DRP143" s="688"/>
      <c r="DRQ143" s="688"/>
      <c r="DRR143" s="688"/>
      <c r="DRS143" s="688"/>
      <c r="DRT143" s="688"/>
      <c r="DRU143" s="688"/>
      <c r="DRV143" s="688"/>
      <c r="DRW143" s="688"/>
      <c r="DRX143" s="688"/>
      <c r="DRY143" s="688"/>
      <c r="DRZ143" s="688"/>
      <c r="DSA143" s="688"/>
      <c r="DSB143" s="688"/>
      <c r="DSC143" s="688"/>
      <c r="DSD143" s="688"/>
      <c r="DSE143" s="688"/>
      <c r="DSF143" s="688"/>
      <c r="DSG143" s="688"/>
      <c r="DSH143" s="688"/>
      <c r="DSI143" s="688"/>
      <c r="DSJ143" s="688"/>
      <c r="DSK143" s="688"/>
      <c r="DSL143" s="688"/>
      <c r="DSM143" s="688"/>
      <c r="DSN143" s="688"/>
      <c r="DSO143" s="688"/>
      <c r="DSP143" s="688"/>
      <c r="DSQ143" s="688"/>
      <c r="DSR143" s="688"/>
      <c r="DSS143" s="688"/>
      <c r="DST143" s="688"/>
      <c r="DSU143" s="688"/>
      <c r="DSV143" s="688"/>
      <c r="DSW143" s="688"/>
      <c r="DSX143" s="688"/>
      <c r="DSY143" s="688"/>
      <c r="DSZ143" s="688"/>
      <c r="DTA143" s="688"/>
      <c r="DTB143" s="688"/>
      <c r="DTC143" s="688"/>
      <c r="DTD143" s="688"/>
      <c r="DTE143" s="688"/>
      <c r="DTF143" s="688"/>
      <c r="DTG143" s="688"/>
      <c r="DTH143" s="688"/>
      <c r="DTI143" s="688"/>
      <c r="DTJ143" s="688"/>
      <c r="DTK143" s="688"/>
      <c r="DTL143" s="688"/>
      <c r="DTM143" s="688"/>
      <c r="DTN143" s="688"/>
      <c r="DTO143" s="688"/>
      <c r="DTP143" s="688"/>
      <c r="DTQ143" s="688"/>
      <c r="DTR143" s="688"/>
      <c r="DTS143" s="688"/>
      <c r="DTT143" s="688"/>
      <c r="DTU143" s="688"/>
      <c r="DTV143" s="688"/>
      <c r="DTW143" s="688"/>
      <c r="DTX143" s="688"/>
      <c r="DTY143" s="688"/>
      <c r="DTZ143" s="688"/>
      <c r="DUA143" s="688"/>
      <c r="DUB143" s="688"/>
      <c r="DUC143" s="688"/>
      <c r="DUD143" s="688"/>
      <c r="DUE143" s="688"/>
      <c r="DUF143" s="688"/>
      <c r="DUG143" s="688"/>
      <c r="DUH143" s="688"/>
      <c r="DUI143" s="688"/>
      <c r="DUJ143" s="688"/>
      <c r="DUK143" s="688"/>
      <c r="DUL143" s="688"/>
      <c r="DUM143" s="688"/>
      <c r="DUN143" s="688"/>
      <c r="DUO143" s="688"/>
      <c r="DUP143" s="688"/>
      <c r="DUQ143" s="688"/>
      <c r="DUR143" s="688"/>
      <c r="DUS143" s="688"/>
      <c r="DUT143" s="688"/>
      <c r="DUU143" s="688"/>
      <c r="DUV143" s="688"/>
      <c r="DUW143" s="688"/>
      <c r="DUX143" s="688"/>
      <c r="DUY143" s="688"/>
      <c r="DUZ143" s="688"/>
      <c r="DVA143" s="688"/>
      <c r="DVB143" s="688"/>
      <c r="DVC143" s="688"/>
      <c r="DVD143" s="688"/>
      <c r="DVE143" s="688"/>
      <c r="DVF143" s="688"/>
      <c r="DVG143" s="688"/>
      <c r="DVH143" s="688"/>
      <c r="DVI143" s="688"/>
      <c r="DVJ143" s="688"/>
      <c r="DVK143" s="688"/>
      <c r="DVL143" s="688"/>
      <c r="DVM143" s="688"/>
      <c r="DVN143" s="688"/>
      <c r="DVO143" s="688"/>
      <c r="DVP143" s="688"/>
      <c r="DVQ143" s="688"/>
      <c r="DVR143" s="688"/>
      <c r="DVS143" s="688"/>
      <c r="DVT143" s="688"/>
      <c r="DVU143" s="688"/>
      <c r="DVV143" s="688"/>
      <c r="DVW143" s="688"/>
      <c r="DVX143" s="688"/>
      <c r="DVY143" s="688"/>
      <c r="DVZ143" s="688"/>
      <c r="DWA143" s="688"/>
      <c r="DWB143" s="688"/>
      <c r="DWC143" s="688"/>
      <c r="DWD143" s="688"/>
      <c r="DWE143" s="688"/>
      <c r="DWF143" s="688"/>
      <c r="DWG143" s="688"/>
      <c r="DWH143" s="688"/>
      <c r="DWI143" s="688"/>
      <c r="DWJ143" s="688"/>
      <c r="DWK143" s="688"/>
      <c r="DWL143" s="688"/>
      <c r="DWM143" s="688"/>
      <c r="DWN143" s="688"/>
      <c r="DWO143" s="688"/>
      <c r="DWP143" s="688"/>
      <c r="DWQ143" s="688"/>
      <c r="DWR143" s="688"/>
      <c r="DWS143" s="688"/>
      <c r="DWT143" s="688"/>
      <c r="DWU143" s="688"/>
      <c r="DWV143" s="688"/>
      <c r="DWW143" s="688"/>
      <c r="DWX143" s="688"/>
      <c r="DWY143" s="688"/>
      <c r="DWZ143" s="688"/>
      <c r="DXA143" s="688"/>
      <c r="DXB143" s="688"/>
      <c r="DXC143" s="688"/>
      <c r="DXD143" s="688"/>
      <c r="DXE143" s="688"/>
      <c r="DXF143" s="688"/>
      <c r="DXG143" s="688"/>
      <c r="DXH143" s="688"/>
      <c r="DXI143" s="688"/>
      <c r="DXJ143" s="688"/>
      <c r="DXK143" s="688"/>
      <c r="DXL143" s="688"/>
      <c r="DXM143" s="688"/>
      <c r="DXN143" s="688"/>
      <c r="DXO143" s="688"/>
      <c r="DXP143" s="688"/>
      <c r="DXQ143" s="688"/>
      <c r="DXR143" s="688"/>
      <c r="DXS143" s="688"/>
      <c r="DXT143" s="688"/>
      <c r="DXU143" s="688"/>
      <c r="DXV143" s="688"/>
      <c r="DXW143" s="688"/>
      <c r="DXX143" s="688"/>
      <c r="DXY143" s="688"/>
      <c r="DXZ143" s="688"/>
      <c r="DYA143" s="688"/>
      <c r="DYB143" s="688"/>
      <c r="DYC143" s="688"/>
      <c r="DYD143" s="688"/>
      <c r="DYE143" s="688"/>
      <c r="DYF143" s="688"/>
      <c r="DYG143" s="688"/>
      <c r="DYH143" s="688"/>
      <c r="DYI143" s="688"/>
      <c r="DYJ143" s="688"/>
      <c r="DYK143" s="688"/>
      <c r="DYL143" s="688"/>
      <c r="DYM143" s="688"/>
      <c r="DYN143" s="688"/>
      <c r="DYO143" s="688"/>
      <c r="DYP143" s="688"/>
      <c r="DYQ143" s="688"/>
      <c r="DYR143" s="688"/>
      <c r="DYS143" s="688"/>
      <c r="DYT143" s="688"/>
      <c r="DYU143" s="688"/>
      <c r="DYV143" s="688"/>
      <c r="DYW143" s="688"/>
      <c r="DYX143" s="688"/>
      <c r="DYY143" s="688"/>
      <c r="DYZ143" s="688"/>
      <c r="DZA143" s="688"/>
      <c r="DZB143" s="688"/>
      <c r="DZC143" s="688"/>
      <c r="DZD143" s="688"/>
      <c r="DZE143" s="688"/>
      <c r="DZF143" s="688"/>
      <c r="DZG143" s="688"/>
      <c r="DZH143" s="688"/>
      <c r="DZI143" s="688"/>
      <c r="DZJ143" s="688"/>
      <c r="DZK143" s="688"/>
      <c r="DZL143" s="688"/>
      <c r="DZM143" s="688"/>
      <c r="DZN143" s="688"/>
      <c r="DZO143" s="688"/>
      <c r="DZP143" s="688"/>
      <c r="DZQ143" s="688"/>
      <c r="DZR143" s="688"/>
      <c r="DZS143" s="688"/>
      <c r="DZT143" s="688"/>
      <c r="DZU143" s="688"/>
      <c r="DZV143" s="688"/>
      <c r="DZW143" s="688"/>
      <c r="DZX143" s="688"/>
      <c r="DZY143" s="688"/>
      <c r="DZZ143" s="688"/>
      <c r="EAA143" s="688"/>
      <c r="EAB143" s="688"/>
      <c r="EAC143" s="688"/>
      <c r="EAD143" s="688"/>
      <c r="EAE143" s="688"/>
      <c r="EAF143" s="688"/>
      <c r="EAG143" s="688"/>
      <c r="EAH143" s="688"/>
      <c r="EAI143" s="688"/>
      <c r="EAJ143" s="688"/>
      <c r="EAK143" s="688"/>
      <c r="EAL143" s="688"/>
      <c r="EAM143" s="688"/>
      <c r="EAN143" s="688"/>
      <c r="EAO143" s="688"/>
      <c r="EAP143" s="688"/>
      <c r="EAQ143" s="688"/>
      <c r="EAR143" s="688"/>
      <c r="EAS143" s="688"/>
      <c r="EAT143" s="688"/>
      <c r="EAU143" s="688"/>
      <c r="EAV143" s="688"/>
      <c r="EAW143" s="688"/>
      <c r="EAX143" s="688"/>
      <c r="EAY143" s="688"/>
      <c r="EAZ143" s="688"/>
      <c r="EBA143" s="688"/>
      <c r="EBB143" s="688"/>
      <c r="EBC143" s="688"/>
      <c r="EBD143" s="688"/>
      <c r="EBE143" s="688"/>
      <c r="EBF143" s="688"/>
      <c r="EBG143" s="688"/>
      <c r="EBH143" s="688"/>
      <c r="EBI143" s="688"/>
      <c r="EBJ143" s="688"/>
      <c r="EBK143" s="688"/>
      <c r="EBL143" s="688"/>
      <c r="EBM143" s="688"/>
      <c r="EBN143" s="688"/>
      <c r="EBO143" s="688"/>
      <c r="EBP143" s="688"/>
      <c r="EBQ143" s="688"/>
      <c r="EBR143" s="688"/>
      <c r="EBS143" s="688"/>
      <c r="EBT143" s="688"/>
      <c r="EBU143" s="688"/>
      <c r="EBV143" s="688"/>
      <c r="EBW143" s="688"/>
      <c r="EBX143" s="688"/>
      <c r="EBY143" s="688"/>
      <c r="EBZ143" s="688"/>
      <c r="ECA143" s="688"/>
      <c r="ECB143" s="688"/>
      <c r="ECC143" s="688"/>
      <c r="ECD143" s="688"/>
      <c r="ECE143" s="688"/>
      <c r="ECF143" s="688"/>
      <c r="ECG143" s="688"/>
      <c r="ECH143" s="688"/>
      <c r="ECI143" s="688"/>
      <c r="ECJ143" s="688"/>
      <c r="ECK143" s="688"/>
      <c r="ECL143" s="688"/>
      <c r="ECM143" s="688"/>
      <c r="ECN143" s="688"/>
      <c r="ECO143" s="688"/>
      <c r="ECP143" s="688"/>
      <c r="ECQ143" s="688"/>
      <c r="ECR143" s="688"/>
      <c r="ECS143" s="688"/>
      <c r="ECT143" s="688"/>
      <c r="ECU143" s="688"/>
      <c r="ECV143" s="688"/>
      <c r="ECW143" s="688"/>
      <c r="ECX143" s="688"/>
      <c r="ECY143" s="688"/>
      <c r="ECZ143" s="688"/>
      <c r="EDA143" s="688"/>
      <c r="EDB143" s="688"/>
      <c r="EDC143" s="688"/>
      <c r="EDD143" s="688"/>
      <c r="EDE143" s="688"/>
      <c r="EDF143" s="688"/>
      <c r="EDG143" s="688"/>
      <c r="EDH143" s="688"/>
      <c r="EDI143" s="688"/>
      <c r="EDJ143" s="688"/>
      <c r="EDK143" s="688"/>
      <c r="EDL143" s="688"/>
      <c r="EDM143" s="688"/>
      <c r="EDN143" s="688"/>
      <c r="EDO143" s="688"/>
      <c r="EDP143" s="688"/>
      <c r="EDQ143" s="688"/>
      <c r="EDR143" s="688"/>
      <c r="EDS143" s="688"/>
      <c r="EDT143" s="688"/>
      <c r="EDU143" s="688"/>
      <c r="EDV143" s="688"/>
      <c r="EDW143" s="688"/>
      <c r="EDX143" s="688"/>
      <c r="EDY143" s="688"/>
      <c r="EDZ143" s="688"/>
      <c r="EEA143" s="688"/>
      <c r="EEB143" s="688"/>
      <c r="EEC143" s="688"/>
      <c r="EED143" s="688"/>
      <c r="EEE143" s="688"/>
      <c r="EEF143" s="688"/>
      <c r="EEG143" s="688"/>
      <c r="EEH143" s="688"/>
      <c r="EEI143" s="688"/>
      <c r="EEJ143" s="688"/>
      <c r="EEK143" s="688"/>
      <c r="EEL143" s="688"/>
      <c r="EEM143" s="688"/>
      <c r="EEN143" s="688"/>
      <c r="EEO143" s="688"/>
      <c r="EEP143" s="688"/>
      <c r="EEQ143" s="688"/>
      <c r="EER143" s="688"/>
      <c r="EES143" s="688"/>
      <c r="EET143" s="688"/>
      <c r="EEU143" s="688"/>
      <c r="EEV143" s="688"/>
      <c r="EEW143" s="688"/>
      <c r="EEX143" s="688"/>
      <c r="EEY143" s="688"/>
      <c r="EEZ143" s="688"/>
      <c r="EFA143" s="688"/>
      <c r="EFB143" s="688"/>
      <c r="EFC143" s="688"/>
      <c r="EFD143" s="688"/>
      <c r="EFE143" s="688"/>
      <c r="EFF143" s="688"/>
      <c r="EFG143" s="688"/>
      <c r="EFH143" s="688"/>
      <c r="EFI143" s="688"/>
      <c r="EFJ143" s="688"/>
      <c r="EFK143" s="688"/>
      <c r="EFL143" s="688"/>
      <c r="EFM143" s="688"/>
      <c r="EFN143" s="688"/>
      <c r="EFO143" s="688"/>
      <c r="EFP143" s="688"/>
      <c r="EFQ143" s="688"/>
      <c r="EFR143" s="688"/>
      <c r="EFS143" s="688"/>
      <c r="EFT143" s="688"/>
      <c r="EFU143" s="688"/>
      <c r="EFV143" s="688"/>
      <c r="EFW143" s="688"/>
      <c r="EFX143" s="688"/>
      <c r="EFY143" s="688"/>
      <c r="EFZ143" s="688"/>
      <c r="EGA143" s="688"/>
      <c r="EGB143" s="688"/>
      <c r="EGC143" s="688"/>
      <c r="EGD143" s="688"/>
      <c r="EGE143" s="688"/>
      <c r="EGF143" s="688"/>
      <c r="EGG143" s="688"/>
      <c r="EGH143" s="688"/>
      <c r="EGI143" s="688"/>
      <c r="EGJ143" s="688"/>
      <c r="EGK143" s="688"/>
      <c r="EGL143" s="688"/>
      <c r="EGM143" s="688"/>
      <c r="EGN143" s="688"/>
      <c r="EGO143" s="688"/>
      <c r="EGP143" s="688"/>
      <c r="EGQ143" s="688"/>
      <c r="EGR143" s="688"/>
      <c r="EGS143" s="688"/>
      <c r="EGT143" s="688"/>
      <c r="EGU143" s="688"/>
      <c r="EGV143" s="688"/>
      <c r="EGW143" s="688"/>
      <c r="EGX143" s="688"/>
      <c r="EGY143" s="688"/>
      <c r="EGZ143" s="688"/>
      <c r="EHA143" s="688"/>
      <c r="EHB143" s="688"/>
      <c r="EHC143" s="688"/>
      <c r="EHD143" s="688"/>
      <c r="EHE143" s="688"/>
      <c r="EHF143" s="688"/>
      <c r="EHG143" s="688"/>
      <c r="EHH143" s="688"/>
      <c r="EHI143" s="688"/>
      <c r="EHJ143" s="688"/>
      <c r="EHK143" s="688"/>
      <c r="EHL143" s="688"/>
      <c r="EHM143" s="688"/>
      <c r="EHN143" s="688"/>
      <c r="EHO143" s="688"/>
      <c r="EHP143" s="688"/>
      <c r="EHQ143" s="688"/>
      <c r="EHR143" s="688"/>
      <c r="EHS143" s="688"/>
      <c r="EHT143" s="688"/>
      <c r="EHU143" s="688"/>
      <c r="EHV143" s="688"/>
      <c r="EHW143" s="688"/>
      <c r="EHX143" s="688"/>
      <c r="EHY143" s="688"/>
      <c r="EHZ143" s="688"/>
      <c r="EIA143" s="688"/>
      <c r="EIB143" s="688"/>
      <c r="EIC143" s="688"/>
      <c r="EID143" s="688"/>
      <c r="EIE143" s="688"/>
      <c r="EIF143" s="688"/>
      <c r="EIG143" s="688"/>
      <c r="EIH143" s="688"/>
      <c r="EII143" s="688"/>
      <c r="EIJ143" s="688"/>
      <c r="EIK143" s="688"/>
      <c r="EIL143" s="688"/>
      <c r="EIM143" s="688"/>
      <c r="EIN143" s="688"/>
      <c r="EIO143" s="688"/>
      <c r="EIP143" s="688"/>
      <c r="EIQ143" s="688"/>
      <c r="EIR143" s="688"/>
      <c r="EIS143" s="688"/>
      <c r="EIT143" s="688"/>
      <c r="EIU143" s="688"/>
      <c r="EIV143" s="688"/>
      <c r="EIW143" s="688"/>
      <c r="EIX143" s="688"/>
      <c r="EIY143" s="688"/>
      <c r="EIZ143" s="688"/>
      <c r="EJA143" s="688"/>
      <c r="EJB143" s="688"/>
      <c r="EJC143" s="688"/>
      <c r="EJD143" s="688"/>
      <c r="EJE143" s="688"/>
      <c r="EJF143" s="688"/>
      <c r="EJG143" s="688"/>
      <c r="EJH143" s="688"/>
      <c r="EJI143" s="688"/>
      <c r="EJJ143" s="688"/>
      <c r="EJK143" s="688"/>
      <c r="EJL143" s="688"/>
      <c r="EJM143" s="688"/>
      <c r="EJN143" s="688"/>
      <c r="EJO143" s="688"/>
      <c r="EJP143" s="688"/>
      <c r="EJQ143" s="688"/>
      <c r="EJR143" s="688"/>
      <c r="EJS143" s="688"/>
      <c r="EJT143" s="688"/>
      <c r="EJU143" s="688"/>
      <c r="EJV143" s="688"/>
      <c r="EJW143" s="688"/>
      <c r="EJX143" s="688"/>
      <c r="EJY143" s="688"/>
      <c r="EJZ143" s="688"/>
      <c r="EKA143" s="688"/>
      <c r="EKB143" s="688"/>
      <c r="EKC143" s="688"/>
      <c r="EKD143" s="688"/>
      <c r="EKE143" s="688"/>
      <c r="EKF143" s="688"/>
      <c r="EKG143" s="688"/>
      <c r="EKH143" s="688"/>
      <c r="EKI143" s="688"/>
      <c r="EKJ143" s="688"/>
      <c r="EKK143" s="688"/>
      <c r="EKL143" s="688"/>
      <c r="EKM143" s="688"/>
      <c r="EKN143" s="688"/>
      <c r="EKO143" s="688"/>
      <c r="EKP143" s="688"/>
      <c r="EKQ143" s="688"/>
      <c r="EKR143" s="688"/>
      <c r="EKS143" s="688"/>
      <c r="EKT143" s="688"/>
      <c r="EKU143" s="688"/>
      <c r="EKV143" s="688"/>
      <c r="EKW143" s="688"/>
      <c r="EKX143" s="688"/>
      <c r="EKY143" s="688"/>
      <c r="EKZ143" s="688"/>
      <c r="ELA143" s="688"/>
      <c r="ELB143" s="688"/>
      <c r="ELC143" s="688"/>
      <c r="ELD143" s="688"/>
      <c r="ELE143" s="688"/>
      <c r="ELF143" s="688"/>
      <c r="ELG143" s="688"/>
      <c r="ELH143" s="688"/>
      <c r="ELI143" s="688"/>
      <c r="ELJ143" s="688"/>
      <c r="ELK143" s="688"/>
      <c r="ELL143" s="688"/>
      <c r="ELM143" s="688"/>
      <c r="ELN143" s="688"/>
      <c r="ELO143" s="688"/>
      <c r="ELP143" s="688"/>
      <c r="ELQ143" s="688"/>
      <c r="ELR143" s="688"/>
      <c r="ELS143" s="688"/>
      <c r="ELT143" s="688"/>
      <c r="ELU143" s="688"/>
      <c r="ELV143" s="688"/>
      <c r="ELW143" s="688"/>
      <c r="ELX143" s="688"/>
      <c r="ELY143" s="688"/>
      <c r="ELZ143" s="688"/>
      <c r="EMA143" s="688"/>
      <c r="EMB143" s="688"/>
      <c r="EMC143" s="688"/>
      <c r="EMD143" s="688"/>
      <c r="EME143" s="688"/>
      <c r="EMF143" s="688"/>
      <c r="EMG143" s="688"/>
      <c r="EMH143" s="688"/>
      <c r="EMI143" s="688"/>
      <c r="EMJ143" s="688"/>
      <c r="EMK143" s="688"/>
      <c r="EML143" s="688"/>
      <c r="EMM143" s="688"/>
      <c r="EMN143" s="688"/>
      <c r="EMO143" s="688"/>
      <c r="EMP143" s="688"/>
      <c r="EMQ143" s="688"/>
      <c r="EMR143" s="688"/>
      <c r="EMS143" s="688"/>
      <c r="EMT143" s="688"/>
      <c r="EMU143" s="688"/>
      <c r="EMV143" s="688"/>
      <c r="EMW143" s="688"/>
      <c r="EMX143" s="688"/>
      <c r="EMY143" s="688"/>
      <c r="EMZ143" s="688"/>
      <c r="ENA143" s="688"/>
      <c r="ENB143" s="688"/>
      <c r="ENC143" s="688"/>
      <c r="END143" s="688"/>
      <c r="ENE143" s="688"/>
      <c r="ENF143" s="688"/>
      <c r="ENG143" s="688"/>
      <c r="ENH143" s="688"/>
      <c r="ENI143" s="688"/>
      <c r="ENJ143" s="688"/>
      <c r="ENK143" s="688"/>
      <c r="ENL143" s="688"/>
      <c r="ENM143" s="688"/>
      <c r="ENN143" s="688"/>
      <c r="ENO143" s="688"/>
      <c r="ENP143" s="688"/>
      <c r="ENQ143" s="688"/>
      <c r="ENR143" s="688"/>
      <c r="ENS143" s="688"/>
      <c r="ENT143" s="688"/>
      <c r="ENU143" s="688"/>
      <c r="ENV143" s="688"/>
      <c r="ENW143" s="688"/>
      <c r="ENX143" s="688"/>
      <c r="ENY143" s="688"/>
      <c r="ENZ143" s="688"/>
      <c r="EOA143" s="688"/>
      <c r="EOB143" s="688"/>
      <c r="EOC143" s="688"/>
      <c r="EOD143" s="688"/>
      <c r="EOE143" s="688"/>
      <c r="EOF143" s="688"/>
      <c r="EOG143" s="688"/>
      <c r="EOH143" s="688"/>
      <c r="EOI143" s="688"/>
      <c r="EOJ143" s="688"/>
      <c r="EOK143" s="688"/>
      <c r="EOL143" s="688"/>
      <c r="EOM143" s="688"/>
      <c r="EON143" s="688"/>
      <c r="EOO143" s="688"/>
      <c r="EOP143" s="688"/>
      <c r="EOQ143" s="688"/>
      <c r="EOR143" s="688"/>
      <c r="EOS143" s="688"/>
      <c r="EOT143" s="688"/>
      <c r="EOU143" s="688"/>
      <c r="EOV143" s="688"/>
      <c r="EOW143" s="688"/>
      <c r="EOX143" s="688"/>
      <c r="EOY143" s="688"/>
      <c r="EOZ143" s="688"/>
      <c r="EPA143" s="688"/>
      <c r="EPB143" s="688"/>
      <c r="EPC143" s="688"/>
      <c r="EPD143" s="688"/>
      <c r="EPE143" s="688"/>
      <c r="EPF143" s="688"/>
      <c r="EPG143" s="688"/>
      <c r="EPH143" s="688"/>
      <c r="EPI143" s="688"/>
      <c r="EPJ143" s="688"/>
      <c r="EPK143" s="688"/>
      <c r="EPL143" s="688"/>
      <c r="EPM143" s="688"/>
      <c r="EPN143" s="688"/>
      <c r="EPO143" s="688"/>
      <c r="EPP143" s="688"/>
      <c r="EPQ143" s="688"/>
      <c r="EPR143" s="688"/>
      <c r="EPS143" s="688"/>
      <c r="EPT143" s="688"/>
      <c r="EPU143" s="688"/>
      <c r="EPV143" s="688"/>
      <c r="EPW143" s="688"/>
      <c r="EPX143" s="688"/>
      <c r="EPY143" s="688"/>
      <c r="EPZ143" s="688"/>
      <c r="EQA143" s="688"/>
      <c r="EQB143" s="688"/>
      <c r="EQC143" s="688"/>
      <c r="EQD143" s="688"/>
      <c r="EQE143" s="688"/>
      <c r="EQF143" s="688"/>
      <c r="EQG143" s="688"/>
      <c r="EQH143" s="688"/>
      <c r="EQI143" s="688"/>
      <c r="EQJ143" s="688"/>
      <c r="EQK143" s="688"/>
      <c r="EQL143" s="688"/>
      <c r="EQM143" s="688"/>
      <c r="EQN143" s="688"/>
      <c r="EQO143" s="688"/>
      <c r="EQP143" s="688"/>
      <c r="EQQ143" s="688"/>
      <c r="EQR143" s="688"/>
      <c r="EQS143" s="688"/>
      <c r="EQT143" s="688"/>
      <c r="EQU143" s="688"/>
      <c r="EQV143" s="688"/>
      <c r="EQW143" s="688"/>
      <c r="EQX143" s="688"/>
      <c r="EQY143" s="688"/>
      <c r="EQZ143" s="688"/>
      <c r="ERA143" s="688"/>
      <c r="ERB143" s="688"/>
      <c r="ERC143" s="688"/>
      <c r="ERD143" s="688"/>
      <c r="ERE143" s="688"/>
      <c r="ERF143" s="688"/>
      <c r="ERG143" s="688"/>
      <c r="ERH143" s="688"/>
      <c r="ERI143" s="688"/>
      <c r="ERJ143" s="688"/>
      <c r="ERK143" s="688"/>
      <c r="ERL143" s="688"/>
      <c r="ERM143" s="688"/>
      <c r="ERN143" s="688"/>
      <c r="ERO143" s="688"/>
      <c r="ERP143" s="688"/>
      <c r="ERQ143" s="688"/>
      <c r="ERR143" s="688"/>
      <c r="ERS143" s="688"/>
      <c r="ERT143" s="688"/>
      <c r="ERU143" s="688"/>
      <c r="ERV143" s="688"/>
      <c r="ERW143" s="688"/>
      <c r="ERX143" s="688"/>
      <c r="ERY143" s="688"/>
      <c r="ERZ143" s="688"/>
      <c r="ESA143" s="688"/>
      <c r="ESB143" s="688"/>
      <c r="ESC143" s="688"/>
      <c r="ESD143" s="688"/>
      <c r="ESE143" s="688"/>
      <c r="ESF143" s="688"/>
      <c r="ESG143" s="688"/>
      <c r="ESH143" s="688"/>
      <c r="ESI143" s="688"/>
      <c r="ESJ143" s="688"/>
      <c r="ESK143" s="688"/>
      <c r="ESL143" s="688"/>
      <c r="ESM143" s="688"/>
      <c r="ESN143" s="688"/>
      <c r="ESO143" s="688"/>
      <c r="ESP143" s="688"/>
      <c r="ESQ143" s="688"/>
      <c r="ESR143" s="688"/>
      <c r="ESS143" s="688"/>
      <c r="EST143" s="688"/>
      <c r="ESU143" s="688"/>
      <c r="ESV143" s="688"/>
      <c r="ESW143" s="688"/>
      <c r="ESX143" s="688"/>
      <c r="ESY143" s="688"/>
      <c r="ESZ143" s="688"/>
      <c r="ETA143" s="688"/>
      <c r="ETB143" s="688"/>
      <c r="ETC143" s="688"/>
      <c r="ETD143" s="688"/>
      <c r="ETE143" s="688"/>
      <c r="ETF143" s="688"/>
      <c r="ETG143" s="688"/>
      <c r="ETH143" s="688"/>
      <c r="ETI143" s="688"/>
      <c r="ETJ143" s="688"/>
      <c r="ETK143" s="688"/>
      <c r="ETL143" s="688"/>
      <c r="ETM143" s="688"/>
      <c r="ETN143" s="688"/>
      <c r="ETO143" s="688"/>
      <c r="ETP143" s="688"/>
      <c r="ETQ143" s="688"/>
      <c r="ETR143" s="688"/>
      <c r="ETS143" s="688"/>
      <c r="ETT143" s="688"/>
      <c r="ETU143" s="688"/>
      <c r="ETV143" s="688"/>
      <c r="ETW143" s="688"/>
      <c r="ETX143" s="688"/>
      <c r="ETY143" s="688"/>
      <c r="ETZ143" s="688"/>
      <c r="EUA143" s="688"/>
      <c r="EUB143" s="688"/>
      <c r="EUC143" s="688"/>
      <c r="EUD143" s="688"/>
      <c r="EUE143" s="688"/>
      <c r="EUF143" s="688"/>
      <c r="EUG143" s="688"/>
      <c r="EUH143" s="688"/>
      <c r="EUI143" s="688"/>
      <c r="EUJ143" s="688"/>
      <c r="EUK143" s="688"/>
      <c r="EUL143" s="688"/>
      <c r="EUM143" s="688"/>
      <c r="EUN143" s="688"/>
      <c r="EUO143" s="688"/>
      <c r="EUP143" s="688"/>
      <c r="EUQ143" s="688"/>
      <c r="EUR143" s="688"/>
      <c r="EUS143" s="688"/>
      <c r="EUT143" s="688"/>
      <c r="EUU143" s="688"/>
      <c r="EUV143" s="688"/>
      <c r="EUW143" s="688"/>
      <c r="EUX143" s="688"/>
      <c r="EUY143" s="688"/>
      <c r="EUZ143" s="688"/>
      <c r="EVA143" s="688"/>
      <c r="EVB143" s="688"/>
      <c r="EVC143" s="688"/>
      <c r="EVD143" s="688"/>
      <c r="EVE143" s="688"/>
      <c r="EVF143" s="688"/>
      <c r="EVG143" s="688"/>
      <c r="EVH143" s="688"/>
      <c r="EVI143" s="688"/>
      <c r="EVJ143" s="688"/>
      <c r="EVK143" s="688"/>
      <c r="EVL143" s="688"/>
      <c r="EVM143" s="688"/>
      <c r="EVN143" s="688"/>
      <c r="EVO143" s="688"/>
      <c r="EVP143" s="688"/>
      <c r="EVQ143" s="688"/>
      <c r="EVR143" s="688"/>
      <c r="EVS143" s="688"/>
      <c r="EVT143" s="688"/>
      <c r="EVU143" s="688"/>
      <c r="EVV143" s="688"/>
      <c r="EVW143" s="688"/>
      <c r="EVX143" s="688"/>
      <c r="EVY143" s="688"/>
      <c r="EVZ143" s="688"/>
      <c r="EWA143" s="688"/>
      <c r="EWB143" s="688"/>
      <c r="EWC143" s="688"/>
      <c r="EWD143" s="688"/>
      <c r="EWE143" s="688"/>
      <c r="EWF143" s="688"/>
      <c r="EWG143" s="688"/>
      <c r="EWH143" s="688"/>
      <c r="EWI143" s="688"/>
      <c r="EWJ143" s="688"/>
      <c r="EWK143" s="688"/>
      <c r="EWL143" s="688"/>
      <c r="EWM143" s="688"/>
      <c r="EWN143" s="688"/>
      <c r="EWO143" s="688"/>
      <c r="EWP143" s="688"/>
      <c r="EWQ143" s="688"/>
      <c r="EWR143" s="688"/>
      <c r="EWS143" s="688"/>
      <c r="EWT143" s="688"/>
      <c r="EWU143" s="688"/>
      <c r="EWV143" s="688"/>
      <c r="EWW143" s="688"/>
      <c r="EWX143" s="688"/>
      <c r="EWY143" s="688"/>
      <c r="EWZ143" s="688"/>
      <c r="EXA143" s="688"/>
      <c r="EXB143" s="688"/>
      <c r="EXC143" s="688"/>
      <c r="EXD143" s="688"/>
      <c r="EXE143" s="688"/>
      <c r="EXF143" s="688"/>
      <c r="EXG143" s="688"/>
      <c r="EXH143" s="688"/>
      <c r="EXI143" s="688"/>
      <c r="EXJ143" s="688"/>
      <c r="EXK143" s="688"/>
      <c r="EXL143" s="688"/>
      <c r="EXM143" s="688"/>
      <c r="EXN143" s="688"/>
      <c r="EXO143" s="688"/>
      <c r="EXP143" s="688"/>
      <c r="EXQ143" s="688"/>
      <c r="EXR143" s="688"/>
      <c r="EXS143" s="688"/>
      <c r="EXT143" s="688"/>
      <c r="EXU143" s="688"/>
      <c r="EXV143" s="688"/>
      <c r="EXW143" s="688"/>
      <c r="EXX143" s="688"/>
      <c r="EXY143" s="688"/>
      <c r="EXZ143" s="688"/>
      <c r="EYA143" s="688"/>
      <c r="EYB143" s="688"/>
      <c r="EYC143" s="688"/>
      <c r="EYD143" s="688"/>
      <c r="EYE143" s="688"/>
      <c r="EYF143" s="688"/>
      <c r="EYG143" s="688"/>
      <c r="EYH143" s="688"/>
      <c r="EYI143" s="688"/>
      <c r="EYJ143" s="688"/>
      <c r="EYK143" s="688"/>
      <c r="EYL143" s="688"/>
      <c r="EYM143" s="688"/>
      <c r="EYN143" s="688"/>
      <c r="EYO143" s="688"/>
      <c r="EYP143" s="688"/>
      <c r="EYQ143" s="688"/>
      <c r="EYR143" s="688"/>
      <c r="EYS143" s="688"/>
      <c r="EYT143" s="688"/>
      <c r="EYU143" s="688"/>
      <c r="EYV143" s="688"/>
      <c r="EYW143" s="688"/>
      <c r="EYX143" s="688"/>
      <c r="EYY143" s="688"/>
      <c r="EYZ143" s="688"/>
      <c r="EZA143" s="688"/>
      <c r="EZB143" s="688"/>
      <c r="EZC143" s="688"/>
      <c r="EZD143" s="688"/>
      <c r="EZE143" s="688"/>
      <c r="EZF143" s="688"/>
      <c r="EZG143" s="688"/>
      <c r="EZH143" s="688"/>
      <c r="EZI143" s="688"/>
      <c r="EZJ143" s="688"/>
      <c r="EZK143" s="688"/>
      <c r="EZL143" s="688"/>
      <c r="EZM143" s="688"/>
      <c r="EZN143" s="688"/>
      <c r="EZO143" s="688"/>
      <c r="EZP143" s="688"/>
      <c r="EZQ143" s="688"/>
      <c r="EZR143" s="688"/>
      <c r="EZS143" s="688"/>
      <c r="EZT143" s="688"/>
      <c r="EZU143" s="688"/>
      <c r="EZV143" s="688"/>
      <c r="EZW143" s="688"/>
      <c r="EZX143" s="688"/>
      <c r="EZY143" s="688"/>
      <c r="EZZ143" s="688"/>
      <c r="FAA143" s="688"/>
      <c r="FAB143" s="688"/>
      <c r="FAC143" s="688"/>
      <c r="FAD143" s="688"/>
      <c r="FAE143" s="688"/>
      <c r="FAF143" s="688"/>
      <c r="FAG143" s="688"/>
      <c r="FAH143" s="688"/>
      <c r="FAI143" s="688"/>
      <c r="FAJ143" s="688"/>
      <c r="FAK143" s="688"/>
      <c r="FAL143" s="688"/>
      <c r="FAM143" s="688"/>
      <c r="FAN143" s="688"/>
      <c r="FAO143" s="688"/>
      <c r="FAP143" s="688"/>
      <c r="FAQ143" s="688"/>
      <c r="FAR143" s="688"/>
      <c r="FAS143" s="688"/>
      <c r="FAT143" s="688"/>
      <c r="FAU143" s="688"/>
      <c r="FAV143" s="688"/>
      <c r="FAW143" s="688"/>
      <c r="FAX143" s="688"/>
      <c r="FAY143" s="688"/>
      <c r="FAZ143" s="688"/>
      <c r="FBA143" s="688"/>
      <c r="FBB143" s="688"/>
      <c r="FBC143" s="688"/>
      <c r="FBD143" s="688"/>
      <c r="FBE143" s="688"/>
      <c r="FBF143" s="688"/>
      <c r="FBG143" s="688"/>
      <c r="FBH143" s="688"/>
      <c r="FBI143" s="688"/>
      <c r="FBJ143" s="688"/>
      <c r="FBK143" s="688"/>
      <c r="FBL143" s="688"/>
      <c r="FBM143" s="688"/>
      <c r="FBN143" s="688"/>
      <c r="FBO143" s="688"/>
      <c r="FBP143" s="688"/>
      <c r="FBQ143" s="688"/>
      <c r="FBR143" s="688"/>
      <c r="FBS143" s="688"/>
      <c r="FBT143" s="688"/>
      <c r="FBU143" s="688"/>
      <c r="FBV143" s="688"/>
      <c r="FBW143" s="688"/>
      <c r="FBX143" s="688"/>
      <c r="FBY143" s="688"/>
      <c r="FBZ143" s="688"/>
      <c r="FCA143" s="688"/>
      <c r="FCB143" s="688"/>
      <c r="FCC143" s="688"/>
      <c r="FCD143" s="688"/>
      <c r="FCE143" s="688"/>
      <c r="FCF143" s="688"/>
      <c r="FCG143" s="688"/>
      <c r="FCH143" s="688"/>
      <c r="FCI143" s="688"/>
      <c r="FCJ143" s="688"/>
      <c r="FCK143" s="688"/>
      <c r="FCL143" s="688"/>
      <c r="FCM143" s="688"/>
      <c r="FCN143" s="688"/>
      <c r="FCO143" s="688"/>
      <c r="FCP143" s="688"/>
      <c r="FCQ143" s="688"/>
      <c r="FCR143" s="688"/>
      <c r="FCS143" s="688"/>
      <c r="FCT143" s="688"/>
      <c r="FCU143" s="688"/>
      <c r="FCV143" s="688"/>
      <c r="FCW143" s="688"/>
      <c r="FCX143" s="688"/>
      <c r="FCY143" s="688"/>
      <c r="FCZ143" s="688"/>
      <c r="FDA143" s="688"/>
      <c r="FDB143" s="688"/>
      <c r="FDC143" s="688"/>
      <c r="FDD143" s="688"/>
      <c r="FDE143" s="688"/>
      <c r="FDF143" s="688"/>
      <c r="FDG143" s="688"/>
      <c r="FDH143" s="688"/>
      <c r="FDI143" s="688"/>
      <c r="FDJ143" s="688"/>
      <c r="FDK143" s="688"/>
      <c r="FDL143" s="688"/>
      <c r="FDM143" s="688"/>
      <c r="FDN143" s="688"/>
      <c r="FDO143" s="688"/>
      <c r="FDP143" s="688"/>
      <c r="FDQ143" s="688"/>
      <c r="FDR143" s="688"/>
      <c r="FDS143" s="688"/>
      <c r="FDT143" s="688"/>
      <c r="FDU143" s="688"/>
      <c r="FDV143" s="688"/>
      <c r="FDW143" s="688"/>
      <c r="FDX143" s="688"/>
      <c r="FDY143" s="688"/>
      <c r="FDZ143" s="688"/>
      <c r="FEA143" s="688"/>
      <c r="FEB143" s="688"/>
      <c r="FEC143" s="688"/>
      <c r="FED143" s="688"/>
      <c r="FEE143" s="688"/>
      <c r="FEF143" s="688"/>
      <c r="FEG143" s="688"/>
      <c r="FEH143" s="688"/>
      <c r="FEI143" s="688"/>
      <c r="FEJ143" s="688"/>
      <c r="FEK143" s="688"/>
      <c r="FEL143" s="688"/>
      <c r="FEM143" s="688"/>
      <c r="FEN143" s="688"/>
      <c r="FEO143" s="688"/>
      <c r="FEP143" s="688"/>
      <c r="FEQ143" s="688"/>
      <c r="FER143" s="688"/>
      <c r="FES143" s="688"/>
      <c r="FET143" s="688"/>
      <c r="FEU143" s="688"/>
      <c r="FEV143" s="688"/>
      <c r="FEW143" s="688"/>
      <c r="FEX143" s="688"/>
      <c r="FEY143" s="688"/>
      <c r="FEZ143" s="688"/>
      <c r="FFA143" s="688"/>
      <c r="FFB143" s="688"/>
      <c r="FFC143" s="688"/>
      <c r="FFD143" s="688"/>
      <c r="FFE143" s="688"/>
      <c r="FFF143" s="688"/>
      <c r="FFG143" s="688"/>
      <c r="FFH143" s="688"/>
      <c r="FFI143" s="688"/>
      <c r="FFJ143" s="688"/>
      <c r="FFK143" s="688"/>
      <c r="FFL143" s="688"/>
      <c r="FFM143" s="688"/>
      <c r="FFN143" s="688"/>
      <c r="FFO143" s="688"/>
      <c r="FFP143" s="688"/>
      <c r="FFQ143" s="688"/>
      <c r="FFR143" s="688"/>
      <c r="FFS143" s="688"/>
      <c r="FFT143" s="688"/>
      <c r="FFU143" s="688"/>
      <c r="FFV143" s="688"/>
      <c r="FFW143" s="688"/>
      <c r="FFX143" s="688"/>
      <c r="FFY143" s="688"/>
      <c r="FFZ143" s="688"/>
      <c r="FGA143" s="688"/>
      <c r="FGB143" s="688"/>
      <c r="FGC143" s="688"/>
      <c r="FGD143" s="688"/>
      <c r="FGE143" s="688"/>
      <c r="FGF143" s="688"/>
      <c r="FGG143" s="688"/>
      <c r="FGH143" s="688"/>
      <c r="FGI143" s="688"/>
      <c r="FGJ143" s="688"/>
      <c r="FGK143" s="688"/>
      <c r="FGL143" s="688"/>
      <c r="FGM143" s="688"/>
      <c r="FGN143" s="688"/>
      <c r="FGO143" s="688"/>
      <c r="FGP143" s="688"/>
      <c r="FGQ143" s="688"/>
      <c r="FGR143" s="688"/>
      <c r="FGS143" s="688"/>
      <c r="FGT143" s="688"/>
      <c r="FGU143" s="688"/>
      <c r="FGV143" s="688"/>
      <c r="FGW143" s="688"/>
      <c r="FGX143" s="688"/>
      <c r="FGY143" s="688"/>
      <c r="FGZ143" s="688"/>
      <c r="FHA143" s="688"/>
      <c r="FHB143" s="688"/>
      <c r="FHC143" s="688"/>
      <c r="FHD143" s="688"/>
      <c r="FHE143" s="688"/>
      <c r="FHF143" s="688"/>
      <c r="FHG143" s="688"/>
      <c r="FHH143" s="688"/>
      <c r="FHI143" s="688"/>
      <c r="FHJ143" s="688"/>
      <c r="FHK143" s="688"/>
      <c r="FHL143" s="688"/>
      <c r="FHM143" s="688"/>
      <c r="FHN143" s="688"/>
      <c r="FHO143" s="688"/>
      <c r="FHP143" s="688"/>
      <c r="FHQ143" s="688"/>
      <c r="FHR143" s="688"/>
      <c r="FHS143" s="688"/>
      <c r="FHT143" s="688"/>
      <c r="FHU143" s="688"/>
      <c r="FHV143" s="688"/>
      <c r="FHW143" s="688"/>
      <c r="FHX143" s="688"/>
      <c r="FHY143" s="688"/>
      <c r="FHZ143" s="688"/>
      <c r="FIA143" s="688"/>
      <c r="FIB143" s="688"/>
      <c r="FIC143" s="688"/>
      <c r="FID143" s="688"/>
      <c r="FIE143" s="688"/>
      <c r="FIF143" s="688"/>
      <c r="FIG143" s="688"/>
      <c r="FIH143" s="688"/>
      <c r="FII143" s="688"/>
      <c r="FIJ143" s="688"/>
      <c r="FIK143" s="688"/>
      <c r="FIL143" s="688"/>
      <c r="FIM143" s="688"/>
      <c r="FIN143" s="688"/>
      <c r="FIO143" s="688"/>
      <c r="FIP143" s="688"/>
      <c r="FIQ143" s="688"/>
      <c r="FIR143" s="688"/>
      <c r="FIS143" s="688"/>
      <c r="FIT143" s="688"/>
      <c r="FIU143" s="688"/>
      <c r="FIV143" s="688"/>
      <c r="FIW143" s="688"/>
      <c r="FIX143" s="688"/>
      <c r="FIY143" s="688"/>
      <c r="FIZ143" s="688"/>
      <c r="FJA143" s="688"/>
      <c r="FJB143" s="688"/>
      <c r="FJC143" s="688"/>
      <c r="FJD143" s="688"/>
      <c r="FJE143" s="688"/>
      <c r="FJF143" s="688"/>
      <c r="FJG143" s="688"/>
      <c r="FJH143" s="688"/>
      <c r="FJI143" s="688"/>
      <c r="FJJ143" s="688"/>
      <c r="FJK143" s="688"/>
      <c r="FJL143" s="688"/>
      <c r="FJM143" s="688"/>
      <c r="FJN143" s="688"/>
      <c r="FJO143" s="688"/>
      <c r="FJP143" s="688"/>
      <c r="FJQ143" s="688"/>
      <c r="FJR143" s="688"/>
      <c r="FJS143" s="688"/>
      <c r="FJT143" s="688"/>
      <c r="FJU143" s="688"/>
      <c r="FJV143" s="688"/>
      <c r="FJW143" s="688"/>
      <c r="FJX143" s="688"/>
      <c r="FJY143" s="688"/>
      <c r="FJZ143" s="688"/>
      <c r="FKA143" s="688"/>
      <c r="FKB143" s="688"/>
      <c r="FKC143" s="688"/>
      <c r="FKD143" s="688"/>
      <c r="FKE143" s="688"/>
      <c r="FKF143" s="688"/>
      <c r="FKG143" s="688"/>
      <c r="FKH143" s="688"/>
      <c r="FKI143" s="688"/>
      <c r="FKJ143" s="688"/>
      <c r="FKK143" s="688"/>
      <c r="FKL143" s="688"/>
      <c r="FKM143" s="688"/>
      <c r="FKN143" s="688"/>
      <c r="FKO143" s="688"/>
      <c r="FKP143" s="688"/>
      <c r="FKQ143" s="688"/>
      <c r="FKR143" s="688"/>
      <c r="FKS143" s="688"/>
      <c r="FKT143" s="688"/>
      <c r="FKU143" s="688"/>
      <c r="FKV143" s="688"/>
      <c r="FKW143" s="688"/>
      <c r="FKX143" s="688"/>
      <c r="FKY143" s="688"/>
      <c r="FKZ143" s="688"/>
      <c r="FLA143" s="688"/>
      <c r="FLB143" s="688"/>
      <c r="FLC143" s="688"/>
      <c r="FLD143" s="688"/>
      <c r="FLE143" s="688"/>
      <c r="FLF143" s="688"/>
      <c r="FLG143" s="688"/>
      <c r="FLH143" s="688"/>
      <c r="FLI143" s="688"/>
      <c r="FLJ143" s="688"/>
      <c r="FLK143" s="688"/>
      <c r="FLL143" s="688"/>
      <c r="FLM143" s="688"/>
      <c r="FLN143" s="688"/>
      <c r="FLO143" s="688"/>
      <c r="FLP143" s="688"/>
      <c r="FLQ143" s="688"/>
      <c r="FLR143" s="688"/>
      <c r="FLS143" s="688"/>
      <c r="FLT143" s="688"/>
      <c r="FLU143" s="688"/>
      <c r="FLV143" s="688"/>
      <c r="FLW143" s="688"/>
      <c r="FLX143" s="688"/>
      <c r="FLY143" s="688"/>
      <c r="FLZ143" s="688"/>
      <c r="FMA143" s="688"/>
      <c r="FMB143" s="688"/>
      <c r="FMC143" s="688"/>
      <c r="FMD143" s="688"/>
      <c r="FME143" s="688"/>
      <c r="FMF143" s="688"/>
      <c r="FMG143" s="688"/>
      <c r="FMH143" s="688"/>
      <c r="FMI143" s="688"/>
      <c r="FMJ143" s="688"/>
      <c r="FMK143" s="688"/>
      <c r="FML143" s="688"/>
      <c r="FMM143" s="688"/>
      <c r="FMN143" s="688"/>
      <c r="FMO143" s="688"/>
      <c r="FMP143" s="688"/>
      <c r="FMQ143" s="688"/>
      <c r="FMR143" s="688"/>
      <c r="FMS143" s="688"/>
      <c r="FMT143" s="688"/>
      <c r="FMU143" s="688"/>
      <c r="FMV143" s="688"/>
      <c r="FMW143" s="688"/>
      <c r="FMX143" s="688"/>
      <c r="FMY143" s="688"/>
      <c r="FMZ143" s="688"/>
      <c r="FNA143" s="688"/>
      <c r="FNB143" s="688"/>
      <c r="FNC143" s="688"/>
      <c r="FND143" s="688"/>
      <c r="FNE143" s="688"/>
      <c r="FNF143" s="688"/>
      <c r="FNG143" s="688"/>
      <c r="FNH143" s="688"/>
      <c r="FNI143" s="688"/>
      <c r="FNJ143" s="688"/>
      <c r="FNK143" s="688"/>
      <c r="FNL143" s="688"/>
      <c r="FNM143" s="688"/>
      <c r="FNN143" s="688"/>
      <c r="FNO143" s="688"/>
      <c r="FNP143" s="688"/>
      <c r="FNQ143" s="688"/>
      <c r="FNR143" s="688"/>
      <c r="FNS143" s="688"/>
      <c r="FNT143" s="688"/>
      <c r="FNU143" s="688"/>
      <c r="FNV143" s="688"/>
      <c r="FNW143" s="688"/>
      <c r="FNX143" s="688"/>
      <c r="FNY143" s="688"/>
      <c r="FNZ143" s="688"/>
      <c r="FOA143" s="688"/>
      <c r="FOB143" s="688"/>
      <c r="FOC143" s="688"/>
      <c r="FOD143" s="688"/>
      <c r="FOE143" s="688"/>
      <c r="FOF143" s="688"/>
      <c r="FOG143" s="688"/>
      <c r="FOH143" s="688"/>
      <c r="FOI143" s="688"/>
      <c r="FOJ143" s="688"/>
      <c r="FOK143" s="688"/>
      <c r="FOL143" s="688"/>
      <c r="FOM143" s="688"/>
      <c r="FON143" s="688"/>
      <c r="FOO143" s="688"/>
      <c r="FOP143" s="688"/>
      <c r="FOQ143" s="688"/>
      <c r="FOR143" s="688"/>
      <c r="FOS143" s="688"/>
      <c r="FOT143" s="688"/>
      <c r="FOU143" s="688"/>
      <c r="FOV143" s="688"/>
      <c r="FOW143" s="688"/>
      <c r="FOX143" s="688"/>
      <c r="FOY143" s="688"/>
      <c r="FOZ143" s="688"/>
      <c r="FPA143" s="688"/>
      <c r="FPB143" s="688"/>
      <c r="FPC143" s="688"/>
      <c r="FPD143" s="688"/>
      <c r="FPE143" s="688"/>
      <c r="FPF143" s="688"/>
      <c r="FPG143" s="688"/>
      <c r="FPH143" s="688"/>
      <c r="FPI143" s="688"/>
      <c r="FPJ143" s="688"/>
      <c r="FPK143" s="688"/>
      <c r="FPL143" s="688"/>
      <c r="FPM143" s="688"/>
      <c r="FPN143" s="688"/>
      <c r="FPO143" s="688"/>
      <c r="FPP143" s="688"/>
      <c r="FPQ143" s="688"/>
      <c r="FPR143" s="688"/>
      <c r="FPS143" s="688"/>
      <c r="FPT143" s="688"/>
      <c r="FPU143" s="688"/>
      <c r="FPV143" s="688"/>
      <c r="FPW143" s="688"/>
      <c r="FPX143" s="688"/>
      <c r="FPY143" s="688"/>
      <c r="FPZ143" s="688"/>
      <c r="FQA143" s="688"/>
      <c r="FQB143" s="688"/>
      <c r="FQC143" s="688"/>
      <c r="FQD143" s="688"/>
      <c r="FQE143" s="688"/>
      <c r="FQF143" s="688"/>
      <c r="FQG143" s="688"/>
      <c r="FQH143" s="688"/>
      <c r="FQI143" s="688"/>
      <c r="FQJ143" s="688"/>
      <c r="FQK143" s="688"/>
      <c r="FQL143" s="688"/>
      <c r="FQM143" s="688"/>
      <c r="FQN143" s="688"/>
      <c r="FQO143" s="688"/>
      <c r="FQP143" s="688"/>
      <c r="FQQ143" s="688"/>
      <c r="FQR143" s="688"/>
      <c r="FQS143" s="688"/>
      <c r="FQT143" s="688"/>
      <c r="FQU143" s="688"/>
      <c r="FQV143" s="688"/>
      <c r="FQW143" s="688"/>
      <c r="FQX143" s="688"/>
      <c r="FQY143" s="688"/>
      <c r="FQZ143" s="688"/>
      <c r="FRA143" s="688"/>
      <c r="FRB143" s="688"/>
      <c r="FRC143" s="688"/>
      <c r="FRD143" s="688"/>
      <c r="FRE143" s="688"/>
      <c r="FRF143" s="688"/>
      <c r="FRG143" s="688"/>
      <c r="FRH143" s="688"/>
      <c r="FRI143" s="688"/>
      <c r="FRJ143" s="688"/>
      <c r="FRK143" s="688"/>
      <c r="FRL143" s="688"/>
      <c r="FRM143" s="688"/>
      <c r="FRN143" s="688"/>
      <c r="FRO143" s="688"/>
      <c r="FRP143" s="688"/>
      <c r="FRQ143" s="688"/>
      <c r="FRR143" s="688"/>
      <c r="FRS143" s="688"/>
      <c r="FRT143" s="688"/>
      <c r="FRU143" s="688"/>
      <c r="FRV143" s="688"/>
      <c r="FRW143" s="688"/>
      <c r="FRX143" s="688"/>
      <c r="FRY143" s="688"/>
      <c r="FRZ143" s="688"/>
      <c r="FSA143" s="688"/>
      <c r="FSB143" s="688"/>
      <c r="FSC143" s="688"/>
      <c r="FSD143" s="688"/>
      <c r="FSE143" s="688"/>
      <c r="FSF143" s="688"/>
      <c r="FSG143" s="688"/>
      <c r="FSH143" s="688"/>
      <c r="FSI143" s="688"/>
      <c r="FSJ143" s="688"/>
      <c r="FSK143" s="688"/>
      <c r="FSL143" s="688"/>
      <c r="FSM143" s="688"/>
      <c r="FSN143" s="688"/>
      <c r="FSO143" s="688"/>
      <c r="FSP143" s="688"/>
      <c r="FSQ143" s="688"/>
      <c r="FSR143" s="688"/>
      <c r="FSS143" s="688"/>
      <c r="FST143" s="688"/>
      <c r="FSU143" s="688"/>
      <c r="FSV143" s="688"/>
      <c r="FSW143" s="688"/>
      <c r="FSX143" s="688"/>
      <c r="FSY143" s="688"/>
      <c r="FSZ143" s="688"/>
      <c r="FTA143" s="688"/>
      <c r="FTB143" s="688"/>
      <c r="FTC143" s="688"/>
      <c r="FTD143" s="688"/>
      <c r="FTE143" s="688"/>
      <c r="FTF143" s="688"/>
      <c r="FTG143" s="688"/>
      <c r="FTH143" s="688"/>
      <c r="FTI143" s="688"/>
      <c r="FTJ143" s="688"/>
      <c r="FTK143" s="688"/>
      <c r="FTL143" s="688"/>
      <c r="FTM143" s="688"/>
      <c r="FTN143" s="688"/>
      <c r="FTO143" s="688"/>
      <c r="FTP143" s="688"/>
      <c r="FTQ143" s="688"/>
      <c r="FTR143" s="688"/>
      <c r="FTS143" s="688"/>
      <c r="FTT143" s="688"/>
      <c r="FTU143" s="688"/>
      <c r="FTV143" s="688"/>
      <c r="FTW143" s="688"/>
      <c r="FTX143" s="688"/>
      <c r="FTY143" s="688"/>
      <c r="FTZ143" s="688"/>
      <c r="FUA143" s="688"/>
      <c r="FUB143" s="688"/>
      <c r="FUC143" s="688"/>
      <c r="FUD143" s="688"/>
      <c r="FUE143" s="688"/>
      <c r="FUF143" s="688"/>
      <c r="FUG143" s="688"/>
      <c r="FUH143" s="688"/>
      <c r="FUI143" s="688"/>
      <c r="FUJ143" s="688"/>
      <c r="FUK143" s="688"/>
      <c r="FUL143" s="688"/>
      <c r="FUM143" s="688"/>
      <c r="FUN143" s="688"/>
      <c r="FUO143" s="688"/>
      <c r="FUP143" s="688"/>
      <c r="FUQ143" s="688"/>
      <c r="FUR143" s="688"/>
      <c r="FUS143" s="688"/>
      <c r="FUT143" s="688"/>
      <c r="FUU143" s="688"/>
      <c r="FUV143" s="688"/>
      <c r="FUW143" s="688"/>
      <c r="FUX143" s="688"/>
      <c r="FUY143" s="688"/>
      <c r="FUZ143" s="688"/>
      <c r="FVA143" s="688"/>
      <c r="FVB143" s="688"/>
      <c r="FVC143" s="688"/>
      <c r="FVD143" s="688"/>
      <c r="FVE143" s="688"/>
      <c r="FVF143" s="688"/>
      <c r="FVG143" s="688"/>
      <c r="FVH143" s="688"/>
      <c r="FVI143" s="688"/>
      <c r="FVJ143" s="688"/>
      <c r="FVK143" s="688"/>
      <c r="FVL143" s="688"/>
      <c r="FVM143" s="688"/>
      <c r="FVN143" s="688"/>
      <c r="FVO143" s="688"/>
      <c r="FVP143" s="688"/>
      <c r="FVQ143" s="688"/>
      <c r="FVR143" s="688"/>
      <c r="FVS143" s="688"/>
      <c r="FVT143" s="688"/>
      <c r="FVU143" s="688"/>
      <c r="FVV143" s="688"/>
      <c r="FVW143" s="688"/>
      <c r="FVX143" s="688"/>
      <c r="FVY143" s="688"/>
      <c r="FVZ143" s="688"/>
      <c r="FWA143" s="688"/>
      <c r="FWB143" s="688"/>
      <c r="FWC143" s="688"/>
      <c r="FWD143" s="688"/>
      <c r="FWE143" s="688"/>
      <c r="FWF143" s="688"/>
      <c r="FWG143" s="688"/>
      <c r="FWH143" s="688"/>
      <c r="FWI143" s="688"/>
      <c r="FWJ143" s="688"/>
      <c r="FWK143" s="688"/>
      <c r="FWL143" s="688"/>
      <c r="FWM143" s="688"/>
      <c r="FWN143" s="688"/>
      <c r="FWO143" s="688"/>
      <c r="FWP143" s="688"/>
      <c r="FWQ143" s="688"/>
      <c r="FWR143" s="688"/>
      <c r="FWS143" s="688"/>
      <c r="FWT143" s="688"/>
      <c r="FWU143" s="688"/>
      <c r="FWV143" s="688"/>
      <c r="FWW143" s="688"/>
      <c r="FWX143" s="688"/>
      <c r="FWY143" s="688"/>
      <c r="FWZ143" s="688"/>
      <c r="FXA143" s="688"/>
      <c r="FXB143" s="688"/>
      <c r="FXC143" s="688"/>
      <c r="FXD143" s="688"/>
      <c r="FXE143" s="688"/>
      <c r="FXF143" s="688"/>
      <c r="FXG143" s="688"/>
      <c r="FXH143" s="688"/>
      <c r="FXI143" s="688"/>
      <c r="FXJ143" s="688"/>
      <c r="FXK143" s="688"/>
      <c r="FXL143" s="688"/>
      <c r="FXM143" s="688"/>
      <c r="FXN143" s="688"/>
      <c r="FXO143" s="688"/>
      <c r="FXP143" s="688"/>
      <c r="FXQ143" s="688"/>
      <c r="FXR143" s="688"/>
      <c r="FXS143" s="688"/>
      <c r="FXT143" s="688"/>
      <c r="FXU143" s="688"/>
      <c r="FXV143" s="688"/>
      <c r="FXW143" s="688"/>
      <c r="FXX143" s="688"/>
      <c r="FXY143" s="688"/>
      <c r="FXZ143" s="688"/>
      <c r="FYA143" s="688"/>
      <c r="FYB143" s="688"/>
      <c r="FYC143" s="688"/>
      <c r="FYD143" s="688"/>
      <c r="FYE143" s="688"/>
      <c r="FYF143" s="688"/>
      <c r="FYG143" s="688"/>
      <c r="FYH143" s="688"/>
      <c r="FYI143" s="688"/>
      <c r="FYJ143" s="688"/>
      <c r="FYK143" s="688"/>
      <c r="FYL143" s="688"/>
      <c r="FYM143" s="688"/>
      <c r="FYN143" s="688"/>
      <c r="FYO143" s="688"/>
      <c r="FYP143" s="688"/>
      <c r="FYQ143" s="688"/>
      <c r="FYR143" s="688"/>
      <c r="FYS143" s="688"/>
      <c r="FYT143" s="688"/>
      <c r="FYU143" s="688"/>
      <c r="FYV143" s="688"/>
      <c r="FYW143" s="688"/>
      <c r="FYX143" s="688"/>
      <c r="FYY143" s="688"/>
      <c r="FYZ143" s="688"/>
      <c r="FZA143" s="688"/>
      <c r="FZB143" s="688"/>
      <c r="FZC143" s="688"/>
      <c r="FZD143" s="688"/>
      <c r="FZE143" s="688"/>
      <c r="FZF143" s="688"/>
      <c r="FZG143" s="688"/>
      <c r="FZH143" s="688"/>
      <c r="FZI143" s="688"/>
      <c r="FZJ143" s="688"/>
      <c r="FZK143" s="688"/>
      <c r="FZL143" s="688"/>
      <c r="FZM143" s="688"/>
      <c r="FZN143" s="688"/>
      <c r="FZO143" s="688"/>
      <c r="FZP143" s="688"/>
      <c r="FZQ143" s="688"/>
      <c r="FZR143" s="688"/>
      <c r="FZS143" s="688"/>
      <c r="FZT143" s="688"/>
      <c r="FZU143" s="688"/>
      <c r="FZV143" s="688"/>
      <c r="FZW143" s="688"/>
      <c r="FZX143" s="688"/>
      <c r="FZY143" s="688"/>
      <c r="FZZ143" s="688"/>
      <c r="GAA143" s="688"/>
      <c r="GAB143" s="688"/>
      <c r="GAC143" s="688"/>
      <c r="GAD143" s="688"/>
      <c r="GAE143" s="688"/>
      <c r="GAF143" s="688"/>
      <c r="GAG143" s="688"/>
      <c r="GAH143" s="688"/>
      <c r="GAI143" s="688"/>
      <c r="GAJ143" s="688"/>
      <c r="GAK143" s="688"/>
      <c r="GAL143" s="688"/>
      <c r="GAM143" s="688"/>
      <c r="GAN143" s="688"/>
      <c r="GAO143" s="688"/>
      <c r="GAP143" s="688"/>
      <c r="GAQ143" s="688"/>
      <c r="GAR143" s="688"/>
      <c r="GAS143" s="688"/>
      <c r="GAT143" s="688"/>
      <c r="GAU143" s="688"/>
      <c r="GAV143" s="688"/>
      <c r="GAW143" s="688"/>
      <c r="GAX143" s="688"/>
      <c r="GAY143" s="688"/>
      <c r="GAZ143" s="688"/>
      <c r="GBA143" s="688"/>
      <c r="GBB143" s="688"/>
      <c r="GBC143" s="688"/>
      <c r="GBD143" s="688"/>
      <c r="GBE143" s="688"/>
      <c r="GBF143" s="688"/>
      <c r="GBG143" s="688"/>
      <c r="GBH143" s="688"/>
      <c r="GBI143" s="688"/>
      <c r="GBJ143" s="688"/>
      <c r="GBK143" s="688"/>
      <c r="GBL143" s="688"/>
      <c r="GBM143" s="688"/>
      <c r="GBN143" s="688"/>
      <c r="GBO143" s="688"/>
      <c r="GBP143" s="688"/>
      <c r="GBQ143" s="688"/>
      <c r="GBR143" s="688"/>
      <c r="GBS143" s="688"/>
      <c r="GBT143" s="688"/>
      <c r="GBU143" s="688"/>
      <c r="GBV143" s="688"/>
      <c r="GBW143" s="688"/>
      <c r="GBX143" s="688"/>
      <c r="GBY143" s="688"/>
      <c r="GBZ143" s="688"/>
      <c r="GCA143" s="688"/>
      <c r="GCB143" s="688"/>
      <c r="GCC143" s="688"/>
      <c r="GCD143" s="688"/>
      <c r="GCE143" s="688"/>
      <c r="GCF143" s="688"/>
      <c r="GCG143" s="688"/>
      <c r="GCH143" s="688"/>
      <c r="GCI143" s="688"/>
      <c r="GCJ143" s="688"/>
      <c r="GCK143" s="688"/>
      <c r="GCL143" s="688"/>
      <c r="GCM143" s="688"/>
      <c r="GCN143" s="688"/>
      <c r="GCO143" s="688"/>
      <c r="GCP143" s="688"/>
      <c r="GCQ143" s="688"/>
      <c r="GCR143" s="688"/>
      <c r="GCS143" s="688"/>
      <c r="GCT143" s="688"/>
      <c r="GCU143" s="688"/>
      <c r="GCV143" s="688"/>
      <c r="GCW143" s="688"/>
      <c r="GCX143" s="688"/>
      <c r="GCY143" s="688"/>
      <c r="GCZ143" s="688"/>
      <c r="GDA143" s="688"/>
      <c r="GDB143" s="688"/>
      <c r="GDC143" s="688"/>
      <c r="GDD143" s="688"/>
      <c r="GDE143" s="688"/>
      <c r="GDF143" s="688"/>
      <c r="GDG143" s="688"/>
      <c r="GDH143" s="688"/>
      <c r="GDI143" s="688"/>
      <c r="GDJ143" s="688"/>
      <c r="GDK143" s="688"/>
      <c r="GDL143" s="688"/>
      <c r="GDM143" s="688"/>
      <c r="GDN143" s="688"/>
      <c r="GDO143" s="688"/>
      <c r="GDP143" s="688"/>
      <c r="GDQ143" s="688"/>
      <c r="GDR143" s="688"/>
      <c r="GDS143" s="688"/>
      <c r="GDT143" s="688"/>
      <c r="GDU143" s="688"/>
      <c r="GDV143" s="688"/>
      <c r="GDW143" s="688"/>
      <c r="GDX143" s="688"/>
      <c r="GDY143" s="688"/>
      <c r="GDZ143" s="688"/>
      <c r="GEA143" s="688"/>
      <c r="GEB143" s="688"/>
      <c r="GEC143" s="688"/>
      <c r="GED143" s="688"/>
      <c r="GEE143" s="688"/>
      <c r="GEF143" s="688"/>
      <c r="GEG143" s="688"/>
      <c r="GEH143" s="688"/>
      <c r="GEI143" s="688"/>
      <c r="GEJ143" s="688"/>
      <c r="GEK143" s="688"/>
      <c r="GEL143" s="688"/>
      <c r="GEM143" s="688"/>
      <c r="GEN143" s="688"/>
      <c r="GEO143" s="688"/>
      <c r="GEP143" s="688"/>
      <c r="GEQ143" s="688"/>
      <c r="GER143" s="688"/>
      <c r="GES143" s="688"/>
      <c r="GET143" s="688"/>
      <c r="GEU143" s="688"/>
      <c r="GEV143" s="688"/>
      <c r="GEW143" s="688"/>
      <c r="GEX143" s="688"/>
      <c r="GEY143" s="688"/>
      <c r="GEZ143" s="688"/>
      <c r="GFA143" s="688"/>
      <c r="GFB143" s="688"/>
      <c r="GFC143" s="688"/>
      <c r="GFD143" s="688"/>
      <c r="GFE143" s="688"/>
      <c r="GFF143" s="688"/>
      <c r="GFG143" s="688"/>
      <c r="GFH143" s="688"/>
      <c r="GFI143" s="688"/>
      <c r="GFJ143" s="688"/>
      <c r="GFK143" s="688"/>
      <c r="GFL143" s="688"/>
      <c r="GFM143" s="688"/>
      <c r="GFN143" s="688"/>
      <c r="GFO143" s="688"/>
      <c r="GFP143" s="688"/>
      <c r="GFQ143" s="688"/>
      <c r="GFR143" s="688"/>
      <c r="GFS143" s="688"/>
      <c r="GFT143" s="688"/>
      <c r="GFU143" s="688"/>
      <c r="GFV143" s="688"/>
      <c r="GFW143" s="688"/>
      <c r="GFX143" s="688"/>
      <c r="GFY143" s="688"/>
      <c r="GFZ143" s="688"/>
      <c r="GGA143" s="688"/>
      <c r="GGB143" s="688"/>
      <c r="GGC143" s="688"/>
      <c r="GGD143" s="688"/>
      <c r="GGE143" s="688"/>
      <c r="GGF143" s="688"/>
      <c r="GGG143" s="688"/>
      <c r="GGH143" s="688"/>
      <c r="GGI143" s="688"/>
      <c r="GGJ143" s="688"/>
      <c r="GGK143" s="688"/>
      <c r="GGL143" s="688"/>
      <c r="GGM143" s="688"/>
      <c r="GGN143" s="688"/>
      <c r="GGO143" s="688"/>
      <c r="GGP143" s="688"/>
      <c r="GGQ143" s="688"/>
      <c r="GGR143" s="688"/>
      <c r="GGS143" s="688"/>
      <c r="GGT143" s="688"/>
      <c r="GGU143" s="688"/>
      <c r="GGV143" s="688"/>
      <c r="GGW143" s="688"/>
      <c r="GGX143" s="688"/>
      <c r="GGY143" s="688"/>
      <c r="GGZ143" s="688"/>
      <c r="GHA143" s="688"/>
      <c r="GHB143" s="688"/>
      <c r="GHC143" s="688"/>
      <c r="GHD143" s="688"/>
      <c r="GHE143" s="688"/>
      <c r="GHF143" s="688"/>
      <c r="GHG143" s="688"/>
      <c r="GHH143" s="688"/>
      <c r="GHI143" s="688"/>
      <c r="GHJ143" s="688"/>
      <c r="GHK143" s="688"/>
      <c r="GHL143" s="688"/>
      <c r="GHM143" s="688"/>
      <c r="GHN143" s="688"/>
      <c r="GHO143" s="688"/>
      <c r="GHP143" s="688"/>
      <c r="GHQ143" s="688"/>
      <c r="GHR143" s="688"/>
      <c r="GHS143" s="688"/>
      <c r="GHT143" s="688"/>
      <c r="GHU143" s="688"/>
      <c r="GHV143" s="688"/>
      <c r="GHW143" s="688"/>
      <c r="GHX143" s="688"/>
      <c r="GHY143" s="688"/>
      <c r="GHZ143" s="688"/>
      <c r="GIA143" s="688"/>
      <c r="GIB143" s="688"/>
      <c r="GIC143" s="688"/>
      <c r="GID143" s="688"/>
      <c r="GIE143" s="688"/>
      <c r="GIF143" s="688"/>
      <c r="GIG143" s="688"/>
      <c r="GIH143" s="688"/>
      <c r="GII143" s="688"/>
      <c r="GIJ143" s="688"/>
      <c r="GIK143" s="688"/>
      <c r="GIL143" s="688"/>
      <c r="GIM143" s="688"/>
      <c r="GIN143" s="688"/>
      <c r="GIO143" s="688"/>
      <c r="GIP143" s="688"/>
      <c r="GIQ143" s="688"/>
      <c r="GIR143" s="688"/>
      <c r="GIS143" s="688"/>
      <c r="GIT143" s="688"/>
      <c r="GIU143" s="688"/>
      <c r="GIV143" s="688"/>
      <c r="GIW143" s="688"/>
      <c r="GIX143" s="688"/>
      <c r="GIY143" s="688"/>
      <c r="GIZ143" s="688"/>
      <c r="GJA143" s="688"/>
      <c r="GJB143" s="688"/>
      <c r="GJC143" s="688"/>
      <c r="GJD143" s="688"/>
      <c r="GJE143" s="688"/>
      <c r="GJF143" s="688"/>
      <c r="GJG143" s="688"/>
      <c r="GJH143" s="688"/>
      <c r="GJI143" s="688"/>
      <c r="GJJ143" s="688"/>
      <c r="GJK143" s="688"/>
      <c r="GJL143" s="688"/>
      <c r="GJM143" s="688"/>
      <c r="GJN143" s="688"/>
      <c r="GJO143" s="688"/>
      <c r="GJP143" s="688"/>
      <c r="GJQ143" s="688"/>
      <c r="GJR143" s="688"/>
      <c r="GJS143" s="688"/>
      <c r="GJT143" s="688"/>
      <c r="GJU143" s="688"/>
      <c r="GJV143" s="688"/>
      <c r="GJW143" s="688"/>
      <c r="GJX143" s="688"/>
      <c r="GJY143" s="688"/>
      <c r="GJZ143" s="688"/>
      <c r="GKA143" s="688"/>
      <c r="GKB143" s="688"/>
      <c r="GKC143" s="688"/>
      <c r="GKD143" s="688"/>
      <c r="GKE143" s="688"/>
      <c r="GKF143" s="688"/>
      <c r="GKG143" s="688"/>
      <c r="GKH143" s="688"/>
      <c r="GKI143" s="688"/>
      <c r="GKJ143" s="688"/>
      <c r="GKK143" s="688"/>
      <c r="GKL143" s="688"/>
      <c r="GKM143" s="688"/>
      <c r="GKN143" s="688"/>
      <c r="GKO143" s="688"/>
      <c r="GKP143" s="688"/>
      <c r="GKQ143" s="688"/>
      <c r="GKR143" s="688"/>
      <c r="GKS143" s="688"/>
      <c r="GKT143" s="688"/>
      <c r="GKU143" s="688"/>
      <c r="GKV143" s="688"/>
      <c r="GKW143" s="688"/>
      <c r="GKX143" s="688"/>
      <c r="GKY143" s="688"/>
      <c r="GKZ143" s="688"/>
      <c r="GLA143" s="688"/>
      <c r="GLB143" s="688"/>
      <c r="GLC143" s="688"/>
      <c r="GLD143" s="688"/>
      <c r="GLE143" s="688"/>
      <c r="GLF143" s="688"/>
      <c r="GLG143" s="688"/>
      <c r="GLH143" s="688"/>
      <c r="GLI143" s="688"/>
      <c r="GLJ143" s="688"/>
      <c r="GLK143" s="688"/>
      <c r="GLL143" s="688"/>
      <c r="GLM143" s="688"/>
      <c r="GLN143" s="688"/>
      <c r="GLO143" s="688"/>
      <c r="GLP143" s="688"/>
      <c r="GLQ143" s="688"/>
      <c r="GLR143" s="688"/>
      <c r="GLS143" s="688"/>
      <c r="GLT143" s="688"/>
      <c r="GLU143" s="688"/>
      <c r="GLV143" s="688"/>
      <c r="GLW143" s="688"/>
      <c r="GLX143" s="688"/>
      <c r="GLY143" s="688"/>
      <c r="GLZ143" s="688"/>
      <c r="GMA143" s="688"/>
      <c r="GMB143" s="688"/>
      <c r="GMC143" s="688"/>
      <c r="GMD143" s="688"/>
      <c r="GME143" s="688"/>
      <c r="GMF143" s="688"/>
      <c r="GMG143" s="688"/>
      <c r="GMH143" s="688"/>
      <c r="GMI143" s="688"/>
      <c r="GMJ143" s="688"/>
      <c r="GMK143" s="688"/>
      <c r="GML143" s="688"/>
      <c r="GMM143" s="688"/>
      <c r="GMN143" s="688"/>
      <c r="GMO143" s="688"/>
      <c r="GMP143" s="688"/>
      <c r="GMQ143" s="688"/>
      <c r="GMR143" s="688"/>
      <c r="GMS143" s="688"/>
      <c r="GMT143" s="688"/>
      <c r="GMU143" s="688"/>
      <c r="GMV143" s="688"/>
      <c r="GMW143" s="688"/>
      <c r="GMX143" s="688"/>
      <c r="GMY143" s="688"/>
      <c r="GMZ143" s="688"/>
      <c r="GNA143" s="688"/>
      <c r="GNB143" s="688"/>
      <c r="GNC143" s="688"/>
      <c r="GND143" s="688"/>
      <c r="GNE143" s="688"/>
      <c r="GNF143" s="688"/>
      <c r="GNG143" s="688"/>
      <c r="GNH143" s="688"/>
      <c r="GNI143" s="688"/>
      <c r="GNJ143" s="688"/>
      <c r="GNK143" s="688"/>
      <c r="GNL143" s="688"/>
      <c r="GNM143" s="688"/>
      <c r="GNN143" s="688"/>
      <c r="GNO143" s="688"/>
      <c r="GNP143" s="688"/>
      <c r="GNQ143" s="688"/>
      <c r="GNR143" s="688"/>
      <c r="GNS143" s="688"/>
      <c r="GNT143" s="688"/>
      <c r="GNU143" s="688"/>
      <c r="GNV143" s="688"/>
      <c r="GNW143" s="688"/>
      <c r="GNX143" s="688"/>
      <c r="GNY143" s="688"/>
      <c r="GNZ143" s="688"/>
      <c r="GOA143" s="688"/>
      <c r="GOB143" s="688"/>
      <c r="GOC143" s="688"/>
      <c r="GOD143" s="688"/>
      <c r="GOE143" s="688"/>
      <c r="GOF143" s="688"/>
      <c r="GOG143" s="688"/>
      <c r="GOH143" s="688"/>
      <c r="GOI143" s="688"/>
      <c r="GOJ143" s="688"/>
      <c r="GOK143" s="688"/>
      <c r="GOL143" s="688"/>
      <c r="GOM143" s="688"/>
      <c r="GON143" s="688"/>
      <c r="GOO143" s="688"/>
      <c r="GOP143" s="688"/>
      <c r="GOQ143" s="688"/>
      <c r="GOR143" s="688"/>
      <c r="GOS143" s="688"/>
      <c r="GOT143" s="688"/>
      <c r="GOU143" s="688"/>
      <c r="GOV143" s="688"/>
      <c r="GOW143" s="688"/>
      <c r="GOX143" s="688"/>
      <c r="GOY143" s="688"/>
      <c r="GOZ143" s="688"/>
      <c r="GPA143" s="688"/>
      <c r="GPB143" s="688"/>
      <c r="GPC143" s="688"/>
      <c r="GPD143" s="688"/>
      <c r="GPE143" s="688"/>
      <c r="GPF143" s="688"/>
      <c r="GPG143" s="688"/>
      <c r="GPH143" s="688"/>
      <c r="GPI143" s="688"/>
      <c r="GPJ143" s="688"/>
      <c r="GPK143" s="688"/>
      <c r="GPL143" s="688"/>
      <c r="GPM143" s="688"/>
      <c r="GPN143" s="688"/>
      <c r="GPO143" s="688"/>
      <c r="GPP143" s="688"/>
      <c r="GPQ143" s="688"/>
      <c r="GPR143" s="688"/>
      <c r="GPS143" s="688"/>
      <c r="GPT143" s="688"/>
      <c r="GPU143" s="688"/>
      <c r="GPV143" s="688"/>
      <c r="GPW143" s="688"/>
      <c r="GPX143" s="688"/>
      <c r="GPY143" s="688"/>
      <c r="GPZ143" s="688"/>
      <c r="GQA143" s="688"/>
      <c r="GQB143" s="688"/>
      <c r="GQC143" s="688"/>
      <c r="GQD143" s="688"/>
      <c r="GQE143" s="688"/>
      <c r="GQF143" s="688"/>
      <c r="GQG143" s="688"/>
      <c r="GQH143" s="688"/>
      <c r="GQI143" s="688"/>
      <c r="GQJ143" s="688"/>
      <c r="GQK143" s="688"/>
      <c r="GQL143" s="688"/>
      <c r="GQM143" s="688"/>
      <c r="GQN143" s="688"/>
      <c r="GQO143" s="688"/>
      <c r="GQP143" s="688"/>
      <c r="GQQ143" s="688"/>
      <c r="GQR143" s="688"/>
      <c r="GQS143" s="688"/>
      <c r="GQT143" s="688"/>
      <c r="GQU143" s="688"/>
      <c r="GQV143" s="688"/>
      <c r="GQW143" s="688"/>
      <c r="GQX143" s="688"/>
      <c r="GQY143" s="688"/>
      <c r="GQZ143" s="688"/>
      <c r="GRA143" s="688"/>
      <c r="GRB143" s="688"/>
      <c r="GRC143" s="688"/>
      <c r="GRD143" s="688"/>
      <c r="GRE143" s="688"/>
      <c r="GRF143" s="688"/>
      <c r="GRG143" s="688"/>
      <c r="GRH143" s="688"/>
      <c r="GRI143" s="688"/>
      <c r="GRJ143" s="688"/>
      <c r="GRK143" s="688"/>
      <c r="GRL143" s="688"/>
      <c r="GRM143" s="688"/>
      <c r="GRN143" s="688"/>
      <c r="GRO143" s="688"/>
      <c r="GRP143" s="688"/>
      <c r="GRQ143" s="688"/>
      <c r="GRR143" s="688"/>
      <c r="GRS143" s="688"/>
      <c r="GRT143" s="688"/>
      <c r="GRU143" s="688"/>
      <c r="GRV143" s="688"/>
      <c r="GRW143" s="688"/>
      <c r="GRX143" s="688"/>
      <c r="GRY143" s="688"/>
      <c r="GRZ143" s="688"/>
      <c r="GSA143" s="688"/>
      <c r="GSB143" s="688"/>
      <c r="GSC143" s="688"/>
      <c r="GSD143" s="688"/>
      <c r="GSE143" s="688"/>
      <c r="GSF143" s="688"/>
      <c r="GSG143" s="688"/>
      <c r="GSH143" s="688"/>
      <c r="GSI143" s="688"/>
      <c r="GSJ143" s="688"/>
      <c r="GSK143" s="688"/>
      <c r="GSL143" s="688"/>
      <c r="GSM143" s="688"/>
      <c r="GSN143" s="688"/>
      <c r="GSO143" s="688"/>
      <c r="GSP143" s="688"/>
      <c r="GSQ143" s="688"/>
      <c r="GSR143" s="688"/>
      <c r="GSS143" s="688"/>
      <c r="GST143" s="688"/>
      <c r="GSU143" s="688"/>
      <c r="GSV143" s="688"/>
      <c r="GSW143" s="688"/>
      <c r="GSX143" s="688"/>
      <c r="GSY143" s="688"/>
      <c r="GSZ143" s="688"/>
      <c r="GTA143" s="688"/>
      <c r="GTB143" s="688"/>
      <c r="GTC143" s="688"/>
      <c r="GTD143" s="688"/>
      <c r="GTE143" s="688"/>
      <c r="GTF143" s="688"/>
      <c r="GTG143" s="688"/>
      <c r="GTH143" s="688"/>
      <c r="GTI143" s="688"/>
      <c r="GTJ143" s="688"/>
      <c r="GTK143" s="688"/>
      <c r="GTL143" s="688"/>
      <c r="GTM143" s="688"/>
      <c r="GTN143" s="688"/>
      <c r="GTO143" s="688"/>
      <c r="GTP143" s="688"/>
      <c r="GTQ143" s="688"/>
      <c r="GTR143" s="688"/>
      <c r="GTS143" s="688"/>
      <c r="GTT143" s="688"/>
      <c r="GTU143" s="688"/>
      <c r="GTV143" s="688"/>
      <c r="GTW143" s="688"/>
      <c r="GTX143" s="688"/>
      <c r="GTY143" s="688"/>
      <c r="GTZ143" s="688"/>
      <c r="GUA143" s="688"/>
      <c r="GUB143" s="688"/>
      <c r="GUC143" s="688"/>
      <c r="GUD143" s="688"/>
      <c r="GUE143" s="688"/>
      <c r="GUF143" s="688"/>
      <c r="GUG143" s="688"/>
      <c r="GUH143" s="688"/>
      <c r="GUI143" s="688"/>
      <c r="GUJ143" s="688"/>
      <c r="GUK143" s="688"/>
      <c r="GUL143" s="688"/>
      <c r="GUM143" s="688"/>
      <c r="GUN143" s="688"/>
      <c r="GUO143" s="688"/>
      <c r="GUP143" s="688"/>
      <c r="GUQ143" s="688"/>
      <c r="GUR143" s="688"/>
      <c r="GUS143" s="688"/>
      <c r="GUT143" s="688"/>
      <c r="GUU143" s="688"/>
      <c r="GUV143" s="688"/>
      <c r="GUW143" s="688"/>
      <c r="GUX143" s="688"/>
      <c r="GUY143" s="688"/>
      <c r="GUZ143" s="688"/>
      <c r="GVA143" s="688"/>
      <c r="GVB143" s="688"/>
      <c r="GVC143" s="688"/>
      <c r="GVD143" s="688"/>
      <c r="GVE143" s="688"/>
      <c r="GVF143" s="688"/>
      <c r="GVG143" s="688"/>
      <c r="GVH143" s="688"/>
      <c r="GVI143" s="688"/>
      <c r="GVJ143" s="688"/>
      <c r="GVK143" s="688"/>
      <c r="GVL143" s="688"/>
      <c r="GVM143" s="688"/>
      <c r="GVN143" s="688"/>
      <c r="GVO143" s="688"/>
      <c r="GVP143" s="688"/>
      <c r="GVQ143" s="688"/>
      <c r="GVR143" s="688"/>
      <c r="GVS143" s="688"/>
      <c r="GVT143" s="688"/>
      <c r="GVU143" s="688"/>
      <c r="GVV143" s="688"/>
      <c r="GVW143" s="688"/>
      <c r="GVX143" s="688"/>
      <c r="GVY143" s="688"/>
      <c r="GVZ143" s="688"/>
      <c r="GWA143" s="688"/>
      <c r="GWB143" s="688"/>
      <c r="GWC143" s="688"/>
      <c r="GWD143" s="688"/>
      <c r="GWE143" s="688"/>
      <c r="GWF143" s="688"/>
      <c r="GWG143" s="688"/>
      <c r="GWH143" s="688"/>
      <c r="GWI143" s="688"/>
      <c r="GWJ143" s="688"/>
      <c r="GWK143" s="688"/>
      <c r="GWL143" s="688"/>
      <c r="GWM143" s="688"/>
      <c r="GWN143" s="688"/>
      <c r="GWO143" s="688"/>
      <c r="GWP143" s="688"/>
      <c r="GWQ143" s="688"/>
      <c r="GWR143" s="688"/>
      <c r="GWS143" s="688"/>
      <c r="GWT143" s="688"/>
      <c r="GWU143" s="688"/>
      <c r="GWV143" s="688"/>
      <c r="GWW143" s="688"/>
      <c r="GWX143" s="688"/>
      <c r="GWY143" s="688"/>
      <c r="GWZ143" s="688"/>
      <c r="GXA143" s="688"/>
      <c r="GXB143" s="688"/>
      <c r="GXC143" s="688"/>
      <c r="GXD143" s="688"/>
      <c r="GXE143" s="688"/>
      <c r="GXF143" s="688"/>
      <c r="GXG143" s="688"/>
      <c r="GXH143" s="688"/>
      <c r="GXI143" s="688"/>
      <c r="GXJ143" s="688"/>
      <c r="GXK143" s="688"/>
      <c r="GXL143" s="688"/>
      <c r="GXM143" s="688"/>
      <c r="GXN143" s="688"/>
      <c r="GXO143" s="688"/>
      <c r="GXP143" s="688"/>
      <c r="GXQ143" s="688"/>
      <c r="GXR143" s="688"/>
      <c r="GXS143" s="688"/>
      <c r="GXT143" s="688"/>
      <c r="GXU143" s="688"/>
      <c r="GXV143" s="688"/>
      <c r="GXW143" s="688"/>
      <c r="GXX143" s="688"/>
      <c r="GXY143" s="688"/>
      <c r="GXZ143" s="688"/>
      <c r="GYA143" s="688"/>
      <c r="GYB143" s="688"/>
      <c r="GYC143" s="688"/>
      <c r="GYD143" s="688"/>
      <c r="GYE143" s="688"/>
      <c r="GYF143" s="688"/>
      <c r="GYG143" s="688"/>
      <c r="GYH143" s="688"/>
      <c r="GYI143" s="688"/>
      <c r="GYJ143" s="688"/>
      <c r="GYK143" s="688"/>
      <c r="GYL143" s="688"/>
      <c r="GYM143" s="688"/>
      <c r="GYN143" s="688"/>
      <c r="GYO143" s="688"/>
      <c r="GYP143" s="688"/>
      <c r="GYQ143" s="688"/>
      <c r="GYR143" s="688"/>
      <c r="GYS143" s="688"/>
      <c r="GYT143" s="688"/>
      <c r="GYU143" s="688"/>
      <c r="GYV143" s="688"/>
      <c r="GYW143" s="688"/>
      <c r="GYX143" s="688"/>
      <c r="GYY143" s="688"/>
      <c r="GYZ143" s="688"/>
      <c r="GZA143" s="688"/>
      <c r="GZB143" s="688"/>
      <c r="GZC143" s="688"/>
      <c r="GZD143" s="688"/>
      <c r="GZE143" s="688"/>
      <c r="GZF143" s="688"/>
      <c r="GZG143" s="688"/>
      <c r="GZH143" s="688"/>
      <c r="GZI143" s="688"/>
      <c r="GZJ143" s="688"/>
      <c r="GZK143" s="688"/>
      <c r="GZL143" s="688"/>
      <c r="GZM143" s="688"/>
      <c r="GZN143" s="688"/>
      <c r="GZO143" s="688"/>
      <c r="GZP143" s="688"/>
      <c r="GZQ143" s="688"/>
      <c r="GZR143" s="688"/>
      <c r="GZS143" s="688"/>
      <c r="GZT143" s="688"/>
      <c r="GZU143" s="688"/>
      <c r="GZV143" s="688"/>
      <c r="GZW143" s="688"/>
      <c r="GZX143" s="688"/>
      <c r="GZY143" s="688"/>
      <c r="GZZ143" s="688"/>
      <c r="HAA143" s="688"/>
      <c r="HAB143" s="688"/>
      <c r="HAC143" s="688"/>
      <c r="HAD143" s="688"/>
      <c r="HAE143" s="688"/>
      <c r="HAF143" s="688"/>
      <c r="HAG143" s="688"/>
      <c r="HAH143" s="688"/>
      <c r="HAI143" s="688"/>
      <c r="HAJ143" s="688"/>
      <c r="HAK143" s="688"/>
      <c r="HAL143" s="688"/>
      <c r="HAM143" s="688"/>
      <c r="HAN143" s="688"/>
      <c r="HAO143" s="688"/>
      <c r="HAP143" s="688"/>
      <c r="HAQ143" s="688"/>
      <c r="HAR143" s="688"/>
      <c r="HAS143" s="688"/>
      <c r="HAT143" s="688"/>
      <c r="HAU143" s="688"/>
      <c r="HAV143" s="688"/>
      <c r="HAW143" s="688"/>
      <c r="HAX143" s="688"/>
      <c r="HAY143" s="688"/>
      <c r="HAZ143" s="688"/>
      <c r="HBA143" s="688"/>
      <c r="HBB143" s="688"/>
      <c r="HBC143" s="688"/>
      <c r="HBD143" s="688"/>
      <c r="HBE143" s="688"/>
      <c r="HBF143" s="688"/>
      <c r="HBG143" s="688"/>
      <c r="HBH143" s="688"/>
      <c r="HBI143" s="688"/>
      <c r="HBJ143" s="688"/>
      <c r="HBK143" s="688"/>
      <c r="HBL143" s="688"/>
      <c r="HBM143" s="688"/>
      <c r="HBN143" s="688"/>
      <c r="HBO143" s="688"/>
      <c r="HBP143" s="688"/>
      <c r="HBQ143" s="688"/>
      <c r="HBR143" s="688"/>
      <c r="HBS143" s="688"/>
      <c r="HBT143" s="688"/>
      <c r="HBU143" s="688"/>
      <c r="HBV143" s="688"/>
      <c r="HBW143" s="688"/>
      <c r="HBX143" s="688"/>
      <c r="HBY143" s="688"/>
      <c r="HBZ143" s="688"/>
      <c r="HCA143" s="688"/>
      <c r="HCB143" s="688"/>
      <c r="HCC143" s="688"/>
      <c r="HCD143" s="688"/>
      <c r="HCE143" s="688"/>
      <c r="HCF143" s="688"/>
      <c r="HCG143" s="688"/>
      <c r="HCH143" s="688"/>
      <c r="HCI143" s="688"/>
      <c r="HCJ143" s="688"/>
      <c r="HCK143" s="688"/>
      <c r="HCL143" s="688"/>
      <c r="HCM143" s="688"/>
      <c r="HCN143" s="688"/>
      <c r="HCO143" s="688"/>
      <c r="HCP143" s="688"/>
      <c r="HCQ143" s="688"/>
      <c r="HCR143" s="688"/>
      <c r="HCS143" s="688"/>
      <c r="HCT143" s="688"/>
      <c r="HCU143" s="688"/>
      <c r="HCV143" s="688"/>
      <c r="HCW143" s="688"/>
      <c r="HCX143" s="688"/>
      <c r="HCY143" s="688"/>
      <c r="HCZ143" s="688"/>
      <c r="HDA143" s="688"/>
      <c r="HDB143" s="688"/>
      <c r="HDC143" s="688"/>
      <c r="HDD143" s="688"/>
      <c r="HDE143" s="688"/>
      <c r="HDF143" s="688"/>
      <c r="HDG143" s="688"/>
      <c r="HDH143" s="688"/>
      <c r="HDI143" s="688"/>
      <c r="HDJ143" s="688"/>
      <c r="HDK143" s="688"/>
      <c r="HDL143" s="688"/>
      <c r="HDM143" s="688"/>
      <c r="HDN143" s="688"/>
      <c r="HDO143" s="688"/>
      <c r="HDP143" s="688"/>
      <c r="HDQ143" s="688"/>
      <c r="HDR143" s="688"/>
      <c r="HDS143" s="688"/>
      <c r="HDT143" s="688"/>
      <c r="HDU143" s="688"/>
      <c r="HDV143" s="688"/>
      <c r="HDW143" s="688"/>
      <c r="HDX143" s="688"/>
      <c r="HDY143" s="688"/>
      <c r="HDZ143" s="688"/>
      <c r="HEA143" s="688"/>
      <c r="HEB143" s="688"/>
      <c r="HEC143" s="688"/>
      <c r="HED143" s="688"/>
      <c r="HEE143" s="688"/>
      <c r="HEF143" s="688"/>
      <c r="HEG143" s="688"/>
      <c r="HEH143" s="688"/>
      <c r="HEI143" s="688"/>
      <c r="HEJ143" s="688"/>
      <c r="HEK143" s="688"/>
      <c r="HEL143" s="688"/>
      <c r="HEM143" s="688"/>
      <c r="HEN143" s="688"/>
      <c r="HEO143" s="688"/>
      <c r="HEP143" s="688"/>
      <c r="HEQ143" s="688"/>
      <c r="HER143" s="688"/>
      <c r="HES143" s="688"/>
      <c r="HET143" s="688"/>
      <c r="HEU143" s="688"/>
      <c r="HEV143" s="688"/>
      <c r="HEW143" s="688"/>
      <c r="HEX143" s="688"/>
      <c r="HEY143" s="688"/>
      <c r="HEZ143" s="688"/>
      <c r="HFA143" s="688"/>
      <c r="HFB143" s="688"/>
      <c r="HFC143" s="688"/>
      <c r="HFD143" s="688"/>
      <c r="HFE143" s="688"/>
      <c r="HFF143" s="688"/>
      <c r="HFG143" s="688"/>
      <c r="HFH143" s="688"/>
      <c r="HFI143" s="688"/>
      <c r="HFJ143" s="688"/>
      <c r="HFK143" s="688"/>
      <c r="HFL143" s="688"/>
      <c r="HFM143" s="688"/>
      <c r="HFN143" s="688"/>
      <c r="HFO143" s="688"/>
      <c r="HFP143" s="688"/>
      <c r="HFQ143" s="688"/>
      <c r="HFR143" s="688"/>
      <c r="HFS143" s="688"/>
      <c r="HFT143" s="688"/>
      <c r="HFU143" s="688"/>
      <c r="HFV143" s="688"/>
      <c r="HFW143" s="688"/>
      <c r="HFX143" s="688"/>
      <c r="HFY143" s="688"/>
      <c r="HFZ143" s="688"/>
      <c r="HGA143" s="688"/>
      <c r="HGB143" s="688"/>
      <c r="HGC143" s="688"/>
      <c r="HGD143" s="688"/>
      <c r="HGE143" s="688"/>
      <c r="HGF143" s="688"/>
      <c r="HGG143" s="688"/>
      <c r="HGH143" s="688"/>
      <c r="HGI143" s="688"/>
      <c r="HGJ143" s="688"/>
      <c r="HGK143" s="688"/>
      <c r="HGL143" s="688"/>
      <c r="HGM143" s="688"/>
      <c r="HGN143" s="688"/>
      <c r="HGO143" s="688"/>
      <c r="HGP143" s="688"/>
      <c r="HGQ143" s="688"/>
      <c r="HGR143" s="688"/>
      <c r="HGS143" s="688"/>
      <c r="HGT143" s="688"/>
      <c r="HGU143" s="688"/>
      <c r="HGV143" s="688"/>
      <c r="HGW143" s="688"/>
      <c r="HGX143" s="688"/>
      <c r="HGY143" s="688"/>
      <c r="HGZ143" s="688"/>
      <c r="HHA143" s="688"/>
      <c r="HHB143" s="688"/>
      <c r="HHC143" s="688"/>
      <c r="HHD143" s="688"/>
      <c r="HHE143" s="688"/>
      <c r="HHF143" s="688"/>
      <c r="HHG143" s="688"/>
      <c r="HHH143" s="688"/>
      <c r="HHI143" s="688"/>
      <c r="HHJ143" s="688"/>
      <c r="HHK143" s="688"/>
      <c r="HHL143" s="688"/>
      <c r="HHM143" s="688"/>
      <c r="HHN143" s="688"/>
      <c r="HHO143" s="688"/>
      <c r="HHP143" s="688"/>
      <c r="HHQ143" s="688"/>
      <c r="HHR143" s="688"/>
      <c r="HHS143" s="688"/>
      <c r="HHT143" s="688"/>
      <c r="HHU143" s="688"/>
      <c r="HHV143" s="688"/>
      <c r="HHW143" s="688"/>
      <c r="HHX143" s="688"/>
      <c r="HHY143" s="688"/>
      <c r="HHZ143" s="688"/>
      <c r="HIA143" s="688"/>
      <c r="HIB143" s="688"/>
      <c r="HIC143" s="688"/>
      <c r="HID143" s="688"/>
      <c r="HIE143" s="688"/>
      <c r="HIF143" s="688"/>
      <c r="HIG143" s="688"/>
      <c r="HIH143" s="688"/>
      <c r="HII143" s="688"/>
      <c r="HIJ143" s="688"/>
      <c r="HIK143" s="688"/>
      <c r="HIL143" s="688"/>
      <c r="HIM143" s="688"/>
      <c r="HIN143" s="688"/>
      <c r="HIO143" s="688"/>
      <c r="HIP143" s="688"/>
      <c r="HIQ143" s="688"/>
      <c r="HIR143" s="688"/>
      <c r="HIS143" s="688"/>
      <c r="HIT143" s="688"/>
      <c r="HIU143" s="688"/>
      <c r="HIV143" s="688"/>
      <c r="HIW143" s="688"/>
      <c r="HIX143" s="688"/>
      <c r="HIY143" s="688"/>
      <c r="HIZ143" s="688"/>
      <c r="HJA143" s="688"/>
      <c r="HJB143" s="688"/>
      <c r="HJC143" s="688"/>
      <c r="HJD143" s="688"/>
      <c r="HJE143" s="688"/>
      <c r="HJF143" s="688"/>
      <c r="HJG143" s="688"/>
      <c r="HJH143" s="688"/>
      <c r="HJI143" s="688"/>
      <c r="HJJ143" s="688"/>
      <c r="HJK143" s="688"/>
      <c r="HJL143" s="688"/>
      <c r="HJM143" s="688"/>
      <c r="HJN143" s="688"/>
      <c r="HJO143" s="688"/>
      <c r="HJP143" s="688"/>
      <c r="HJQ143" s="688"/>
      <c r="HJR143" s="688"/>
      <c r="HJS143" s="688"/>
      <c r="HJT143" s="688"/>
      <c r="HJU143" s="688"/>
      <c r="HJV143" s="688"/>
      <c r="HJW143" s="688"/>
      <c r="HJX143" s="688"/>
      <c r="HJY143" s="688"/>
      <c r="HJZ143" s="688"/>
      <c r="HKA143" s="688"/>
      <c r="HKB143" s="688"/>
      <c r="HKC143" s="688"/>
      <c r="HKD143" s="688"/>
      <c r="HKE143" s="688"/>
      <c r="HKF143" s="688"/>
      <c r="HKG143" s="688"/>
      <c r="HKH143" s="688"/>
      <c r="HKI143" s="688"/>
      <c r="HKJ143" s="688"/>
      <c r="HKK143" s="688"/>
      <c r="HKL143" s="688"/>
      <c r="HKM143" s="688"/>
      <c r="HKN143" s="688"/>
      <c r="HKO143" s="688"/>
      <c r="HKP143" s="688"/>
      <c r="HKQ143" s="688"/>
      <c r="HKR143" s="688"/>
      <c r="HKS143" s="688"/>
      <c r="HKT143" s="688"/>
      <c r="HKU143" s="688"/>
      <c r="HKV143" s="688"/>
      <c r="HKW143" s="688"/>
      <c r="HKX143" s="688"/>
      <c r="HKY143" s="688"/>
      <c r="HKZ143" s="688"/>
      <c r="HLA143" s="688"/>
      <c r="HLB143" s="688"/>
      <c r="HLC143" s="688"/>
      <c r="HLD143" s="688"/>
      <c r="HLE143" s="688"/>
      <c r="HLF143" s="688"/>
      <c r="HLG143" s="688"/>
      <c r="HLH143" s="688"/>
      <c r="HLI143" s="688"/>
      <c r="HLJ143" s="688"/>
      <c r="HLK143" s="688"/>
      <c r="HLL143" s="688"/>
      <c r="HLM143" s="688"/>
      <c r="HLN143" s="688"/>
      <c r="HLO143" s="688"/>
      <c r="HLP143" s="688"/>
      <c r="HLQ143" s="688"/>
      <c r="HLR143" s="688"/>
      <c r="HLS143" s="688"/>
      <c r="HLT143" s="688"/>
      <c r="HLU143" s="688"/>
      <c r="HLV143" s="688"/>
      <c r="HLW143" s="688"/>
      <c r="HLX143" s="688"/>
      <c r="HLY143" s="688"/>
      <c r="HLZ143" s="688"/>
      <c r="HMA143" s="688"/>
      <c r="HMB143" s="688"/>
      <c r="HMC143" s="688"/>
      <c r="HMD143" s="688"/>
      <c r="HME143" s="688"/>
      <c r="HMF143" s="688"/>
      <c r="HMG143" s="688"/>
      <c r="HMH143" s="688"/>
      <c r="HMI143" s="688"/>
      <c r="HMJ143" s="688"/>
      <c r="HMK143" s="688"/>
      <c r="HML143" s="688"/>
      <c r="HMM143" s="688"/>
      <c r="HMN143" s="688"/>
      <c r="HMO143" s="688"/>
      <c r="HMP143" s="688"/>
      <c r="HMQ143" s="688"/>
      <c r="HMR143" s="688"/>
      <c r="HMS143" s="688"/>
      <c r="HMT143" s="688"/>
      <c r="HMU143" s="688"/>
      <c r="HMV143" s="688"/>
      <c r="HMW143" s="688"/>
      <c r="HMX143" s="688"/>
      <c r="HMY143" s="688"/>
      <c r="HMZ143" s="688"/>
      <c r="HNA143" s="688"/>
      <c r="HNB143" s="688"/>
      <c r="HNC143" s="688"/>
      <c r="HND143" s="688"/>
      <c r="HNE143" s="688"/>
      <c r="HNF143" s="688"/>
      <c r="HNG143" s="688"/>
      <c r="HNH143" s="688"/>
      <c r="HNI143" s="688"/>
      <c r="HNJ143" s="688"/>
      <c r="HNK143" s="688"/>
      <c r="HNL143" s="688"/>
      <c r="HNM143" s="688"/>
      <c r="HNN143" s="688"/>
      <c r="HNO143" s="688"/>
      <c r="HNP143" s="688"/>
      <c r="HNQ143" s="688"/>
      <c r="HNR143" s="688"/>
      <c r="HNS143" s="688"/>
      <c r="HNT143" s="688"/>
      <c r="HNU143" s="688"/>
      <c r="HNV143" s="688"/>
      <c r="HNW143" s="688"/>
      <c r="HNX143" s="688"/>
      <c r="HNY143" s="688"/>
      <c r="HNZ143" s="688"/>
      <c r="HOA143" s="688"/>
      <c r="HOB143" s="688"/>
      <c r="HOC143" s="688"/>
      <c r="HOD143" s="688"/>
      <c r="HOE143" s="688"/>
      <c r="HOF143" s="688"/>
      <c r="HOG143" s="688"/>
      <c r="HOH143" s="688"/>
      <c r="HOI143" s="688"/>
      <c r="HOJ143" s="688"/>
      <c r="HOK143" s="688"/>
      <c r="HOL143" s="688"/>
      <c r="HOM143" s="688"/>
      <c r="HON143" s="688"/>
      <c r="HOO143" s="688"/>
      <c r="HOP143" s="688"/>
      <c r="HOQ143" s="688"/>
      <c r="HOR143" s="688"/>
      <c r="HOS143" s="688"/>
      <c r="HOT143" s="688"/>
      <c r="HOU143" s="688"/>
      <c r="HOV143" s="688"/>
      <c r="HOW143" s="688"/>
      <c r="HOX143" s="688"/>
      <c r="HOY143" s="688"/>
      <c r="HOZ143" s="688"/>
      <c r="HPA143" s="688"/>
      <c r="HPB143" s="688"/>
      <c r="HPC143" s="688"/>
      <c r="HPD143" s="688"/>
      <c r="HPE143" s="688"/>
      <c r="HPF143" s="688"/>
      <c r="HPG143" s="688"/>
      <c r="HPH143" s="688"/>
      <c r="HPI143" s="688"/>
      <c r="HPJ143" s="688"/>
      <c r="HPK143" s="688"/>
      <c r="HPL143" s="688"/>
      <c r="HPM143" s="688"/>
      <c r="HPN143" s="688"/>
      <c r="HPO143" s="688"/>
      <c r="HPP143" s="688"/>
      <c r="HPQ143" s="688"/>
      <c r="HPR143" s="688"/>
      <c r="HPS143" s="688"/>
      <c r="HPT143" s="688"/>
      <c r="HPU143" s="688"/>
      <c r="HPV143" s="688"/>
      <c r="HPW143" s="688"/>
      <c r="HPX143" s="688"/>
      <c r="HPY143" s="688"/>
      <c r="HPZ143" s="688"/>
      <c r="HQA143" s="688"/>
      <c r="HQB143" s="688"/>
      <c r="HQC143" s="688"/>
      <c r="HQD143" s="688"/>
      <c r="HQE143" s="688"/>
      <c r="HQF143" s="688"/>
      <c r="HQG143" s="688"/>
      <c r="HQH143" s="688"/>
      <c r="HQI143" s="688"/>
      <c r="HQJ143" s="688"/>
      <c r="HQK143" s="688"/>
      <c r="HQL143" s="688"/>
      <c r="HQM143" s="688"/>
      <c r="HQN143" s="688"/>
      <c r="HQO143" s="688"/>
      <c r="HQP143" s="688"/>
      <c r="HQQ143" s="688"/>
      <c r="HQR143" s="688"/>
      <c r="HQS143" s="688"/>
      <c r="HQT143" s="688"/>
      <c r="HQU143" s="688"/>
      <c r="HQV143" s="688"/>
      <c r="HQW143" s="688"/>
      <c r="HQX143" s="688"/>
      <c r="HQY143" s="688"/>
      <c r="HQZ143" s="688"/>
      <c r="HRA143" s="688"/>
      <c r="HRB143" s="688"/>
      <c r="HRC143" s="688"/>
      <c r="HRD143" s="688"/>
      <c r="HRE143" s="688"/>
      <c r="HRF143" s="688"/>
      <c r="HRG143" s="688"/>
      <c r="HRH143" s="688"/>
      <c r="HRI143" s="688"/>
      <c r="HRJ143" s="688"/>
      <c r="HRK143" s="688"/>
      <c r="HRL143" s="688"/>
      <c r="HRM143" s="688"/>
      <c r="HRN143" s="688"/>
      <c r="HRO143" s="688"/>
      <c r="HRP143" s="688"/>
      <c r="HRQ143" s="688"/>
      <c r="HRR143" s="688"/>
      <c r="HRS143" s="688"/>
      <c r="HRT143" s="688"/>
      <c r="HRU143" s="688"/>
      <c r="HRV143" s="688"/>
      <c r="HRW143" s="688"/>
      <c r="HRX143" s="688"/>
      <c r="HRY143" s="688"/>
      <c r="HRZ143" s="688"/>
      <c r="HSA143" s="688"/>
      <c r="HSB143" s="688"/>
      <c r="HSC143" s="688"/>
      <c r="HSD143" s="688"/>
      <c r="HSE143" s="688"/>
      <c r="HSF143" s="688"/>
      <c r="HSG143" s="688"/>
      <c r="HSH143" s="688"/>
      <c r="HSI143" s="688"/>
      <c r="HSJ143" s="688"/>
      <c r="HSK143" s="688"/>
      <c r="HSL143" s="688"/>
      <c r="HSM143" s="688"/>
      <c r="HSN143" s="688"/>
      <c r="HSO143" s="688"/>
      <c r="HSP143" s="688"/>
      <c r="HSQ143" s="688"/>
      <c r="HSR143" s="688"/>
      <c r="HSS143" s="688"/>
      <c r="HST143" s="688"/>
      <c r="HSU143" s="688"/>
      <c r="HSV143" s="688"/>
      <c r="HSW143" s="688"/>
      <c r="HSX143" s="688"/>
      <c r="HSY143" s="688"/>
      <c r="HSZ143" s="688"/>
      <c r="HTA143" s="688"/>
      <c r="HTB143" s="688"/>
      <c r="HTC143" s="688"/>
      <c r="HTD143" s="688"/>
      <c r="HTE143" s="688"/>
      <c r="HTF143" s="688"/>
      <c r="HTG143" s="688"/>
      <c r="HTH143" s="688"/>
      <c r="HTI143" s="688"/>
      <c r="HTJ143" s="688"/>
      <c r="HTK143" s="688"/>
      <c r="HTL143" s="688"/>
      <c r="HTM143" s="688"/>
      <c r="HTN143" s="688"/>
      <c r="HTO143" s="688"/>
      <c r="HTP143" s="688"/>
      <c r="HTQ143" s="688"/>
      <c r="HTR143" s="688"/>
      <c r="HTS143" s="688"/>
      <c r="HTT143" s="688"/>
      <c r="HTU143" s="688"/>
      <c r="HTV143" s="688"/>
      <c r="HTW143" s="688"/>
      <c r="HTX143" s="688"/>
      <c r="HTY143" s="688"/>
      <c r="HTZ143" s="688"/>
      <c r="HUA143" s="688"/>
      <c r="HUB143" s="688"/>
      <c r="HUC143" s="688"/>
      <c r="HUD143" s="688"/>
      <c r="HUE143" s="688"/>
      <c r="HUF143" s="688"/>
      <c r="HUG143" s="688"/>
      <c r="HUH143" s="688"/>
      <c r="HUI143" s="688"/>
      <c r="HUJ143" s="688"/>
      <c r="HUK143" s="688"/>
      <c r="HUL143" s="688"/>
      <c r="HUM143" s="688"/>
      <c r="HUN143" s="688"/>
      <c r="HUO143" s="688"/>
      <c r="HUP143" s="688"/>
      <c r="HUQ143" s="688"/>
      <c r="HUR143" s="688"/>
      <c r="HUS143" s="688"/>
      <c r="HUT143" s="688"/>
      <c r="HUU143" s="688"/>
      <c r="HUV143" s="688"/>
      <c r="HUW143" s="688"/>
      <c r="HUX143" s="688"/>
      <c r="HUY143" s="688"/>
      <c r="HUZ143" s="688"/>
      <c r="HVA143" s="688"/>
      <c r="HVB143" s="688"/>
      <c r="HVC143" s="688"/>
      <c r="HVD143" s="688"/>
      <c r="HVE143" s="688"/>
      <c r="HVF143" s="688"/>
      <c r="HVG143" s="688"/>
      <c r="HVH143" s="688"/>
      <c r="HVI143" s="688"/>
      <c r="HVJ143" s="688"/>
      <c r="HVK143" s="688"/>
      <c r="HVL143" s="688"/>
      <c r="HVM143" s="688"/>
      <c r="HVN143" s="688"/>
      <c r="HVO143" s="688"/>
      <c r="HVP143" s="688"/>
      <c r="HVQ143" s="688"/>
      <c r="HVR143" s="688"/>
      <c r="HVS143" s="688"/>
      <c r="HVT143" s="688"/>
      <c r="HVU143" s="688"/>
      <c r="HVV143" s="688"/>
      <c r="HVW143" s="688"/>
      <c r="HVX143" s="688"/>
      <c r="HVY143" s="688"/>
      <c r="HVZ143" s="688"/>
      <c r="HWA143" s="688"/>
      <c r="HWB143" s="688"/>
      <c r="HWC143" s="688"/>
      <c r="HWD143" s="688"/>
      <c r="HWE143" s="688"/>
      <c r="HWF143" s="688"/>
      <c r="HWG143" s="688"/>
      <c r="HWH143" s="688"/>
      <c r="HWI143" s="688"/>
      <c r="HWJ143" s="688"/>
      <c r="HWK143" s="688"/>
      <c r="HWL143" s="688"/>
      <c r="HWM143" s="688"/>
      <c r="HWN143" s="688"/>
      <c r="HWO143" s="688"/>
      <c r="HWP143" s="688"/>
      <c r="HWQ143" s="688"/>
      <c r="HWR143" s="688"/>
      <c r="HWS143" s="688"/>
      <c r="HWT143" s="688"/>
      <c r="HWU143" s="688"/>
      <c r="HWV143" s="688"/>
      <c r="HWW143" s="688"/>
      <c r="HWX143" s="688"/>
      <c r="HWY143" s="688"/>
      <c r="HWZ143" s="688"/>
      <c r="HXA143" s="688"/>
      <c r="HXB143" s="688"/>
      <c r="HXC143" s="688"/>
      <c r="HXD143" s="688"/>
      <c r="HXE143" s="688"/>
      <c r="HXF143" s="688"/>
      <c r="HXG143" s="688"/>
      <c r="HXH143" s="688"/>
      <c r="HXI143" s="688"/>
      <c r="HXJ143" s="688"/>
      <c r="HXK143" s="688"/>
      <c r="HXL143" s="688"/>
      <c r="HXM143" s="688"/>
      <c r="HXN143" s="688"/>
      <c r="HXO143" s="688"/>
      <c r="HXP143" s="688"/>
      <c r="HXQ143" s="688"/>
      <c r="HXR143" s="688"/>
      <c r="HXS143" s="688"/>
      <c r="HXT143" s="688"/>
      <c r="HXU143" s="688"/>
      <c r="HXV143" s="688"/>
      <c r="HXW143" s="688"/>
      <c r="HXX143" s="688"/>
      <c r="HXY143" s="688"/>
      <c r="HXZ143" s="688"/>
      <c r="HYA143" s="688"/>
      <c r="HYB143" s="688"/>
      <c r="HYC143" s="688"/>
      <c r="HYD143" s="688"/>
      <c r="HYE143" s="688"/>
      <c r="HYF143" s="688"/>
      <c r="HYG143" s="688"/>
      <c r="HYH143" s="688"/>
      <c r="HYI143" s="688"/>
      <c r="HYJ143" s="688"/>
      <c r="HYK143" s="688"/>
      <c r="HYL143" s="688"/>
      <c r="HYM143" s="688"/>
      <c r="HYN143" s="688"/>
      <c r="HYO143" s="688"/>
      <c r="HYP143" s="688"/>
      <c r="HYQ143" s="688"/>
      <c r="HYR143" s="688"/>
      <c r="HYS143" s="688"/>
      <c r="HYT143" s="688"/>
      <c r="HYU143" s="688"/>
      <c r="HYV143" s="688"/>
      <c r="HYW143" s="688"/>
      <c r="HYX143" s="688"/>
      <c r="HYY143" s="688"/>
      <c r="HYZ143" s="688"/>
      <c r="HZA143" s="688"/>
      <c r="HZB143" s="688"/>
      <c r="HZC143" s="688"/>
      <c r="HZD143" s="688"/>
      <c r="HZE143" s="688"/>
      <c r="HZF143" s="688"/>
      <c r="HZG143" s="688"/>
      <c r="HZH143" s="688"/>
      <c r="HZI143" s="688"/>
      <c r="HZJ143" s="688"/>
      <c r="HZK143" s="688"/>
      <c r="HZL143" s="688"/>
      <c r="HZM143" s="688"/>
      <c r="HZN143" s="688"/>
      <c r="HZO143" s="688"/>
      <c r="HZP143" s="688"/>
      <c r="HZQ143" s="688"/>
      <c r="HZR143" s="688"/>
      <c r="HZS143" s="688"/>
      <c r="HZT143" s="688"/>
      <c r="HZU143" s="688"/>
      <c r="HZV143" s="688"/>
      <c r="HZW143" s="688"/>
      <c r="HZX143" s="688"/>
      <c r="HZY143" s="688"/>
      <c r="HZZ143" s="688"/>
      <c r="IAA143" s="688"/>
      <c r="IAB143" s="688"/>
      <c r="IAC143" s="688"/>
      <c r="IAD143" s="688"/>
      <c r="IAE143" s="688"/>
      <c r="IAF143" s="688"/>
      <c r="IAG143" s="688"/>
      <c r="IAH143" s="688"/>
      <c r="IAI143" s="688"/>
      <c r="IAJ143" s="688"/>
      <c r="IAK143" s="688"/>
      <c r="IAL143" s="688"/>
      <c r="IAM143" s="688"/>
      <c r="IAN143" s="688"/>
      <c r="IAO143" s="688"/>
      <c r="IAP143" s="688"/>
      <c r="IAQ143" s="688"/>
      <c r="IAR143" s="688"/>
      <c r="IAS143" s="688"/>
      <c r="IAT143" s="688"/>
      <c r="IAU143" s="688"/>
      <c r="IAV143" s="688"/>
      <c r="IAW143" s="688"/>
      <c r="IAX143" s="688"/>
      <c r="IAY143" s="688"/>
      <c r="IAZ143" s="688"/>
      <c r="IBA143" s="688"/>
      <c r="IBB143" s="688"/>
      <c r="IBC143" s="688"/>
      <c r="IBD143" s="688"/>
      <c r="IBE143" s="688"/>
      <c r="IBF143" s="688"/>
      <c r="IBG143" s="688"/>
      <c r="IBH143" s="688"/>
      <c r="IBI143" s="688"/>
      <c r="IBJ143" s="688"/>
      <c r="IBK143" s="688"/>
      <c r="IBL143" s="688"/>
      <c r="IBM143" s="688"/>
      <c r="IBN143" s="688"/>
      <c r="IBO143" s="688"/>
      <c r="IBP143" s="688"/>
      <c r="IBQ143" s="688"/>
      <c r="IBR143" s="688"/>
      <c r="IBS143" s="688"/>
      <c r="IBT143" s="688"/>
      <c r="IBU143" s="688"/>
      <c r="IBV143" s="688"/>
      <c r="IBW143" s="688"/>
      <c r="IBX143" s="688"/>
      <c r="IBY143" s="688"/>
      <c r="IBZ143" s="688"/>
      <c r="ICA143" s="688"/>
      <c r="ICB143" s="688"/>
      <c r="ICC143" s="688"/>
      <c r="ICD143" s="688"/>
      <c r="ICE143" s="688"/>
      <c r="ICF143" s="688"/>
      <c r="ICG143" s="688"/>
      <c r="ICH143" s="688"/>
      <c r="ICI143" s="688"/>
      <c r="ICJ143" s="688"/>
      <c r="ICK143" s="688"/>
      <c r="ICL143" s="688"/>
      <c r="ICM143" s="688"/>
      <c r="ICN143" s="688"/>
      <c r="ICO143" s="688"/>
      <c r="ICP143" s="688"/>
      <c r="ICQ143" s="688"/>
      <c r="ICR143" s="688"/>
      <c r="ICS143" s="688"/>
      <c r="ICT143" s="688"/>
      <c r="ICU143" s="688"/>
      <c r="ICV143" s="688"/>
      <c r="ICW143" s="688"/>
      <c r="ICX143" s="688"/>
      <c r="ICY143" s="688"/>
      <c r="ICZ143" s="688"/>
      <c r="IDA143" s="688"/>
      <c r="IDB143" s="688"/>
      <c r="IDC143" s="688"/>
      <c r="IDD143" s="688"/>
      <c r="IDE143" s="688"/>
      <c r="IDF143" s="688"/>
      <c r="IDG143" s="688"/>
      <c r="IDH143" s="688"/>
      <c r="IDI143" s="688"/>
      <c r="IDJ143" s="688"/>
      <c r="IDK143" s="688"/>
      <c r="IDL143" s="688"/>
      <c r="IDM143" s="688"/>
      <c r="IDN143" s="688"/>
      <c r="IDO143" s="688"/>
      <c r="IDP143" s="688"/>
      <c r="IDQ143" s="688"/>
      <c r="IDR143" s="688"/>
      <c r="IDS143" s="688"/>
      <c r="IDT143" s="688"/>
      <c r="IDU143" s="688"/>
      <c r="IDV143" s="688"/>
      <c r="IDW143" s="688"/>
      <c r="IDX143" s="688"/>
      <c r="IDY143" s="688"/>
      <c r="IDZ143" s="688"/>
      <c r="IEA143" s="688"/>
      <c r="IEB143" s="688"/>
      <c r="IEC143" s="688"/>
      <c r="IED143" s="688"/>
      <c r="IEE143" s="688"/>
      <c r="IEF143" s="688"/>
      <c r="IEG143" s="688"/>
      <c r="IEH143" s="688"/>
      <c r="IEI143" s="688"/>
      <c r="IEJ143" s="688"/>
      <c r="IEK143" s="688"/>
      <c r="IEL143" s="688"/>
      <c r="IEM143" s="688"/>
      <c r="IEN143" s="688"/>
      <c r="IEO143" s="688"/>
      <c r="IEP143" s="688"/>
      <c r="IEQ143" s="688"/>
      <c r="IER143" s="688"/>
      <c r="IES143" s="688"/>
      <c r="IET143" s="688"/>
      <c r="IEU143" s="688"/>
      <c r="IEV143" s="688"/>
      <c r="IEW143" s="688"/>
      <c r="IEX143" s="688"/>
      <c r="IEY143" s="688"/>
      <c r="IEZ143" s="688"/>
      <c r="IFA143" s="688"/>
      <c r="IFB143" s="688"/>
      <c r="IFC143" s="688"/>
      <c r="IFD143" s="688"/>
      <c r="IFE143" s="688"/>
      <c r="IFF143" s="688"/>
      <c r="IFG143" s="688"/>
      <c r="IFH143" s="688"/>
      <c r="IFI143" s="688"/>
      <c r="IFJ143" s="688"/>
      <c r="IFK143" s="688"/>
      <c r="IFL143" s="688"/>
      <c r="IFM143" s="688"/>
      <c r="IFN143" s="688"/>
      <c r="IFO143" s="688"/>
      <c r="IFP143" s="688"/>
      <c r="IFQ143" s="688"/>
      <c r="IFR143" s="688"/>
      <c r="IFS143" s="688"/>
      <c r="IFT143" s="688"/>
      <c r="IFU143" s="688"/>
      <c r="IFV143" s="688"/>
      <c r="IFW143" s="688"/>
      <c r="IFX143" s="688"/>
      <c r="IFY143" s="688"/>
      <c r="IFZ143" s="688"/>
      <c r="IGA143" s="688"/>
      <c r="IGB143" s="688"/>
      <c r="IGC143" s="688"/>
      <c r="IGD143" s="688"/>
      <c r="IGE143" s="688"/>
      <c r="IGF143" s="688"/>
      <c r="IGG143" s="688"/>
      <c r="IGH143" s="688"/>
      <c r="IGI143" s="688"/>
      <c r="IGJ143" s="688"/>
      <c r="IGK143" s="688"/>
      <c r="IGL143" s="688"/>
      <c r="IGM143" s="688"/>
      <c r="IGN143" s="688"/>
      <c r="IGO143" s="688"/>
      <c r="IGP143" s="688"/>
      <c r="IGQ143" s="688"/>
      <c r="IGR143" s="688"/>
      <c r="IGS143" s="688"/>
      <c r="IGT143" s="688"/>
      <c r="IGU143" s="688"/>
      <c r="IGV143" s="688"/>
      <c r="IGW143" s="688"/>
      <c r="IGX143" s="688"/>
      <c r="IGY143" s="688"/>
      <c r="IGZ143" s="688"/>
      <c r="IHA143" s="688"/>
      <c r="IHB143" s="688"/>
      <c r="IHC143" s="688"/>
      <c r="IHD143" s="688"/>
      <c r="IHE143" s="688"/>
      <c r="IHF143" s="688"/>
      <c r="IHG143" s="688"/>
      <c r="IHH143" s="688"/>
      <c r="IHI143" s="688"/>
      <c r="IHJ143" s="688"/>
      <c r="IHK143" s="688"/>
      <c r="IHL143" s="688"/>
      <c r="IHM143" s="688"/>
      <c r="IHN143" s="688"/>
      <c r="IHO143" s="688"/>
      <c r="IHP143" s="688"/>
      <c r="IHQ143" s="688"/>
      <c r="IHR143" s="688"/>
      <c r="IHS143" s="688"/>
      <c r="IHT143" s="688"/>
      <c r="IHU143" s="688"/>
      <c r="IHV143" s="688"/>
      <c r="IHW143" s="688"/>
      <c r="IHX143" s="688"/>
      <c r="IHY143" s="688"/>
      <c r="IHZ143" s="688"/>
      <c r="IIA143" s="688"/>
      <c r="IIB143" s="688"/>
      <c r="IIC143" s="688"/>
      <c r="IID143" s="688"/>
      <c r="IIE143" s="688"/>
      <c r="IIF143" s="688"/>
      <c r="IIG143" s="688"/>
      <c r="IIH143" s="688"/>
      <c r="III143" s="688"/>
      <c r="IIJ143" s="688"/>
      <c r="IIK143" s="688"/>
      <c r="IIL143" s="688"/>
      <c r="IIM143" s="688"/>
      <c r="IIN143" s="688"/>
      <c r="IIO143" s="688"/>
      <c r="IIP143" s="688"/>
      <c r="IIQ143" s="688"/>
      <c r="IIR143" s="688"/>
      <c r="IIS143" s="688"/>
      <c r="IIT143" s="688"/>
      <c r="IIU143" s="688"/>
      <c r="IIV143" s="688"/>
      <c r="IIW143" s="688"/>
      <c r="IIX143" s="688"/>
      <c r="IIY143" s="688"/>
      <c r="IIZ143" s="688"/>
      <c r="IJA143" s="688"/>
      <c r="IJB143" s="688"/>
      <c r="IJC143" s="688"/>
      <c r="IJD143" s="688"/>
      <c r="IJE143" s="688"/>
      <c r="IJF143" s="688"/>
      <c r="IJG143" s="688"/>
      <c r="IJH143" s="688"/>
      <c r="IJI143" s="688"/>
      <c r="IJJ143" s="688"/>
      <c r="IJK143" s="688"/>
      <c r="IJL143" s="688"/>
      <c r="IJM143" s="688"/>
      <c r="IJN143" s="688"/>
      <c r="IJO143" s="688"/>
      <c r="IJP143" s="688"/>
      <c r="IJQ143" s="688"/>
      <c r="IJR143" s="688"/>
      <c r="IJS143" s="688"/>
      <c r="IJT143" s="688"/>
      <c r="IJU143" s="688"/>
      <c r="IJV143" s="688"/>
      <c r="IJW143" s="688"/>
      <c r="IJX143" s="688"/>
      <c r="IJY143" s="688"/>
      <c r="IJZ143" s="688"/>
      <c r="IKA143" s="688"/>
      <c r="IKB143" s="688"/>
      <c r="IKC143" s="688"/>
      <c r="IKD143" s="688"/>
      <c r="IKE143" s="688"/>
      <c r="IKF143" s="688"/>
      <c r="IKG143" s="688"/>
      <c r="IKH143" s="688"/>
      <c r="IKI143" s="688"/>
      <c r="IKJ143" s="688"/>
      <c r="IKK143" s="688"/>
      <c r="IKL143" s="688"/>
      <c r="IKM143" s="688"/>
      <c r="IKN143" s="688"/>
      <c r="IKO143" s="688"/>
      <c r="IKP143" s="688"/>
      <c r="IKQ143" s="688"/>
      <c r="IKR143" s="688"/>
      <c r="IKS143" s="688"/>
      <c r="IKT143" s="688"/>
      <c r="IKU143" s="688"/>
      <c r="IKV143" s="688"/>
      <c r="IKW143" s="688"/>
      <c r="IKX143" s="688"/>
      <c r="IKY143" s="688"/>
      <c r="IKZ143" s="688"/>
      <c r="ILA143" s="688"/>
      <c r="ILB143" s="688"/>
      <c r="ILC143" s="688"/>
      <c r="ILD143" s="688"/>
      <c r="ILE143" s="688"/>
      <c r="ILF143" s="688"/>
      <c r="ILG143" s="688"/>
      <c r="ILH143" s="688"/>
      <c r="ILI143" s="688"/>
      <c r="ILJ143" s="688"/>
      <c r="ILK143" s="688"/>
      <c r="ILL143" s="688"/>
      <c r="ILM143" s="688"/>
      <c r="ILN143" s="688"/>
      <c r="ILO143" s="688"/>
      <c r="ILP143" s="688"/>
      <c r="ILQ143" s="688"/>
      <c r="ILR143" s="688"/>
      <c r="ILS143" s="688"/>
      <c r="ILT143" s="688"/>
      <c r="ILU143" s="688"/>
      <c r="ILV143" s="688"/>
      <c r="ILW143" s="688"/>
      <c r="ILX143" s="688"/>
      <c r="ILY143" s="688"/>
      <c r="ILZ143" s="688"/>
      <c r="IMA143" s="688"/>
      <c r="IMB143" s="688"/>
      <c r="IMC143" s="688"/>
      <c r="IMD143" s="688"/>
      <c r="IME143" s="688"/>
      <c r="IMF143" s="688"/>
      <c r="IMG143" s="688"/>
      <c r="IMH143" s="688"/>
      <c r="IMI143" s="688"/>
      <c r="IMJ143" s="688"/>
      <c r="IMK143" s="688"/>
      <c r="IML143" s="688"/>
      <c r="IMM143" s="688"/>
      <c r="IMN143" s="688"/>
      <c r="IMO143" s="688"/>
      <c r="IMP143" s="688"/>
      <c r="IMQ143" s="688"/>
      <c r="IMR143" s="688"/>
      <c r="IMS143" s="688"/>
      <c r="IMT143" s="688"/>
      <c r="IMU143" s="688"/>
      <c r="IMV143" s="688"/>
      <c r="IMW143" s="688"/>
      <c r="IMX143" s="688"/>
      <c r="IMY143" s="688"/>
      <c r="IMZ143" s="688"/>
      <c r="INA143" s="688"/>
      <c r="INB143" s="688"/>
      <c r="INC143" s="688"/>
      <c r="IND143" s="688"/>
      <c r="INE143" s="688"/>
      <c r="INF143" s="688"/>
      <c r="ING143" s="688"/>
      <c r="INH143" s="688"/>
      <c r="INI143" s="688"/>
      <c r="INJ143" s="688"/>
      <c r="INK143" s="688"/>
      <c r="INL143" s="688"/>
      <c r="INM143" s="688"/>
      <c r="INN143" s="688"/>
      <c r="INO143" s="688"/>
      <c r="INP143" s="688"/>
      <c r="INQ143" s="688"/>
      <c r="INR143" s="688"/>
      <c r="INS143" s="688"/>
      <c r="INT143" s="688"/>
      <c r="INU143" s="688"/>
      <c r="INV143" s="688"/>
      <c r="INW143" s="688"/>
      <c r="INX143" s="688"/>
      <c r="INY143" s="688"/>
      <c r="INZ143" s="688"/>
      <c r="IOA143" s="688"/>
      <c r="IOB143" s="688"/>
      <c r="IOC143" s="688"/>
      <c r="IOD143" s="688"/>
      <c r="IOE143" s="688"/>
      <c r="IOF143" s="688"/>
      <c r="IOG143" s="688"/>
      <c r="IOH143" s="688"/>
      <c r="IOI143" s="688"/>
      <c r="IOJ143" s="688"/>
      <c r="IOK143" s="688"/>
      <c r="IOL143" s="688"/>
      <c r="IOM143" s="688"/>
      <c r="ION143" s="688"/>
      <c r="IOO143" s="688"/>
      <c r="IOP143" s="688"/>
      <c r="IOQ143" s="688"/>
      <c r="IOR143" s="688"/>
      <c r="IOS143" s="688"/>
      <c r="IOT143" s="688"/>
      <c r="IOU143" s="688"/>
      <c r="IOV143" s="688"/>
      <c r="IOW143" s="688"/>
      <c r="IOX143" s="688"/>
      <c r="IOY143" s="688"/>
      <c r="IOZ143" s="688"/>
      <c r="IPA143" s="688"/>
      <c r="IPB143" s="688"/>
      <c r="IPC143" s="688"/>
      <c r="IPD143" s="688"/>
      <c r="IPE143" s="688"/>
      <c r="IPF143" s="688"/>
      <c r="IPG143" s="688"/>
      <c r="IPH143" s="688"/>
      <c r="IPI143" s="688"/>
      <c r="IPJ143" s="688"/>
      <c r="IPK143" s="688"/>
      <c r="IPL143" s="688"/>
      <c r="IPM143" s="688"/>
      <c r="IPN143" s="688"/>
      <c r="IPO143" s="688"/>
      <c r="IPP143" s="688"/>
      <c r="IPQ143" s="688"/>
      <c r="IPR143" s="688"/>
      <c r="IPS143" s="688"/>
      <c r="IPT143" s="688"/>
      <c r="IPU143" s="688"/>
      <c r="IPV143" s="688"/>
      <c r="IPW143" s="688"/>
      <c r="IPX143" s="688"/>
      <c r="IPY143" s="688"/>
      <c r="IPZ143" s="688"/>
      <c r="IQA143" s="688"/>
      <c r="IQB143" s="688"/>
      <c r="IQC143" s="688"/>
      <c r="IQD143" s="688"/>
      <c r="IQE143" s="688"/>
      <c r="IQF143" s="688"/>
      <c r="IQG143" s="688"/>
      <c r="IQH143" s="688"/>
      <c r="IQI143" s="688"/>
      <c r="IQJ143" s="688"/>
      <c r="IQK143" s="688"/>
      <c r="IQL143" s="688"/>
      <c r="IQM143" s="688"/>
      <c r="IQN143" s="688"/>
      <c r="IQO143" s="688"/>
      <c r="IQP143" s="688"/>
      <c r="IQQ143" s="688"/>
      <c r="IQR143" s="688"/>
      <c r="IQS143" s="688"/>
      <c r="IQT143" s="688"/>
      <c r="IQU143" s="688"/>
      <c r="IQV143" s="688"/>
      <c r="IQW143" s="688"/>
      <c r="IQX143" s="688"/>
      <c r="IQY143" s="688"/>
      <c r="IQZ143" s="688"/>
      <c r="IRA143" s="688"/>
      <c r="IRB143" s="688"/>
      <c r="IRC143" s="688"/>
      <c r="IRD143" s="688"/>
      <c r="IRE143" s="688"/>
      <c r="IRF143" s="688"/>
      <c r="IRG143" s="688"/>
      <c r="IRH143" s="688"/>
      <c r="IRI143" s="688"/>
      <c r="IRJ143" s="688"/>
      <c r="IRK143" s="688"/>
      <c r="IRL143" s="688"/>
      <c r="IRM143" s="688"/>
      <c r="IRN143" s="688"/>
      <c r="IRO143" s="688"/>
      <c r="IRP143" s="688"/>
      <c r="IRQ143" s="688"/>
      <c r="IRR143" s="688"/>
      <c r="IRS143" s="688"/>
      <c r="IRT143" s="688"/>
      <c r="IRU143" s="688"/>
      <c r="IRV143" s="688"/>
      <c r="IRW143" s="688"/>
      <c r="IRX143" s="688"/>
      <c r="IRY143" s="688"/>
      <c r="IRZ143" s="688"/>
      <c r="ISA143" s="688"/>
      <c r="ISB143" s="688"/>
      <c r="ISC143" s="688"/>
      <c r="ISD143" s="688"/>
      <c r="ISE143" s="688"/>
      <c r="ISF143" s="688"/>
      <c r="ISG143" s="688"/>
      <c r="ISH143" s="688"/>
      <c r="ISI143" s="688"/>
      <c r="ISJ143" s="688"/>
      <c r="ISK143" s="688"/>
      <c r="ISL143" s="688"/>
      <c r="ISM143" s="688"/>
      <c r="ISN143" s="688"/>
      <c r="ISO143" s="688"/>
      <c r="ISP143" s="688"/>
      <c r="ISQ143" s="688"/>
      <c r="ISR143" s="688"/>
      <c r="ISS143" s="688"/>
      <c r="IST143" s="688"/>
      <c r="ISU143" s="688"/>
      <c r="ISV143" s="688"/>
      <c r="ISW143" s="688"/>
      <c r="ISX143" s="688"/>
      <c r="ISY143" s="688"/>
      <c r="ISZ143" s="688"/>
      <c r="ITA143" s="688"/>
      <c r="ITB143" s="688"/>
      <c r="ITC143" s="688"/>
      <c r="ITD143" s="688"/>
      <c r="ITE143" s="688"/>
      <c r="ITF143" s="688"/>
      <c r="ITG143" s="688"/>
      <c r="ITH143" s="688"/>
      <c r="ITI143" s="688"/>
      <c r="ITJ143" s="688"/>
      <c r="ITK143" s="688"/>
      <c r="ITL143" s="688"/>
      <c r="ITM143" s="688"/>
      <c r="ITN143" s="688"/>
      <c r="ITO143" s="688"/>
      <c r="ITP143" s="688"/>
      <c r="ITQ143" s="688"/>
      <c r="ITR143" s="688"/>
      <c r="ITS143" s="688"/>
      <c r="ITT143" s="688"/>
      <c r="ITU143" s="688"/>
      <c r="ITV143" s="688"/>
      <c r="ITW143" s="688"/>
      <c r="ITX143" s="688"/>
      <c r="ITY143" s="688"/>
      <c r="ITZ143" s="688"/>
      <c r="IUA143" s="688"/>
      <c r="IUB143" s="688"/>
      <c r="IUC143" s="688"/>
      <c r="IUD143" s="688"/>
      <c r="IUE143" s="688"/>
      <c r="IUF143" s="688"/>
      <c r="IUG143" s="688"/>
      <c r="IUH143" s="688"/>
      <c r="IUI143" s="688"/>
      <c r="IUJ143" s="688"/>
      <c r="IUK143" s="688"/>
      <c r="IUL143" s="688"/>
      <c r="IUM143" s="688"/>
      <c r="IUN143" s="688"/>
      <c r="IUO143" s="688"/>
      <c r="IUP143" s="688"/>
      <c r="IUQ143" s="688"/>
      <c r="IUR143" s="688"/>
      <c r="IUS143" s="688"/>
      <c r="IUT143" s="688"/>
      <c r="IUU143" s="688"/>
      <c r="IUV143" s="688"/>
      <c r="IUW143" s="688"/>
      <c r="IUX143" s="688"/>
      <c r="IUY143" s="688"/>
      <c r="IUZ143" s="688"/>
      <c r="IVA143" s="688"/>
      <c r="IVB143" s="688"/>
      <c r="IVC143" s="688"/>
      <c r="IVD143" s="688"/>
      <c r="IVE143" s="688"/>
      <c r="IVF143" s="688"/>
      <c r="IVG143" s="688"/>
      <c r="IVH143" s="688"/>
      <c r="IVI143" s="688"/>
      <c r="IVJ143" s="688"/>
      <c r="IVK143" s="688"/>
      <c r="IVL143" s="688"/>
      <c r="IVM143" s="688"/>
      <c r="IVN143" s="688"/>
      <c r="IVO143" s="688"/>
      <c r="IVP143" s="688"/>
      <c r="IVQ143" s="688"/>
      <c r="IVR143" s="688"/>
      <c r="IVS143" s="688"/>
      <c r="IVT143" s="688"/>
      <c r="IVU143" s="688"/>
      <c r="IVV143" s="688"/>
      <c r="IVW143" s="688"/>
      <c r="IVX143" s="688"/>
      <c r="IVY143" s="688"/>
      <c r="IVZ143" s="688"/>
      <c r="IWA143" s="688"/>
      <c r="IWB143" s="688"/>
      <c r="IWC143" s="688"/>
      <c r="IWD143" s="688"/>
      <c r="IWE143" s="688"/>
      <c r="IWF143" s="688"/>
      <c r="IWG143" s="688"/>
      <c r="IWH143" s="688"/>
      <c r="IWI143" s="688"/>
      <c r="IWJ143" s="688"/>
      <c r="IWK143" s="688"/>
      <c r="IWL143" s="688"/>
      <c r="IWM143" s="688"/>
      <c r="IWN143" s="688"/>
      <c r="IWO143" s="688"/>
      <c r="IWP143" s="688"/>
      <c r="IWQ143" s="688"/>
      <c r="IWR143" s="688"/>
      <c r="IWS143" s="688"/>
      <c r="IWT143" s="688"/>
      <c r="IWU143" s="688"/>
      <c r="IWV143" s="688"/>
      <c r="IWW143" s="688"/>
      <c r="IWX143" s="688"/>
      <c r="IWY143" s="688"/>
      <c r="IWZ143" s="688"/>
      <c r="IXA143" s="688"/>
      <c r="IXB143" s="688"/>
      <c r="IXC143" s="688"/>
      <c r="IXD143" s="688"/>
      <c r="IXE143" s="688"/>
      <c r="IXF143" s="688"/>
      <c r="IXG143" s="688"/>
      <c r="IXH143" s="688"/>
      <c r="IXI143" s="688"/>
      <c r="IXJ143" s="688"/>
      <c r="IXK143" s="688"/>
      <c r="IXL143" s="688"/>
      <c r="IXM143" s="688"/>
      <c r="IXN143" s="688"/>
      <c r="IXO143" s="688"/>
      <c r="IXP143" s="688"/>
      <c r="IXQ143" s="688"/>
      <c r="IXR143" s="688"/>
      <c r="IXS143" s="688"/>
      <c r="IXT143" s="688"/>
      <c r="IXU143" s="688"/>
      <c r="IXV143" s="688"/>
      <c r="IXW143" s="688"/>
      <c r="IXX143" s="688"/>
      <c r="IXY143" s="688"/>
      <c r="IXZ143" s="688"/>
      <c r="IYA143" s="688"/>
      <c r="IYB143" s="688"/>
      <c r="IYC143" s="688"/>
      <c r="IYD143" s="688"/>
      <c r="IYE143" s="688"/>
      <c r="IYF143" s="688"/>
      <c r="IYG143" s="688"/>
      <c r="IYH143" s="688"/>
      <c r="IYI143" s="688"/>
      <c r="IYJ143" s="688"/>
      <c r="IYK143" s="688"/>
      <c r="IYL143" s="688"/>
      <c r="IYM143" s="688"/>
      <c r="IYN143" s="688"/>
      <c r="IYO143" s="688"/>
      <c r="IYP143" s="688"/>
      <c r="IYQ143" s="688"/>
      <c r="IYR143" s="688"/>
      <c r="IYS143" s="688"/>
      <c r="IYT143" s="688"/>
      <c r="IYU143" s="688"/>
      <c r="IYV143" s="688"/>
      <c r="IYW143" s="688"/>
      <c r="IYX143" s="688"/>
      <c r="IYY143" s="688"/>
      <c r="IYZ143" s="688"/>
      <c r="IZA143" s="688"/>
      <c r="IZB143" s="688"/>
      <c r="IZC143" s="688"/>
      <c r="IZD143" s="688"/>
      <c r="IZE143" s="688"/>
      <c r="IZF143" s="688"/>
      <c r="IZG143" s="688"/>
      <c r="IZH143" s="688"/>
      <c r="IZI143" s="688"/>
      <c r="IZJ143" s="688"/>
      <c r="IZK143" s="688"/>
      <c r="IZL143" s="688"/>
      <c r="IZM143" s="688"/>
      <c r="IZN143" s="688"/>
      <c r="IZO143" s="688"/>
      <c r="IZP143" s="688"/>
      <c r="IZQ143" s="688"/>
      <c r="IZR143" s="688"/>
      <c r="IZS143" s="688"/>
      <c r="IZT143" s="688"/>
      <c r="IZU143" s="688"/>
      <c r="IZV143" s="688"/>
      <c r="IZW143" s="688"/>
      <c r="IZX143" s="688"/>
      <c r="IZY143" s="688"/>
      <c r="IZZ143" s="688"/>
      <c r="JAA143" s="688"/>
      <c r="JAB143" s="688"/>
      <c r="JAC143" s="688"/>
      <c r="JAD143" s="688"/>
      <c r="JAE143" s="688"/>
      <c r="JAF143" s="688"/>
      <c r="JAG143" s="688"/>
      <c r="JAH143" s="688"/>
      <c r="JAI143" s="688"/>
      <c r="JAJ143" s="688"/>
      <c r="JAK143" s="688"/>
      <c r="JAL143" s="688"/>
      <c r="JAM143" s="688"/>
      <c r="JAN143" s="688"/>
      <c r="JAO143" s="688"/>
      <c r="JAP143" s="688"/>
      <c r="JAQ143" s="688"/>
      <c r="JAR143" s="688"/>
      <c r="JAS143" s="688"/>
      <c r="JAT143" s="688"/>
      <c r="JAU143" s="688"/>
      <c r="JAV143" s="688"/>
      <c r="JAW143" s="688"/>
      <c r="JAX143" s="688"/>
      <c r="JAY143" s="688"/>
      <c r="JAZ143" s="688"/>
      <c r="JBA143" s="688"/>
      <c r="JBB143" s="688"/>
      <c r="JBC143" s="688"/>
      <c r="JBD143" s="688"/>
      <c r="JBE143" s="688"/>
      <c r="JBF143" s="688"/>
      <c r="JBG143" s="688"/>
      <c r="JBH143" s="688"/>
      <c r="JBI143" s="688"/>
      <c r="JBJ143" s="688"/>
      <c r="JBK143" s="688"/>
      <c r="JBL143" s="688"/>
      <c r="JBM143" s="688"/>
      <c r="JBN143" s="688"/>
      <c r="JBO143" s="688"/>
      <c r="JBP143" s="688"/>
      <c r="JBQ143" s="688"/>
      <c r="JBR143" s="688"/>
      <c r="JBS143" s="688"/>
      <c r="JBT143" s="688"/>
      <c r="JBU143" s="688"/>
      <c r="JBV143" s="688"/>
      <c r="JBW143" s="688"/>
      <c r="JBX143" s="688"/>
      <c r="JBY143" s="688"/>
      <c r="JBZ143" s="688"/>
      <c r="JCA143" s="688"/>
      <c r="JCB143" s="688"/>
      <c r="JCC143" s="688"/>
      <c r="JCD143" s="688"/>
      <c r="JCE143" s="688"/>
      <c r="JCF143" s="688"/>
      <c r="JCG143" s="688"/>
      <c r="JCH143" s="688"/>
      <c r="JCI143" s="688"/>
      <c r="JCJ143" s="688"/>
      <c r="JCK143" s="688"/>
      <c r="JCL143" s="688"/>
      <c r="JCM143" s="688"/>
      <c r="JCN143" s="688"/>
      <c r="JCO143" s="688"/>
      <c r="JCP143" s="688"/>
      <c r="JCQ143" s="688"/>
      <c r="JCR143" s="688"/>
      <c r="JCS143" s="688"/>
      <c r="JCT143" s="688"/>
      <c r="JCU143" s="688"/>
      <c r="JCV143" s="688"/>
      <c r="JCW143" s="688"/>
      <c r="JCX143" s="688"/>
      <c r="JCY143" s="688"/>
      <c r="JCZ143" s="688"/>
      <c r="JDA143" s="688"/>
      <c r="JDB143" s="688"/>
      <c r="JDC143" s="688"/>
      <c r="JDD143" s="688"/>
      <c r="JDE143" s="688"/>
      <c r="JDF143" s="688"/>
      <c r="JDG143" s="688"/>
      <c r="JDH143" s="688"/>
      <c r="JDI143" s="688"/>
      <c r="JDJ143" s="688"/>
      <c r="JDK143" s="688"/>
      <c r="JDL143" s="688"/>
      <c r="JDM143" s="688"/>
      <c r="JDN143" s="688"/>
      <c r="JDO143" s="688"/>
      <c r="JDP143" s="688"/>
      <c r="JDQ143" s="688"/>
      <c r="JDR143" s="688"/>
      <c r="JDS143" s="688"/>
      <c r="JDT143" s="688"/>
      <c r="JDU143" s="688"/>
      <c r="JDV143" s="688"/>
      <c r="JDW143" s="688"/>
      <c r="JDX143" s="688"/>
      <c r="JDY143" s="688"/>
      <c r="JDZ143" s="688"/>
      <c r="JEA143" s="688"/>
      <c r="JEB143" s="688"/>
      <c r="JEC143" s="688"/>
      <c r="JED143" s="688"/>
      <c r="JEE143" s="688"/>
      <c r="JEF143" s="688"/>
      <c r="JEG143" s="688"/>
      <c r="JEH143" s="688"/>
      <c r="JEI143" s="688"/>
      <c r="JEJ143" s="688"/>
      <c r="JEK143" s="688"/>
      <c r="JEL143" s="688"/>
      <c r="JEM143" s="688"/>
      <c r="JEN143" s="688"/>
      <c r="JEO143" s="688"/>
      <c r="JEP143" s="688"/>
      <c r="JEQ143" s="688"/>
      <c r="JER143" s="688"/>
      <c r="JES143" s="688"/>
      <c r="JET143" s="688"/>
      <c r="JEU143" s="688"/>
      <c r="JEV143" s="688"/>
      <c r="JEW143" s="688"/>
      <c r="JEX143" s="688"/>
      <c r="JEY143" s="688"/>
      <c r="JEZ143" s="688"/>
      <c r="JFA143" s="688"/>
      <c r="JFB143" s="688"/>
      <c r="JFC143" s="688"/>
      <c r="JFD143" s="688"/>
      <c r="JFE143" s="688"/>
      <c r="JFF143" s="688"/>
      <c r="JFG143" s="688"/>
      <c r="JFH143" s="688"/>
      <c r="JFI143" s="688"/>
      <c r="JFJ143" s="688"/>
      <c r="JFK143" s="688"/>
      <c r="JFL143" s="688"/>
      <c r="JFM143" s="688"/>
      <c r="JFN143" s="688"/>
      <c r="JFO143" s="688"/>
      <c r="JFP143" s="688"/>
      <c r="JFQ143" s="688"/>
      <c r="JFR143" s="688"/>
      <c r="JFS143" s="688"/>
      <c r="JFT143" s="688"/>
      <c r="JFU143" s="688"/>
      <c r="JFV143" s="688"/>
      <c r="JFW143" s="688"/>
      <c r="JFX143" s="688"/>
      <c r="JFY143" s="688"/>
      <c r="JFZ143" s="688"/>
      <c r="JGA143" s="688"/>
      <c r="JGB143" s="688"/>
      <c r="JGC143" s="688"/>
      <c r="JGD143" s="688"/>
      <c r="JGE143" s="688"/>
      <c r="JGF143" s="688"/>
      <c r="JGG143" s="688"/>
      <c r="JGH143" s="688"/>
      <c r="JGI143" s="688"/>
      <c r="JGJ143" s="688"/>
      <c r="JGK143" s="688"/>
      <c r="JGL143" s="688"/>
      <c r="JGM143" s="688"/>
      <c r="JGN143" s="688"/>
      <c r="JGO143" s="688"/>
      <c r="JGP143" s="688"/>
      <c r="JGQ143" s="688"/>
      <c r="JGR143" s="688"/>
      <c r="JGS143" s="688"/>
      <c r="JGT143" s="688"/>
      <c r="JGU143" s="688"/>
      <c r="JGV143" s="688"/>
      <c r="JGW143" s="688"/>
      <c r="JGX143" s="688"/>
      <c r="JGY143" s="688"/>
      <c r="JGZ143" s="688"/>
      <c r="JHA143" s="688"/>
      <c r="JHB143" s="688"/>
      <c r="JHC143" s="688"/>
      <c r="JHD143" s="688"/>
      <c r="JHE143" s="688"/>
      <c r="JHF143" s="688"/>
      <c r="JHG143" s="688"/>
      <c r="JHH143" s="688"/>
      <c r="JHI143" s="688"/>
      <c r="JHJ143" s="688"/>
      <c r="JHK143" s="688"/>
      <c r="JHL143" s="688"/>
      <c r="JHM143" s="688"/>
      <c r="JHN143" s="688"/>
      <c r="JHO143" s="688"/>
      <c r="JHP143" s="688"/>
      <c r="JHQ143" s="688"/>
      <c r="JHR143" s="688"/>
      <c r="JHS143" s="688"/>
      <c r="JHT143" s="688"/>
      <c r="JHU143" s="688"/>
      <c r="JHV143" s="688"/>
      <c r="JHW143" s="688"/>
      <c r="JHX143" s="688"/>
      <c r="JHY143" s="688"/>
      <c r="JHZ143" s="688"/>
      <c r="JIA143" s="688"/>
      <c r="JIB143" s="688"/>
      <c r="JIC143" s="688"/>
      <c r="JID143" s="688"/>
      <c r="JIE143" s="688"/>
      <c r="JIF143" s="688"/>
      <c r="JIG143" s="688"/>
      <c r="JIH143" s="688"/>
      <c r="JII143" s="688"/>
      <c r="JIJ143" s="688"/>
      <c r="JIK143" s="688"/>
      <c r="JIL143" s="688"/>
      <c r="JIM143" s="688"/>
      <c r="JIN143" s="688"/>
      <c r="JIO143" s="688"/>
      <c r="JIP143" s="688"/>
      <c r="JIQ143" s="688"/>
      <c r="JIR143" s="688"/>
      <c r="JIS143" s="688"/>
      <c r="JIT143" s="688"/>
      <c r="JIU143" s="688"/>
      <c r="JIV143" s="688"/>
      <c r="JIW143" s="688"/>
      <c r="JIX143" s="688"/>
      <c r="JIY143" s="688"/>
      <c r="JIZ143" s="688"/>
      <c r="JJA143" s="688"/>
      <c r="JJB143" s="688"/>
      <c r="JJC143" s="688"/>
      <c r="JJD143" s="688"/>
      <c r="JJE143" s="688"/>
      <c r="JJF143" s="688"/>
      <c r="JJG143" s="688"/>
      <c r="JJH143" s="688"/>
      <c r="JJI143" s="688"/>
      <c r="JJJ143" s="688"/>
      <c r="JJK143" s="688"/>
      <c r="JJL143" s="688"/>
      <c r="JJM143" s="688"/>
      <c r="JJN143" s="688"/>
      <c r="JJO143" s="688"/>
      <c r="JJP143" s="688"/>
      <c r="JJQ143" s="688"/>
      <c r="JJR143" s="688"/>
      <c r="JJS143" s="688"/>
      <c r="JJT143" s="688"/>
      <c r="JJU143" s="688"/>
      <c r="JJV143" s="688"/>
      <c r="JJW143" s="688"/>
      <c r="JJX143" s="688"/>
      <c r="JJY143" s="688"/>
      <c r="JJZ143" s="688"/>
      <c r="JKA143" s="688"/>
      <c r="JKB143" s="688"/>
      <c r="JKC143" s="688"/>
      <c r="JKD143" s="688"/>
      <c r="JKE143" s="688"/>
      <c r="JKF143" s="688"/>
      <c r="JKG143" s="688"/>
      <c r="JKH143" s="688"/>
      <c r="JKI143" s="688"/>
      <c r="JKJ143" s="688"/>
      <c r="JKK143" s="688"/>
      <c r="JKL143" s="688"/>
      <c r="JKM143" s="688"/>
      <c r="JKN143" s="688"/>
      <c r="JKO143" s="688"/>
      <c r="JKP143" s="688"/>
      <c r="JKQ143" s="688"/>
      <c r="JKR143" s="688"/>
      <c r="JKS143" s="688"/>
      <c r="JKT143" s="688"/>
      <c r="JKU143" s="688"/>
      <c r="JKV143" s="688"/>
      <c r="JKW143" s="688"/>
      <c r="JKX143" s="688"/>
      <c r="JKY143" s="688"/>
      <c r="JKZ143" s="688"/>
      <c r="JLA143" s="688"/>
      <c r="JLB143" s="688"/>
      <c r="JLC143" s="688"/>
      <c r="JLD143" s="688"/>
      <c r="JLE143" s="688"/>
      <c r="JLF143" s="688"/>
      <c r="JLG143" s="688"/>
      <c r="JLH143" s="688"/>
      <c r="JLI143" s="688"/>
      <c r="JLJ143" s="688"/>
      <c r="JLK143" s="688"/>
      <c r="JLL143" s="688"/>
      <c r="JLM143" s="688"/>
      <c r="JLN143" s="688"/>
      <c r="JLO143" s="688"/>
      <c r="JLP143" s="688"/>
      <c r="JLQ143" s="688"/>
      <c r="JLR143" s="688"/>
      <c r="JLS143" s="688"/>
      <c r="JLT143" s="688"/>
      <c r="JLU143" s="688"/>
      <c r="JLV143" s="688"/>
      <c r="JLW143" s="688"/>
      <c r="JLX143" s="688"/>
      <c r="JLY143" s="688"/>
      <c r="JLZ143" s="688"/>
      <c r="JMA143" s="688"/>
      <c r="JMB143" s="688"/>
      <c r="JMC143" s="688"/>
      <c r="JMD143" s="688"/>
      <c r="JME143" s="688"/>
      <c r="JMF143" s="688"/>
      <c r="JMG143" s="688"/>
      <c r="JMH143" s="688"/>
      <c r="JMI143" s="688"/>
      <c r="JMJ143" s="688"/>
      <c r="JMK143" s="688"/>
      <c r="JML143" s="688"/>
      <c r="JMM143" s="688"/>
      <c r="JMN143" s="688"/>
      <c r="JMO143" s="688"/>
      <c r="JMP143" s="688"/>
      <c r="JMQ143" s="688"/>
      <c r="JMR143" s="688"/>
      <c r="JMS143" s="688"/>
      <c r="JMT143" s="688"/>
      <c r="JMU143" s="688"/>
      <c r="JMV143" s="688"/>
      <c r="JMW143" s="688"/>
      <c r="JMX143" s="688"/>
      <c r="JMY143" s="688"/>
      <c r="JMZ143" s="688"/>
      <c r="JNA143" s="688"/>
      <c r="JNB143" s="688"/>
      <c r="JNC143" s="688"/>
      <c r="JND143" s="688"/>
      <c r="JNE143" s="688"/>
      <c r="JNF143" s="688"/>
      <c r="JNG143" s="688"/>
      <c r="JNH143" s="688"/>
      <c r="JNI143" s="688"/>
      <c r="JNJ143" s="688"/>
      <c r="JNK143" s="688"/>
      <c r="JNL143" s="688"/>
      <c r="JNM143" s="688"/>
      <c r="JNN143" s="688"/>
      <c r="JNO143" s="688"/>
      <c r="JNP143" s="688"/>
      <c r="JNQ143" s="688"/>
      <c r="JNR143" s="688"/>
      <c r="JNS143" s="688"/>
      <c r="JNT143" s="688"/>
      <c r="JNU143" s="688"/>
      <c r="JNV143" s="688"/>
      <c r="JNW143" s="688"/>
      <c r="JNX143" s="688"/>
      <c r="JNY143" s="688"/>
      <c r="JNZ143" s="688"/>
      <c r="JOA143" s="688"/>
      <c r="JOB143" s="688"/>
      <c r="JOC143" s="688"/>
      <c r="JOD143" s="688"/>
      <c r="JOE143" s="688"/>
      <c r="JOF143" s="688"/>
      <c r="JOG143" s="688"/>
      <c r="JOH143" s="688"/>
      <c r="JOI143" s="688"/>
      <c r="JOJ143" s="688"/>
      <c r="JOK143" s="688"/>
      <c r="JOL143" s="688"/>
      <c r="JOM143" s="688"/>
      <c r="JON143" s="688"/>
      <c r="JOO143" s="688"/>
      <c r="JOP143" s="688"/>
      <c r="JOQ143" s="688"/>
      <c r="JOR143" s="688"/>
      <c r="JOS143" s="688"/>
      <c r="JOT143" s="688"/>
      <c r="JOU143" s="688"/>
      <c r="JOV143" s="688"/>
      <c r="JOW143" s="688"/>
      <c r="JOX143" s="688"/>
      <c r="JOY143" s="688"/>
      <c r="JOZ143" s="688"/>
      <c r="JPA143" s="688"/>
      <c r="JPB143" s="688"/>
      <c r="JPC143" s="688"/>
      <c r="JPD143" s="688"/>
      <c r="JPE143" s="688"/>
      <c r="JPF143" s="688"/>
      <c r="JPG143" s="688"/>
      <c r="JPH143" s="688"/>
      <c r="JPI143" s="688"/>
      <c r="JPJ143" s="688"/>
      <c r="JPK143" s="688"/>
      <c r="JPL143" s="688"/>
      <c r="JPM143" s="688"/>
      <c r="JPN143" s="688"/>
      <c r="JPO143" s="688"/>
      <c r="JPP143" s="688"/>
      <c r="JPQ143" s="688"/>
      <c r="JPR143" s="688"/>
      <c r="JPS143" s="688"/>
      <c r="JPT143" s="688"/>
      <c r="JPU143" s="688"/>
      <c r="JPV143" s="688"/>
      <c r="JPW143" s="688"/>
      <c r="JPX143" s="688"/>
      <c r="JPY143" s="688"/>
      <c r="JPZ143" s="688"/>
      <c r="JQA143" s="688"/>
      <c r="JQB143" s="688"/>
      <c r="JQC143" s="688"/>
      <c r="JQD143" s="688"/>
      <c r="JQE143" s="688"/>
      <c r="JQF143" s="688"/>
      <c r="JQG143" s="688"/>
      <c r="JQH143" s="688"/>
      <c r="JQI143" s="688"/>
      <c r="JQJ143" s="688"/>
      <c r="JQK143" s="688"/>
      <c r="JQL143" s="688"/>
      <c r="JQM143" s="688"/>
      <c r="JQN143" s="688"/>
      <c r="JQO143" s="688"/>
      <c r="JQP143" s="688"/>
      <c r="JQQ143" s="688"/>
      <c r="JQR143" s="688"/>
      <c r="JQS143" s="688"/>
      <c r="JQT143" s="688"/>
      <c r="JQU143" s="688"/>
      <c r="JQV143" s="688"/>
      <c r="JQW143" s="688"/>
      <c r="JQX143" s="688"/>
      <c r="JQY143" s="688"/>
      <c r="JQZ143" s="688"/>
      <c r="JRA143" s="688"/>
      <c r="JRB143" s="688"/>
      <c r="JRC143" s="688"/>
      <c r="JRD143" s="688"/>
      <c r="JRE143" s="688"/>
      <c r="JRF143" s="688"/>
      <c r="JRG143" s="688"/>
      <c r="JRH143" s="688"/>
      <c r="JRI143" s="688"/>
      <c r="JRJ143" s="688"/>
      <c r="JRK143" s="688"/>
      <c r="JRL143" s="688"/>
      <c r="JRM143" s="688"/>
      <c r="JRN143" s="688"/>
      <c r="JRO143" s="688"/>
      <c r="JRP143" s="688"/>
      <c r="JRQ143" s="688"/>
      <c r="JRR143" s="688"/>
      <c r="JRS143" s="688"/>
      <c r="JRT143" s="688"/>
      <c r="JRU143" s="688"/>
      <c r="JRV143" s="688"/>
      <c r="JRW143" s="688"/>
      <c r="JRX143" s="688"/>
      <c r="JRY143" s="688"/>
      <c r="JRZ143" s="688"/>
      <c r="JSA143" s="688"/>
      <c r="JSB143" s="688"/>
      <c r="JSC143" s="688"/>
      <c r="JSD143" s="688"/>
      <c r="JSE143" s="688"/>
      <c r="JSF143" s="688"/>
      <c r="JSG143" s="688"/>
      <c r="JSH143" s="688"/>
      <c r="JSI143" s="688"/>
      <c r="JSJ143" s="688"/>
      <c r="JSK143" s="688"/>
      <c r="JSL143" s="688"/>
      <c r="JSM143" s="688"/>
      <c r="JSN143" s="688"/>
      <c r="JSO143" s="688"/>
      <c r="JSP143" s="688"/>
      <c r="JSQ143" s="688"/>
      <c r="JSR143" s="688"/>
      <c r="JSS143" s="688"/>
      <c r="JST143" s="688"/>
      <c r="JSU143" s="688"/>
      <c r="JSV143" s="688"/>
      <c r="JSW143" s="688"/>
      <c r="JSX143" s="688"/>
      <c r="JSY143" s="688"/>
      <c r="JSZ143" s="688"/>
      <c r="JTA143" s="688"/>
      <c r="JTB143" s="688"/>
      <c r="JTC143" s="688"/>
      <c r="JTD143" s="688"/>
      <c r="JTE143" s="688"/>
      <c r="JTF143" s="688"/>
      <c r="JTG143" s="688"/>
      <c r="JTH143" s="688"/>
      <c r="JTI143" s="688"/>
      <c r="JTJ143" s="688"/>
      <c r="JTK143" s="688"/>
      <c r="JTL143" s="688"/>
      <c r="JTM143" s="688"/>
      <c r="JTN143" s="688"/>
      <c r="JTO143" s="688"/>
      <c r="JTP143" s="688"/>
      <c r="JTQ143" s="688"/>
      <c r="JTR143" s="688"/>
      <c r="JTS143" s="688"/>
      <c r="JTT143" s="688"/>
      <c r="JTU143" s="688"/>
      <c r="JTV143" s="688"/>
      <c r="JTW143" s="688"/>
      <c r="JTX143" s="688"/>
      <c r="JTY143" s="688"/>
      <c r="JTZ143" s="688"/>
      <c r="JUA143" s="688"/>
      <c r="JUB143" s="688"/>
      <c r="JUC143" s="688"/>
      <c r="JUD143" s="688"/>
      <c r="JUE143" s="688"/>
      <c r="JUF143" s="688"/>
      <c r="JUG143" s="688"/>
      <c r="JUH143" s="688"/>
      <c r="JUI143" s="688"/>
      <c r="JUJ143" s="688"/>
      <c r="JUK143" s="688"/>
      <c r="JUL143" s="688"/>
      <c r="JUM143" s="688"/>
      <c r="JUN143" s="688"/>
      <c r="JUO143" s="688"/>
      <c r="JUP143" s="688"/>
      <c r="JUQ143" s="688"/>
      <c r="JUR143" s="688"/>
      <c r="JUS143" s="688"/>
      <c r="JUT143" s="688"/>
      <c r="JUU143" s="688"/>
      <c r="JUV143" s="688"/>
      <c r="JUW143" s="688"/>
      <c r="JUX143" s="688"/>
      <c r="JUY143" s="688"/>
      <c r="JUZ143" s="688"/>
      <c r="JVA143" s="688"/>
      <c r="JVB143" s="688"/>
      <c r="JVC143" s="688"/>
      <c r="JVD143" s="688"/>
      <c r="JVE143" s="688"/>
      <c r="JVF143" s="688"/>
      <c r="JVG143" s="688"/>
      <c r="JVH143" s="688"/>
      <c r="JVI143" s="688"/>
      <c r="JVJ143" s="688"/>
      <c r="JVK143" s="688"/>
      <c r="JVL143" s="688"/>
      <c r="JVM143" s="688"/>
      <c r="JVN143" s="688"/>
      <c r="JVO143" s="688"/>
      <c r="JVP143" s="688"/>
      <c r="JVQ143" s="688"/>
      <c r="JVR143" s="688"/>
      <c r="JVS143" s="688"/>
      <c r="JVT143" s="688"/>
      <c r="JVU143" s="688"/>
      <c r="JVV143" s="688"/>
      <c r="JVW143" s="688"/>
      <c r="JVX143" s="688"/>
      <c r="JVY143" s="688"/>
      <c r="JVZ143" s="688"/>
      <c r="JWA143" s="688"/>
      <c r="JWB143" s="688"/>
      <c r="JWC143" s="688"/>
      <c r="JWD143" s="688"/>
      <c r="JWE143" s="688"/>
      <c r="JWF143" s="688"/>
      <c r="JWG143" s="688"/>
      <c r="JWH143" s="688"/>
      <c r="JWI143" s="688"/>
      <c r="JWJ143" s="688"/>
      <c r="JWK143" s="688"/>
      <c r="JWL143" s="688"/>
      <c r="JWM143" s="688"/>
      <c r="JWN143" s="688"/>
      <c r="JWO143" s="688"/>
      <c r="JWP143" s="688"/>
      <c r="JWQ143" s="688"/>
      <c r="JWR143" s="688"/>
      <c r="JWS143" s="688"/>
      <c r="JWT143" s="688"/>
      <c r="JWU143" s="688"/>
      <c r="JWV143" s="688"/>
      <c r="JWW143" s="688"/>
      <c r="JWX143" s="688"/>
      <c r="JWY143" s="688"/>
      <c r="JWZ143" s="688"/>
      <c r="JXA143" s="688"/>
      <c r="JXB143" s="688"/>
      <c r="JXC143" s="688"/>
      <c r="JXD143" s="688"/>
      <c r="JXE143" s="688"/>
      <c r="JXF143" s="688"/>
      <c r="JXG143" s="688"/>
      <c r="JXH143" s="688"/>
      <c r="JXI143" s="688"/>
      <c r="JXJ143" s="688"/>
      <c r="JXK143" s="688"/>
      <c r="JXL143" s="688"/>
      <c r="JXM143" s="688"/>
      <c r="JXN143" s="688"/>
      <c r="JXO143" s="688"/>
      <c r="JXP143" s="688"/>
      <c r="JXQ143" s="688"/>
      <c r="JXR143" s="688"/>
      <c r="JXS143" s="688"/>
      <c r="JXT143" s="688"/>
      <c r="JXU143" s="688"/>
      <c r="JXV143" s="688"/>
      <c r="JXW143" s="688"/>
      <c r="JXX143" s="688"/>
      <c r="JXY143" s="688"/>
      <c r="JXZ143" s="688"/>
      <c r="JYA143" s="688"/>
      <c r="JYB143" s="688"/>
      <c r="JYC143" s="688"/>
      <c r="JYD143" s="688"/>
      <c r="JYE143" s="688"/>
      <c r="JYF143" s="688"/>
      <c r="JYG143" s="688"/>
      <c r="JYH143" s="688"/>
      <c r="JYI143" s="688"/>
      <c r="JYJ143" s="688"/>
      <c r="JYK143" s="688"/>
      <c r="JYL143" s="688"/>
      <c r="JYM143" s="688"/>
      <c r="JYN143" s="688"/>
      <c r="JYO143" s="688"/>
      <c r="JYP143" s="688"/>
      <c r="JYQ143" s="688"/>
      <c r="JYR143" s="688"/>
      <c r="JYS143" s="688"/>
      <c r="JYT143" s="688"/>
      <c r="JYU143" s="688"/>
      <c r="JYV143" s="688"/>
      <c r="JYW143" s="688"/>
      <c r="JYX143" s="688"/>
      <c r="JYY143" s="688"/>
      <c r="JYZ143" s="688"/>
      <c r="JZA143" s="688"/>
      <c r="JZB143" s="688"/>
      <c r="JZC143" s="688"/>
      <c r="JZD143" s="688"/>
      <c r="JZE143" s="688"/>
      <c r="JZF143" s="688"/>
      <c r="JZG143" s="688"/>
      <c r="JZH143" s="688"/>
      <c r="JZI143" s="688"/>
      <c r="JZJ143" s="688"/>
      <c r="JZK143" s="688"/>
      <c r="JZL143" s="688"/>
      <c r="JZM143" s="688"/>
      <c r="JZN143" s="688"/>
      <c r="JZO143" s="688"/>
      <c r="JZP143" s="688"/>
      <c r="JZQ143" s="688"/>
      <c r="JZR143" s="688"/>
      <c r="JZS143" s="688"/>
      <c r="JZT143" s="688"/>
      <c r="JZU143" s="688"/>
      <c r="JZV143" s="688"/>
      <c r="JZW143" s="688"/>
      <c r="JZX143" s="688"/>
      <c r="JZY143" s="688"/>
      <c r="JZZ143" s="688"/>
      <c r="KAA143" s="688"/>
      <c r="KAB143" s="688"/>
      <c r="KAC143" s="688"/>
      <c r="KAD143" s="688"/>
      <c r="KAE143" s="688"/>
      <c r="KAF143" s="688"/>
      <c r="KAG143" s="688"/>
      <c r="KAH143" s="688"/>
      <c r="KAI143" s="688"/>
      <c r="KAJ143" s="688"/>
      <c r="KAK143" s="688"/>
      <c r="KAL143" s="688"/>
      <c r="KAM143" s="688"/>
      <c r="KAN143" s="688"/>
      <c r="KAO143" s="688"/>
      <c r="KAP143" s="688"/>
      <c r="KAQ143" s="688"/>
      <c r="KAR143" s="688"/>
      <c r="KAS143" s="688"/>
      <c r="KAT143" s="688"/>
      <c r="KAU143" s="688"/>
      <c r="KAV143" s="688"/>
      <c r="KAW143" s="688"/>
      <c r="KAX143" s="688"/>
      <c r="KAY143" s="688"/>
      <c r="KAZ143" s="688"/>
      <c r="KBA143" s="688"/>
      <c r="KBB143" s="688"/>
      <c r="KBC143" s="688"/>
      <c r="KBD143" s="688"/>
      <c r="KBE143" s="688"/>
      <c r="KBF143" s="688"/>
      <c r="KBG143" s="688"/>
      <c r="KBH143" s="688"/>
      <c r="KBI143" s="688"/>
      <c r="KBJ143" s="688"/>
      <c r="KBK143" s="688"/>
      <c r="KBL143" s="688"/>
      <c r="KBM143" s="688"/>
      <c r="KBN143" s="688"/>
      <c r="KBO143" s="688"/>
      <c r="KBP143" s="688"/>
      <c r="KBQ143" s="688"/>
      <c r="KBR143" s="688"/>
      <c r="KBS143" s="688"/>
      <c r="KBT143" s="688"/>
      <c r="KBU143" s="688"/>
      <c r="KBV143" s="688"/>
      <c r="KBW143" s="688"/>
      <c r="KBX143" s="688"/>
      <c r="KBY143" s="688"/>
      <c r="KBZ143" s="688"/>
      <c r="KCA143" s="688"/>
      <c r="KCB143" s="688"/>
      <c r="KCC143" s="688"/>
      <c r="KCD143" s="688"/>
      <c r="KCE143" s="688"/>
      <c r="KCF143" s="688"/>
      <c r="KCG143" s="688"/>
      <c r="KCH143" s="688"/>
      <c r="KCI143" s="688"/>
      <c r="KCJ143" s="688"/>
      <c r="KCK143" s="688"/>
      <c r="KCL143" s="688"/>
      <c r="KCM143" s="688"/>
      <c r="KCN143" s="688"/>
      <c r="KCO143" s="688"/>
      <c r="KCP143" s="688"/>
      <c r="KCQ143" s="688"/>
      <c r="KCR143" s="688"/>
      <c r="KCS143" s="688"/>
      <c r="KCT143" s="688"/>
      <c r="KCU143" s="688"/>
      <c r="KCV143" s="688"/>
      <c r="KCW143" s="688"/>
      <c r="KCX143" s="688"/>
      <c r="KCY143" s="688"/>
      <c r="KCZ143" s="688"/>
      <c r="KDA143" s="688"/>
      <c r="KDB143" s="688"/>
      <c r="KDC143" s="688"/>
      <c r="KDD143" s="688"/>
      <c r="KDE143" s="688"/>
      <c r="KDF143" s="688"/>
      <c r="KDG143" s="688"/>
      <c r="KDH143" s="688"/>
      <c r="KDI143" s="688"/>
      <c r="KDJ143" s="688"/>
      <c r="KDK143" s="688"/>
      <c r="KDL143" s="688"/>
      <c r="KDM143" s="688"/>
      <c r="KDN143" s="688"/>
      <c r="KDO143" s="688"/>
      <c r="KDP143" s="688"/>
      <c r="KDQ143" s="688"/>
      <c r="KDR143" s="688"/>
      <c r="KDS143" s="688"/>
      <c r="KDT143" s="688"/>
      <c r="KDU143" s="688"/>
      <c r="KDV143" s="688"/>
      <c r="KDW143" s="688"/>
      <c r="KDX143" s="688"/>
      <c r="KDY143" s="688"/>
      <c r="KDZ143" s="688"/>
      <c r="KEA143" s="688"/>
      <c r="KEB143" s="688"/>
      <c r="KEC143" s="688"/>
      <c r="KED143" s="688"/>
      <c r="KEE143" s="688"/>
      <c r="KEF143" s="688"/>
      <c r="KEG143" s="688"/>
      <c r="KEH143" s="688"/>
      <c r="KEI143" s="688"/>
      <c r="KEJ143" s="688"/>
      <c r="KEK143" s="688"/>
      <c r="KEL143" s="688"/>
      <c r="KEM143" s="688"/>
      <c r="KEN143" s="688"/>
      <c r="KEO143" s="688"/>
      <c r="KEP143" s="688"/>
      <c r="KEQ143" s="688"/>
      <c r="KER143" s="688"/>
      <c r="KES143" s="688"/>
      <c r="KET143" s="688"/>
      <c r="KEU143" s="688"/>
      <c r="KEV143" s="688"/>
      <c r="KEW143" s="688"/>
      <c r="KEX143" s="688"/>
      <c r="KEY143" s="688"/>
      <c r="KEZ143" s="688"/>
      <c r="KFA143" s="688"/>
      <c r="KFB143" s="688"/>
      <c r="KFC143" s="688"/>
      <c r="KFD143" s="688"/>
      <c r="KFE143" s="688"/>
      <c r="KFF143" s="688"/>
      <c r="KFG143" s="688"/>
      <c r="KFH143" s="688"/>
      <c r="KFI143" s="688"/>
      <c r="KFJ143" s="688"/>
      <c r="KFK143" s="688"/>
      <c r="KFL143" s="688"/>
      <c r="KFM143" s="688"/>
      <c r="KFN143" s="688"/>
      <c r="KFO143" s="688"/>
      <c r="KFP143" s="688"/>
      <c r="KFQ143" s="688"/>
      <c r="KFR143" s="688"/>
      <c r="KFS143" s="688"/>
      <c r="KFT143" s="688"/>
      <c r="KFU143" s="688"/>
      <c r="KFV143" s="688"/>
      <c r="KFW143" s="688"/>
      <c r="KFX143" s="688"/>
      <c r="KFY143" s="688"/>
      <c r="KFZ143" s="688"/>
      <c r="KGA143" s="688"/>
      <c r="KGB143" s="688"/>
      <c r="KGC143" s="688"/>
      <c r="KGD143" s="688"/>
      <c r="KGE143" s="688"/>
      <c r="KGF143" s="688"/>
      <c r="KGG143" s="688"/>
      <c r="KGH143" s="688"/>
      <c r="KGI143" s="688"/>
      <c r="KGJ143" s="688"/>
      <c r="KGK143" s="688"/>
      <c r="KGL143" s="688"/>
      <c r="KGM143" s="688"/>
      <c r="KGN143" s="688"/>
      <c r="KGO143" s="688"/>
      <c r="KGP143" s="688"/>
      <c r="KGQ143" s="688"/>
      <c r="KGR143" s="688"/>
      <c r="KGS143" s="688"/>
      <c r="KGT143" s="688"/>
      <c r="KGU143" s="688"/>
      <c r="KGV143" s="688"/>
      <c r="KGW143" s="688"/>
      <c r="KGX143" s="688"/>
      <c r="KGY143" s="688"/>
      <c r="KGZ143" s="688"/>
      <c r="KHA143" s="688"/>
      <c r="KHB143" s="688"/>
      <c r="KHC143" s="688"/>
      <c r="KHD143" s="688"/>
      <c r="KHE143" s="688"/>
      <c r="KHF143" s="688"/>
      <c r="KHG143" s="688"/>
      <c r="KHH143" s="688"/>
      <c r="KHI143" s="688"/>
      <c r="KHJ143" s="688"/>
      <c r="KHK143" s="688"/>
      <c r="KHL143" s="688"/>
      <c r="KHM143" s="688"/>
      <c r="KHN143" s="688"/>
      <c r="KHO143" s="688"/>
      <c r="KHP143" s="688"/>
      <c r="KHQ143" s="688"/>
      <c r="KHR143" s="688"/>
      <c r="KHS143" s="688"/>
      <c r="KHT143" s="688"/>
      <c r="KHU143" s="688"/>
      <c r="KHV143" s="688"/>
      <c r="KHW143" s="688"/>
      <c r="KHX143" s="688"/>
      <c r="KHY143" s="688"/>
      <c r="KHZ143" s="688"/>
      <c r="KIA143" s="688"/>
      <c r="KIB143" s="688"/>
      <c r="KIC143" s="688"/>
      <c r="KID143" s="688"/>
      <c r="KIE143" s="688"/>
      <c r="KIF143" s="688"/>
      <c r="KIG143" s="688"/>
      <c r="KIH143" s="688"/>
      <c r="KII143" s="688"/>
      <c r="KIJ143" s="688"/>
      <c r="KIK143" s="688"/>
      <c r="KIL143" s="688"/>
      <c r="KIM143" s="688"/>
      <c r="KIN143" s="688"/>
      <c r="KIO143" s="688"/>
      <c r="KIP143" s="688"/>
      <c r="KIQ143" s="688"/>
      <c r="KIR143" s="688"/>
      <c r="KIS143" s="688"/>
      <c r="KIT143" s="688"/>
      <c r="KIU143" s="688"/>
      <c r="KIV143" s="688"/>
      <c r="KIW143" s="688"/>
      <c r="KIX143" s="688"/>
      <c r="KIY143" s="688"/>
      <c r="KIZ143" s="688"/>
      <c r="KJA143" s="688"/>
      <c r="KJB143" s="688"/>
      <c r="KJC143" s="688"/>
      <c r="KJD143" s="688"/>
      <c r="KJE143" s="688"/>
      <c r="KJF143" s="688"/>
      <c r="KJG143" s="688"/>
      <c r="KJH143" s="688"/>
      <c r="KJI143" s="688"/>
      <c r="KJJ143" s="688"/>
      <c r="KJK143" s="688"/>
      <c r="KJL143" s="688"/>
      <c r="KJM143" s="688"/>
      <c r="KJN143" s="688"/>
      <c r="KJO143" s="688"/>
      <c r="KJP143" s="688"/>
      <c r="KJQ143" s="688"/>
      <c r="KJR143" s="688"/>
      <c r="KJS143" s="688"/>
      <c r="KJT143" s="688"/>
      <c r="KJU143" s="688"/>
      <c r="KJV143" s="688"/>
      <c r="KJW143" s="688"/>
      <c r="KJX143" s="688"/>
      <c r="KJY143" s="688"/>
      <c r="KJZ143" s="688"/>
      <c r="KKA143" s="688"/>
      <c r="KKB143" s="688"/>
      <c r="KKC143" s="688"/>
      <c r="KKD143" s="688"/>
      <c r="KKE143" s="688"/>
      <c r="KKF143" s="688"/>
      <c r="KKG143" s="688"/>
      <c r="KKH143" s="688"/>
      <c r="KKI143" s="688"/>
      <c r="KKJ143" s="688"/>
      <c r="KKK143" s="688"/>
      <c r="KKL143" s="688"/>
      <c r="KKM143" s="688"/>
      <c r="KKN143" s="688"/>
      <c r="KKO143" s="688"/>
      <c r="KKP143" s="688"/>
      <c r="KKQ143" s="688"/>
      <c r="KKR143" s="688"/>
      <c r="KKS143" s="688"/>
      <c r="KKT143" s="688"/>
      <c r="KKU143" s="688"/>
      <c r="KKV143" s="688"/>
      <c r="KKW143" s="688"/>
      <c r="KKX143" s="688"/>
      <c r="KKY143" s="688"/>
      <c r="KKZ143" s="688"/>
      <c r="KLA143" s="688"/>
      <c r="KLB143" s="688"/>
      <c r="KLC143" s="688"/>
      <c r="KLD143" s="688"/>
      <c r="KLE143" s="688"/>
      <c r="KLF143" s="688"/>
      <c r="KLG143" s="688"/>
      <c r="KLH143" s="688"/>
      <c r="KLI143" s="688"/>
      <c r="KLJ143" s="688"/>
      <c r="KLK143" s="688"/>
      <c r="KLL143" s="688"/>
      <c r="KLM143" s="688"/>
      <c r="KLN143" s="688"/>
      <c r="KLO143" s="688"/>
      <c r="KLP143" s="688"/>
      <c r="KLQ143" s="688"/>
      <c r="KLR143" s="688"/>
      <c r="KLS143" s="688"/>
      <c r="KLT143" s="688"/>
      <c r="KLU143" s="688"/>
      <c r="KLV143" s="688"/>
      <c r="KLW143" s="688"/>
      <c r="KLX143" s="688"/>
      <c r="KLY143" s="688"/>
      <c r="KLZ143" s="688"/>
      <c r="KMA143" s="688"/>
      <c r="KMB143" s="688"/>
      <c r="KMC143" s="688"/>
      <c r="KMD143" s="688"/>
      <c r="KME143" s="688"/>
      <c r="KMF143" s="688"/>
      <c r="KMG143" s="688"/>
      <c r="KMH143" s="688"/>
      <c r="KMI143" s="688"/>
      <c r="KMJ143" s="688"/>
      <c r="KMK143" s="688"/>
      <c r="KML143" s="688"/>
      <c r="KMM143" s="688"/>
      <c r="KMN143" s="688"/>
      <c r="KMO143" s="688"/>
      <c r="KMP143" s="688"/>
      <c r="KMQ143" s="688"/>
      <c r="KMR143" s="688"/>
      <c r="KMS143" s="688"/>
      <c r="KMT143" s="688"/>
      <c r="KMU143" s="688"/>
      <c r="KMV143" s="688"/>
      <c r="KMW143" s="688"/>
      <c r="KMX143" s="688"/>
      <c r="KMY143" s="688"/>
      <c r="KMZ143" s="688"/>
      <c r="KNA143" s="688"/>
      <c r="KNB143" s="688"/>
      <c r="KNC143" s="688"/>
      <c r="KND143" s="688"/>
      <c r="KNE143" s="688"/>
      <c r="KNF143" s="688"/>
      <c r="KNG143" s="688"/>
      <c r="KNH143" s="688"/>
      <c r="KNI143" s="688"/>
      <c r="KNJ143" s="688"/>
      <c r="KNK143" s="688"/>
      <c r="KNL143" s="688"/>
      <c r="KNM143" s="688"/>
      <c r="KNN143" s="688"/>
      <c r="KNO143" s="688"/>
      <c r="KNP143" s="688"/>
      <c r="KNQ143" s="688"/>
      <c r="KNR143" s="688"/>
      <c r="KNS143" s="688"/>
      <c r="KNT143" s="688"/>
      <c r="KNU143" s="688"/>
      <c r="KNV143" s="688"/>
      <c r="KNW143" s="688"/>
      <c r="KNX143" s="688"/>
      <c r="KNY143" s="688"/>
      <c r="KNZ143" s="688"/>
      <c r="KOA143" s="688"/>
      <c r="KOB143" s="688"/>
      <c r="KOC143" s="688"/>
      <c r="KOD143" s="688"/>
      <c r="KOE143" s="688"/>
      <c r="KOF143" s="688"/>
      <c r="KOG143" s="688"/>
      <c r="KOH143" s="688"/>
      <c r="KOI143" s="688"/>
      <c r="KOJ143" s="688"/>
      <c r="KOK143" s="688"/>
      <c r="KOL143" s="688"/>
      <c r="KOM143" s="688"/>
      <c r="KON143" s="688"/>
      <c r="KOO143" s="688"/>
      <c r="KOP143" s="688"/>
      <c r="KOQ143" s="688"/>
      <c r="KOR143" s="688"/>
      <c r="KOS143" s="688"/>
      <c r="KOT143" s="688"/>
      <c r="KOU143" s="688"/>
      <c r="KOV143" s="688"/>
      <c r="KOW143" s="688"/>
      <c r="KOX143" s="688"/>
      <c r="KOY143" s="688"/>
      <c r="KOZ143" s="688"/>
      <c r="KPA143" s="688"/>
      <c r="KPB143" s="688"/>
      <c r="KPC143" s="688"/>
      <c r="KPD143" s="688"/>
      <c r="KPE143" s="688"/>
      <c r="KPF143" s="688"/>
      <c r="KPG143" s="688"/>
      <c r="KPH143" s="688"/>
      <c r="KPI143" s="688"/>
      <c r="KPJ143" s="688"/>
      <c r="KPK143" s="688"/>
      <c r="KPL143" s="688"/>
      <c r="KPM143" s="688"/>
      <c r="KPN143" s="688"/>
      <c r="KPO143" s="688"/>
      <c r="KPP143" s="688"/>
      <c r="KPQ143" s="688"/>
      <c r="KPR143" s="688"/>
      <c r="KPS143" s="688"/>
      <c r="KPT143" s="688"/>
      <c r="KPU143" s="688"/>
      <c r="KPV143" s="688"/>
      <c r="KPW143" s="688"/>
      <c r="KPX143" s="688"/>
      <c r="KPY143" s="688"/>
      <c r="KPZ143" s="688"/>
      <c r="KQA143" s="688"/>
      <c r="KQB143" s="688"/>
      <c r="KQC143" s="688"/>
      <c r="KQD143" s="688"/>
      <c r="KQE143" s="688"/>
      <c r="KQF143" s="688"/>
      <c r="KQG143" s="688"/>
      <c r="KQH143" s="688"/>
      <c r="KQI143" s="688"/>
      <c r="KQJ143" s="688"/>
      <c r="KQK143" s="688"/>
      <c r="KQL143" s="688"/>
      <c r="KQM143" s="688"/>
      <c r="KQN143" s="688"/>
      <c r="KQO143" s="688"/>
      <c r="KQP143" s="688"/>
      <c r="KQQ143" s="688"/>
      <c r="KQR143" s="688"/>
      <c r="KQS143" s="688"/>
      <c r="KQT143" s="688"/>
      <c r="KQU143" s="688"/>
      <c r="KQV143" s="688"/>
      <c r="KQW143" s="688"/>
      <c r="KQX143" s="688"/>
      <c r="KQY143" s="688"/>
      <c r="KQZ143" s="688"/>
      <c r="KRA143" s="688"/>
      <c r="KRB143" s="688"/>
      <c r="KRC143" s="688"/>
      <c r="KRD143" s="688"/>
      <c r="KRE143" s="688"/>
      <c r="KRF143" s="688"/>
      <c r="KRG143" s="688"/>
      <c r="KRH143" s="688"/>
      <c r="KRI143" s="688"/>
      <c r="KRJ143" s="688"/>
      <c r="KRK143" s="688"/>
      <c r="KRL143" s="688"/>
      <c r="KRM143" s="688"/>
      <c r="KRN143" s="688"/>
      <c r="KRO143" s="688"/>
      <c r="KRP143" s="688"/>
      <c r="KRQ143" s="688"/>
      <c r="KRR143" s="688"/>
      <c r="KRS143" s="688"/>
      <c r="KRT143" s="688"/>
      <c r="KRU143" s="688"/>
      <c r="KRV143" s="688"/>
      <c r="KRW143" s="688"/>
      <c r="KRX143" s="688"/>
      <c r="KRY143" s="688"/>
      <c r="KRZ143" s="688"/>
      <c r="KSA143" s="688"/>
      <c r="KSB143" s="688"/>
      <c r="KSC143" s="688"/>
      <c r="KSD143" s="688"/>
      <c r="KSE143" s="688"/>
      <c r="KSF143" s="688"/>
      <c r="KSG143" s="688"/>
      <c r="KSH143" s="688"/>
      <c r="KSI143" s="688"/>
      <c r="KSJ143" s="688"/>
      <c r="KSK143" s="688"/>
      <c r="KSL143" s="688"/>
      <c r="KSM143" s="688"/>
      <c r="KSN143" s="688"/>
      <c r="KSO143" s="688"/>
      <c r="KSP143" s="688"/>
      <c r="KSQ143" s="688"/>
      <c r="KSR143" s="688"/>
      <c r="KSS143" s="688"/>
      <c r="KST143" s="688"/>
      <c r="KSU143" s="688"/>
      <c r="KSV143" s="688"/>
      <c r="KSW143" s="688"/>
      <c r="KSX143" s="688"/>
      <c r="KSY143" s="688"/>
      <c r="KSZ143" s="688"/>
      <c r="KTA143" s="688"/>
      <c r="KTB143" s="688"/>
      <c r="KTC143" s="688"/>
      <c r="KTD143" s="688"/>
      <c r="KTE143" s="688"/>
      <c r="KTF143" s="688"/>
      <c r="KTG143" s="688"/>
      <c r="KTH143" s="688"/>
      <c r="KTI143" s="688"/>
      <c r="KTJ143" s="688"/>
      <c r="KTK143" s="688"/>
      <c r="KTL143" s="688"/>
      <c r="KTM143" s="688"/>
      <c r="KTN143" s="688"/>
      <c r="KTO143" s="688"/>
      <c r="KTP143" s="688"/>
      <c r="KTQ143" s="688"/>
      <c r="KTR143" s="688"/>
      <c r="KTS143" s="688"/>
      <c r="KTT143" s="688"/>
      <c r="KTU143" s="688"/>
      <c r="KTV143" s="688"/>
      <c r="KTW143" s="688"/>
      <c r="KTX143" s="688"/>
      <c r="KTY143" s="688"/>
      <c r="KTZ143" s="688"/>
      <c r="KUA143" s="688"/>
      <c r="KUB143" s="688"/>
      <c r="KUC143" s="688"/>
      <c r="KUD143" s="688"/>
      <c r="KUE143" s="688"/>
      <c r="KUF143" s="688"/>
      <c r="KUG143" s="688"/>
      <c r="KUH143" s="688"/>
      <c r="KUI143" s="688"/>
      <c r="KUJ143" s="688"/>
      <c r="KUK143" s="688"/>
      <c r="KUL143" s="688"/>
      <c r="KUM143" s="688"/>
      <c r="KUN143" s="688"/>
      <c r="KUO143" s="688"/>
      <c r="KUP143" s="688"/>
      <c r="KUQ143" s="688"/>
      <c r="KUR143" s="688"/>
      <c r="KUS143" s="688"/>
      <c r="KUT143" s="688"/>
      <c r="KUU143" s="688"/>
      <c r="KUV143" s="688"/>
      <c r="KUW143" s="688"/>
      <c r="KUX143" s="688"/>
      <c r="KUY143" s="688"/>
      <c r="KUZ143" s="688"/>
      <c r="KVA143" s="688"/>
      <c r="KVB143" s="688"/>
      <c r="KVC143" s="688"/>
      <c r="KVD143" s="688"/>
      <c r="KVE143" s="688"/>
      <c r="KVF143" s="688"/>
      <c r="KVG143" s="688"/>
      <c r="KVH143" s="688"/>
      <c r="KVI143" s="688"/>
      <c r="KVJ143" s="688"/>
      <c r="KVK143" s="688"/>
      <c r="KVL143" s="688"/>
      <c r="KVM143" s="688"/>
      <c r="KVN143" s="688"/>
      <c r="KVO143" s="688"/>
      <c r="KVP143" s="688"/>
      <c r="KVQ143" s="688"/>
      <c r="KVR143" s="688"/>
      <c r="KVS143" s="688"/>
      <c r="KVT143" s="688"/>
      <c r="KVU143" s="688"/>
      <c r="KVV143" s="688"/>
      <c r="KVW143" s="688"/>
      <c r="KVX143" s="688"/>
      <c r="KVY143" s="688"/>
      <c r="KVZ143" s="688"/>
      <c r="KWA143" s="688"/>
      <c r="KWB143" s="688"/>
      <c r="KWC143" s="688"/>
      <c r="KWD143" s="688"/>
      <c r="KWE143" s="688"/>
      <c r="KWF143" s="688"/>
      <c r="KWG143" s="688"/>
      <c r="KWH143" s="688"/>
      <c r="KWI143" s="688"/>
      <c r="KWJ143" s="688"/>
      <c r="KWK143" s="688"/>
      <c r="KWL143" s="688"/>
      <c r="KWM143" s="688"/>
      <c r="KWN143" s="688"/>
      <c r="KWO143" s="688"/>
      <c r="KWP143" s="688"/>
      <c r="KWQ143" s="688"/>
      <c r="KWR143" s="688"/>
      <c r="KWS143" s="688"/>
      <c r="KWT143" s="688"/>
      <c r="KWU143" s="688"/>
      <c r="KWV143" s="688"/>
      <c r="KWW143" s="688"/>
      <c r="KWX143" s="688"/>
      <c r="KWY143" s="688"/>
      <c r="KWZ143" s="688"/>
      <c r="KXA143" s="688"/>
      <c r="KXB143" s="688"/>
      <c r="KXC143" s="688"/>
      <c r="KXD143" s="688"/>
      <c r="KXE143" s="688"/>
      <c r="KXF143" s="688"/>
      <c r="KXG143" s="688"/>
      <c r="KXH143" s="688"/>
      <c r="KXI143" s="688"/>
      <c r="KXJ143" s="688"/>
      <c r="KXK143" s="688"/>
      <c r="KXL143" s="688"/>
      <c r="KXM143" s="688"/>
      <c r="KXN143" s="688"/>
      <c r="KXO143" s="688"/>
      <c r="KXP143" s="688"/>
      <c r="KXQ143" s="688"/>
      <c r="KXR143" s="688"/>
      <c r="KXS143" s="688"/>
      <c r="KXT143" s="688"/>
      <c r="KXU143" s="688"/>
      <c r="KXV143" s="688"/>
      <c r="KXW143" s="688"/>
      <c r="KXX143" s="688"/>
      <c r="KXY143" s="688"/>
      <c r="KXZ143" s="688"/>
      <c r="KYA143" s="688"/>
      <c r="KYB143" s="688"/>
      <c r="KYC143" s="688"/>
      <c r="KYD143" s="688"/>
      <c r="KYE143" s="688"/>
      <c r="KYF143" s="688"/>
      <c r="KYG143" s="688"/>
      <c r="KYH143" s="688"/>
      <c r="KYI143" s="688"/>
      <c r="KYJ143" s="688"/>
      <c r="KYK143" s="688"/>
      <c r="KYL143" s="688"/>
      <c r="KYM143" s="688"/>
      <c r="KYN143" s="688"/>
      <c r="KYO143" s="688"/>
      <c r="KYP143" s="688"/>
      <c r="KYQ143" s="688"/>
      <c r="KYR143" s="688"/>
      <c r="KYS143" s="688"/>
      <c r="KYT143" s="688"/>
      <c r="KYU143" s="688"/>
      <c r="KYV143" s="688"/>
      <c r="KYW143" s="688"/>
      <c r="KYX143" s="688"/>
      <c r="KYY143" s="688"/>
      <c r="KYZ143" s="688"/>
      <c r="KZA143" s="688"/>
      <c r="KZB143" s="688"/>
      <c r="KZC143" s="688"/>
      <c r="KZD143" s="688"/>
      <c r="KZE143" s="688"/>
      <c r="KZF143" s="688"/>
      <c r="KZG143" s="688"/>
      <c r="KZH143" s="688"/>
      <c r="KZI143" s="688"/>
      <c r="KZJ143" s="688"/>
      <c r="KZK143" s="688"/>
      <c r="KZL143" s="688"/>
      <c r="KZM143" s="688"/>
      <c r="KZN143" s="688"/>
      <c r="KZO143" s="688"/>
      <c r="KZP143" s="688"/>
      <c r="KZQ143" s="688"/>
      <c r="KZR143" s="688"/>
      <c r="KZS143" s="688"/>
      <c r="KZT143" s="688"/>
      <c r="KZU143" s="688"/>
      <c r="KZV143" s="688"/>
      <c r="KZW143" s="688"/>
      <c r="KZX143" s="688"/>
      <c r="KZY143" s="688"/>
      <c r="KZZ143" s="688"/>
      <c r="LAA143" s="688"/>
      <c r="LAB143" s="688"/>
      <c r="LAC143" s="688"/>
      <c r="LAD143" s="688"/>
      <c r="LAE143" s="688"/>
      <c r="LAF143" s="688"/>
      <c r="LAG143" s="688"/>
      <c r="LAH143" s="688"/>
      <c r="LAI143" s="688"/>
      <c r="LAJ143" s="688"/>
      <c r="LAK143" s="688"/>
      <c r="LAL143" s="688"/>
      <c r="LAM143" s="688"/>
      <c r="LAN143" s="688"/>
      <c r="LAO143" s="688"/>
      <c r="LAP143" s="688"/>
      <c r="LAQ143" s="688"/>
      <c r="LAR143" s="688"/>
      <c r="LAS143" s="688"/>
      <c r="LAT143" s="688"/>
      <c r="LAU143" s="688"/>
      <c r="LAV143" s="688"/>
      <c r="LAW143" s="688"/>
      <c r="LAX143" s="688"/>
      <c r="LAY143" s="688"/>
      <c r="LAZ143" s="688"/>
      <c r="LBA143" s="688"/>
      <c r="LBB143" s="688"/>
      <c r="LBC143" s="688"/>
      <c r="LBD143" s="688"/>
      <c r="LBE143" s="688"/>
      <c r="LBF143" s="688"/>
      <c r="LBG143" s="688"/>
      <c r="LBH143" s="688"/>
      <c r="LBI143" s="688"/>
      <c r="LBJ143" s="688"/>
      <c r="LBK143" s="688"/>
      <c r="LBL143" s="688"/>
      <c r="LBM143" s="688"/>
      <c r="LBN143" s="688"/>
      <c r="LBO143" s="688"/>
      <c r="LBP143" s="688"/>
      <c r="LBQ143" s="688"/>
      <c r="LBR143" s="688"/>
      <c r="LBS143" s="688"/>
      <c r="LBT143" s="688"/>
      <c r="LBU143" s="688"/>
      <c r="LBV143" s="688"/>
      <c r="LBW143" s="688"/>
      <c r="LBX143" s="688"/>
      <c r="LBY143" s="688"/>
      <c r="LBZ143" s="688"/>
      <c r="LCA143" s="688"/>
      <c r="LCB143" s="688"/>
      <c r="LCC143" s="688"/>
      <c r="LCD143" s="688"/>
      <c r="LCE143" s="688"/>
      <c r="LCF143" s="688"/>
      <c r="LCG143" s="688"/>
      <c r="LCH143" s="688"/>
      <c r="LCI143" s="688"/>
      <c r="LCJ143" s="688"/>
      <c r="LCK143" s="688"/>
      <c r="LCL143" s="688"/>
      <c r="LCM143" s="688"/>
      <c r="LCN143" s="688"/>
      <c r="LCO143" s="688"/>
      <c r="LCP143" s="688"/>
      <c r="LCQ143" s="688"/>
      <c r="LCR143" s="688"/>
      <c r="LCS143" s="688"/>
      <c r="LCT143" s="688"/>
      <c r="LCU143" s="688"/>
      <c r="LCV143" s="688"/>
      <c r="LCW143" s="688"/>
      <c r="LCX143" s="688"/>
      <c r="LCY143" s="688"/>
      <c r="LCZ143" s="688"/>
      <c r="LDA143" s="688"/>
      <c r="LDB143" s="688"/>
      <c r="LDC143" s="688"/>
      <c r="LDD143" s="688"/>
      <c r="LDE143" s="688"/>
      <c r="LDF143" s="688"/>
      <c r="LDG143" s="688"/>
      <c r="LDH143" s="688"/>
      <c r="LDI143" s="688"/>
      <c r="LDJ143" s="688"/>
      <c r="LDK143" s="688"/>
      <c r="LDL143" s="688"/>
      <c r="LDM143" s="688"/>
      <c r="LDN143" s="688"/>
      <c r="LDO143" s="688"/>
      <c r="LDP143" s="688"/>
      <c r="LDQ143" s="688"/>
      <c r="LDR143" s="688"/>
      <c r="LDS143" s="688"/>
      <c r="LDT143" s="688"/>
      <c r="LDU143" s="688"/>
      <c r="LDV143" s="688"/>
      <c r="LDW143" s="688"/>
      <c r="LDX143" s="688"/>
      <c r="LDY143" s="688"/>
      <c r="LDZ143" s="688"/>
      <c r="LEA143" s="688"/>
      <c r="LEB143" s="688"/>
      <c r="LEC143" s="688"/>
      <c r="LED143" s="688"/>
      <c r="LEE143" s="688"/>
      <c r="LEF143" s="688"/>
      <c r="LEG143" s="688"/>
      <c r="LEH143" s="688"/>
      <c r="LEI143" s="688"/>
      <c r="LEJ143" s="688"/>
      <c r="LEK143" s="688"/>
      <c r="LEL143" s="688"/>
      <c r="LEM143" s="688"/>
      <c r="LEN143" s="688"/>
      <c r="LEO143" s="688"/>
      <c r="LEP143" s="688"/>
      <c r="LEQ143" s="688"/>
      <c r="LER143" s="688"/>
      <c r="LES143" s="688"/>
      <c r="LET143" s="688"/>
      <c r="LEU143" s="688"/>
      <c r="LEV143" s="688"/>
      <c r="LEW143" s="688"/>
      <c r="LEX143" s="688"/>
      <c r="LEY143" s="688"/>
      <c r="LEZ143" s="688"/>
      <c r="LFA143" s="688"/>
      <c r="LFB143" s="688"/>
      <c r="LFC143" s="688"/>
      <c r="LFD143" s="688"/>
      <c r="LFE143" s="688"/>
      <c r="LFF143" s="688"/>
      <c r="LFG143" s="688"/>
      <c r="LFH143" s="688"/>
      <c r="LFI143" s="688"/>
      <c r="LFJ143" s="688"/>
      <c r="LFK143" s="688"/>
      <c r="LFL143" s="688"/>
      <c r="LFM143" s="688"/>
      <c r="LFN143" s="688"/>
      <c r="LFO143" s="688"/>
      <c r="LFP143" s="688"/>
      <c r="LFQ143" s="688"/>
      <c r="LFR143" s="688"/>
      <c r="LFS143" s="688"/>
      <c r="LFT143" s="688"/>
      <c r="LFU143" s="688"/>
      <c r="LFV143" s="688"/>
      <c r="LFW143" s="688"/>
      <c r="LFX143" s="688"/>
      <c r="LFY143" s="688"/>
      <c r="LFZ143" s="688"/>
      <c r="LGA143" s="688"/>
      <c r="LGB143" s="688"/>
      <c r="LGC143" s="688"/>
      <c r="LGD143" s="688"/>
      <c r="LGE143" s="688"/>
      <c r="LGF143" s="688"/>
      <c r="LGG143" s="688"/>
      <c r="LGH143" s="688"/>
      <c r="LGI143" s="688"/>
      <c r="LGJ143" s="688"/>
      <c r="LGK143" s="688"/>
      <c r="LGL143" s="688"/>
      <c r="LGM143" s="688"/>
      <c r="LGN143" s="688"/>
      <c r="LGO143" s="688"/>
      <c r="LGP143" s="688"/>
      <c r="LGQ143" s="688"/>
      <c r="LGR143" s="688"/>
      <c r="LGS143" s="688"/>
      <c r="LGT143" s="688"/>
      <c r="LGU143" s="688"/>
      <c r="LGV143" s="688"/>
      <c r="LGW143" s="688"/>
      <c r="LGX143" s="688"/>
      <c r="LGY143" s="688"/>
      <c r="LGZ143" s="688"/>
      <c r="LHA143" s="688"/>
      <c r="LHB143" s="688"/>
      <c r="LHC143" s="688"/>
      <c r="LHD143" s="688"/>
      <c r="LHE143" s="688"/>
      <c r="LHF143" s="688"/>
      <c r="LHG143" s="688"/>
      <c r="LHH143" s="688"/>
      <c r="LHI143" s="688"/>
      <c r="LHJ143" s="688"/>
      <c r="LHK143" s="688"/>
      <c r="LHL143" s="688"/>
      <c r="LHM143" s="688"/>
      <c r="LHN143" s="688"/>
      <c r="LHO143" s="688"/>
      <c r="LHP143" s="688"/>
      <c r="LHQ143" s="688"/>
      <c r="LHR143" s="688"/>
      <c r="LHS143" s="688"/>
      <c r="LHT143" s="688"/>
      <c r="LHU143" s="688"/>
      <c r="LHV143" s="688"/>
      <c r="LHW143" s="688"/>
      <c r="LHX143" s="688"/>
      <c r="LHY143" s="688"/>
      <c r="LHZ143" s="688"/>
      <c r="LIA143" s="688"/>
      <c r="LIB143" s="688"/>
      <c r="LIC143" s="688"/>
      <c r="LID143" s="688"/>
      <c r="LIE143" s="688"/>
      <c r="LIF143" s="688"/>
      <c r="LIG143" s="688"/>
      <c r="LIH143" s="688"/>
      <c r="LII143" s="688"/>
      <c r="LIJ143" s="688"/>
      <c r="LIK143" s="688"/>
      <c r="LIL143" s="688"/>
      <c r="LIM143" s="688"/>
      <c r="LIN143" s="688"/>
      <c r="LIO143" s="688"/>
      <c r="LIP143" s="688"/>
      <c r="LIQ143" s="688"/>
      <c r="LIR143" s="688"/>
      <c r="LIS143" s="688"/>
      <c r="LIT143" s="688"/>
      <c r="LIU143" s="688"/>
      <c r="LIV143" s="688"/>
      <c r="LIW143" s="688"/>
      <c r="LIX143" s="688"/>
      <c r="LIY143" s="688"/>
      <c r="LIZ143" s="688"/>
      <c r="LJA143" s="688"/>
      <c r="LJB143" s="688"/>
      <c r="LJC143" s="688"/>
      <c r="LJD143" s="688"/>
      <c r="LJE143" s="688"/>
      <c r="LJF143" s="688"/>
      <c r="LJG143" s="688"/>
      <c r="LJH143" s="688"/>
      <c r="LJI143" s="688"/>
      <c r="LJJ143" s="688"/>
      <c r="LJK143" s="688"/>
      <c r="LJL143" s="688"/>
      <c r="LJM143" s="688"/>
      <c r="LJN143" s="688"/>
      <c r="LJO143" s="688"/>
      <c r="LJP143" s="688"/>
      <c r="LJQ143" s="688"/>
      <c r="LJR143" s="688"/>
      <c r="LJS143" s="688"/>
      <c r="LJT143" s="688"/>
      <c r="LJU143" s="688"/>
      <c r="LJV143" s="688"/>
      <c r="LJW143" s="688"/>
      <c r="LJX143" s="688"/>
      <c r="LJY143" s="688"/>
      <c r="LJZ143" s="688"/>
      <c r="LKA143" s="688"/>
      <c r="LKB143" s="688"/>
      <c r="LKC143" s="688"/>
      <c r="LKD143" s="688"/>
      <c r="LKE143" s="688"/>
      <c r="LKF143" s="688"/>
      <c r="LKG143" s="688"/>
      <c r="LKH143" s="688"/>
      <c r="LKI143" s="688"/>
      <c r="LKJ143" s="688"/>
      <c r="LKK143" s="688"/>
      <c r="LKL143" s="688"/>
      <c r="LKM143" s="688"/>
      <c r="LKN143" s="688"/>
      <c r="LKO143" s="688"/>
      <c r="LKP143" s="688"/>
      <c r="LKQ143" s="688"/>
      <c r="LKR143" s="688"/>
      <c r="LKS143" s="688"/>
      <c r="LKT143" s="688"/>
      <c r="LKU143" s="688"/>
      <c r="LKV143" s="688"/>
      <c r="LKW143" s="688"/>
      <c r="LKX143" s="688"/>
      <c r="LKY143" s="688"/>
      <c r="LKZ143" s="688"/>
      <c r="LLA143" s="688"/>
      <c r="LLB143" s="688"/>
      <c r="LLC143" s="688"/>
      <c r="LLD143" s="688"/>
      <c r="LLE143" s="688"/>
      <c r="LLF143" s="688"/>
      <c r="LLG143" s="688"/>
      <c r="LLH143" s="688"/>
      <c r="LLI143" s="688"/>
      <c r="LLJ143" s="688"/>
      <c r="LLK143" s="688"/>
      <c r="LLL143" s="688"/>
      <c r="LLM143" s="688"/>
      <c r="LLN143" s="688"/>
      <c r="LLO143" s="688"/>
      <c r="LLP143" s="688"/>
      <c r="LLQ143" s="688"/>
      <c r="LLR143" s="688"/>
      <c r="LLS143" s="688"/>
      <c r="LLT143" s="688"/>
      <c r="LLU143" s="688"/>
      <c r="LLV143" s="688"/>
      <c r="LLW143" s="688"/>
      <c r="LLX143" s="688"/>
      <c r="LLY143" s="688"/>
      <c r="LLZ143" s="688"/>
      <c r="LMA143" s="688"/>
      <c r="LMB143" s="688"/>
      <c r="LMC143" s="688"/>
      <c r="LMD143" s="688"/>
      <c r="LME143" s="688"/>
      <c r="LMF143" s="688"/>
      <c r="LMG143" s="688"/>
      <c r="LMH143" s="688"/>
      <c r="LMI143" s="688"/>
      <c r="LMJ143" s="688"/>
      <c r="LMK143" s="688"/>
      <c r="LML143" s="688"/>
      <c r="LMM143" s="688"/>
      <c r="LMN143" s="688"/>
      <c r="LMO143" s="688"/>
      <c r="LMP143" s="688"/>
      <c r="LMQ143" s="688"/>
      <c r="LMR143" s="688"/>
      <c r="LMS143" s="688"/>
      <c r="LMT143" s="688"/>
      <c r="LMU143" s="688"/>
      <c r="LMV143" s="688"/>
      <c r="LMW143" s="688"/>
      <c r="LMX143" s="688"/>
      <c r="LMY143" s="688"/>
      <c r="LMZ143" s="688"/>
      <c r="LNA143" s="688"/>
      <c r="LNB143" s="688"/>
      <c r="LNC143" s="688"/>
      <c r="LND143" s="688"/>
      <c r="LNE143" s="688"/>
      <c r="LNF143" s="688"/>
      <c r="LNG143" s="688"/>
      <c r="LNH143" s="688"/>
      <c r="LNI143" s="688"/>
      <c r="LNJ143" s="688"/>
      <c r="LNK143" s="688"/>
      <c r="LNL143" s="688"/>
      <c r="LNM143" s="688"/>
      <c r="LNN143" s="688"/>
      <c r="LNO143" s="688"/>
      <c r="LNP143" s="688"/>
      <c r="LNQ143" s="688"/>
      <c r="LNR143" s="688"/>
      <c r="LNS143" s="688"/>
      <c r="LNT143" s="688"/>
      <c r="LNU143" s="688"/>
      <c r="LNV143" s="688"/>
      <c r="LNW143" s="688"/>
      <c r="LNX143" s="688"/>
      <c r="LNY143" s="688"/>
      <c r="LNZ143" s="688"/>
      <c r="LOA143" s="688"/>
      <c r="LOB143" s="688"/>
      <c r="LOC143" s="688"/>
      <c r="LOD143" s="688"/>
      <c r="LOE143" s="688"/>
      <c r="LOF143" s="688"/>
      <c r="LOG143" s="688"/>
      <c r="LOH143" s="688"/>
      <c r="LOI143" s="688"/>
      <c r="LOJ143" s="688"/>
      <c r="LOK143" s="688"/>
      <c r="LOL143" s="688"/>
      <c r="LOM143" s="688"/>
      <c r="LON143" s="688"/>
      <c r="LOO143" s="688"/>
      <c r="LOP143" s="688"/>
      <c r="LOQ143" s="688"/>
      <c r="LOR143" s="688"/>
      <c r="LOS143" s="688"/>
      <c r="LOT143" s="688"/>
      <c r="LOU143" s="688"/>
      <c r="LOV143" s="688"/>
      <c r="LOW143" s="688"/>
      <c r="LOX143" s="688"/>
      <c r="LOY143" s="688"/>
      <c r="LOZ143" s="688"/>
      <c r="LPA143" s="688"/>
      <c r="LPB143" s="688"/>
      <c r="LPC143" s="688"/>
      <c r="LPD143" s="688"/>
      <c r="LPE143" s="688"/>
      <c r="LPF143" s="688"/>
      <c r="LPG143" s="688"/>
      <c r="LPH143" s="688"/>
      <c r="LPI143" s="688"/>
      <c r="LPJ143" s="688"/>
      <c r="LPK143" s="688"/>
      <c r="LPL143" s="688"/>
      <c r="LPM143" s="688"/>
      <c r="LPN143" s="688"/>
      <c r="LPO143" s="688"/>
      <c r="LPP143" s="688"/>
      <c r="LPQ143" s="688"/>
      <c r="LPR143" s="688"/>
      <c r="LPS143" s="688"/>
      <c r="LPT143" s="688"/>
      <c r="LPU143" s="688"/>
      <c r="LPV143" s="688"/>
      <c r="LPW143" s="688"/>
      <c r="LPX143" s="688"/>
      <c r="LPY143" s="688"/>
      <c r="LPZ143" s="688"/>
      <c r="LQA143" s="688"/>
      <c r="LQB143" s="688"/>
      <c r="LQC143" s="688"/>
      <c r="LQD143" s="688"/>
      <c r="LQE143" s="688"/>
      <c r="LQF143" s="688"/>
      <c r="LQG143" s="688"/>
      <c r="LQH143" s="688"/>
      <c r="LQI143" s="688"/>
      <c r="LQJ143" s="688"/>
      <c r="LQK143" s="688"/>
      <c r="LQL143" s="688"/>
      <c r="LQM143" s="688"/>
      <c r="LQN143" s="688"/>
      <c r="LQO143" s="688"/>
      <c r="LQP143" s="688"/>
      <c r="LQQ143" s="688"/>
      <c r="LQR143" s="688"/>
      <c r="LQS143" s="688"/>
      <c r="LQT143" s="688"/>
      <c r="LQU143" s="688"/>
      <c r="LQV143" s="688"/>
      <c r="LQW143" s="688"/>
      <c r="LQX143" s="688"/>
      <c r="LQY143" s="688"/>
      <c r="LQZ143" s="688"/>
      <c r="LRA143" s="688"/>
      <c r="LRB143" s="688"/>
      <c r="LRC143" s="688"/>
      <c r="LRD143" s="688"/>
      <c r="LRE143" s="688"/>
      <c r="LRF143" s="688"/>
      <c r="LRG143" s="688"/>
      <c r="LRH143" s="688"/>
      <c r="LRI143" s="688"/>
      <c r="LRJ143" s="688"/>
      <c r="LRK143" s="688"/>
      <c r="LRL143" s="688"/>
      <c r="LRM143" s="688"/>
      <c r="LRN143" s="688"/>
      <c r="LRO143" s="688"/>
      <c r="LRP143" s="688"/>
      <c r="LRQ143" s="688"/>
      <c r="LRR143" s="688"/>
      <c r="LRS143" s="688"/>
      <c r="LRT143" s="688"/>
      <c r="LRU143" s="688"/>
      <c r="LRV143" s="688"/>
      <c r="LRW143" s="688"/>
      <c r="LRX143" s="688"/>
      <c r="LRY143" s="688"/>
      <c r="LRZ143" s="688"/>
      <c r="LSA143" s="688"/>
      <c r="LSB143" s="688"/>
      <c r="LSC143" s="688"/>
      <c r="LSD143" s="688"/>
      <c r="LSE143" s="688"/>
      <c r="LSF143" s="688"/>
      <c r="LSG143" s="688"/>
      <c r="LSH143" s="688"/>
      <c r="LSI143" s="688"/>
      <c r="LSJ143" s="688"/>
      <c r="LSK143" s="688"/>
      <c r="LSL143" s="688"/>
      <c r="LSM143" s="688"/>
      <c r="LSN143" s="688"/>
      <c r="LSO143" s="688"/>
      <c r="LSP143" s="688"/>
      <c r="LSQ143" s="688"/>
      <c r="LSR143" s="688"/>
      <c r="LSS143" s="688"/>
      <c r="LST143" s="688"/>
      <c r="LSU143" s="688"/>
      <c r="LSV143" s="688"/>
      <c r="LSW143" s="688"/>
      <c r="LSX143" s="688"/>
      <c r="LSY143" s="688"/>
      <c r="LSZ143" s="688"/>
      <c r="LTA143" s="688"/>
      <c r="LTB143" s="688"/>
      <c r="LTC143" s="688"/>
      <c r="LTD143" s="688"/>
      <c r="LTE143" s="688"/>
      <c r="LTF143" s="688"/>
      <c r="LTG143" s="688"/>
      <c r="LTH143" s="688"/>
      <c r="LTI143" s="688"/>
      <c r="LTJ143" s="688"/>
      <c r="LTK143" s="688"/>
      <c r="LTL143" s="688"/>
      <c r="LTM143" s="688"/>
      <c r="LTN143" s="688"/>
      <c r="LTO143" s="688"/>
      <c r="LTP143" s="688"/>
      <c r="LTQ143" s="688"/>
      <c r="LTR143" s="688"/>
      <c r="LTS143" s="688"/>
      <c r="LTT143" s="688"/>
      <c r="LTU143" s="688"/>
      <c r="LTV143" s="688"/>
      <c r="LTW143" s="688"/>
      <c r="LTX143" s="688"/>
      <c r="LTY143" s="688"/>
      <c r="LTZ143" s="688"/>
      <c r="LUA143" s="688"/>
      <c r="LUB143" s="688"/>
      <c r="LUC143" s="688"/>
      <c r="LUD143" s="688"/>
      <c r="LUE143" s="688"/>
      <c r="LUF143" s="688"/>
      <c r="LUG143" s="688"/>
      <c r="LUH143" s="688"/>
      <c r="LUI143" s="688"/>
      <c r="LUJ143" s="688"/>
      <c r="LUK143" s="688"/>
      <c r="LUL143" s="688"/>
      <c r="LUM143" s="688"/>
      <c r="LUN143" s="688"/>
      <c r="LUO143" s="688"/>
      <c r="LUP143" s="688"/>
      <c r="LUQ143" s="688"/>
      <c r="LUR143" s="688"/>
      <c r="LUS143" s="688"/>
      <c r="LUT143" s="688"/>
      <c r="LUU143" s="688"/>
      <c r="LUV143" s="688"/>
      <c r="LUW143" s="688"/>
      <c r="LUX143" s="688"/>
      <c r="LUY143" s="688"/>
      <c r="LUZ143" s="688"/>
      <c r="LVA143" s="688"/>
      <c r="LVB143" s="688"/>
      <c r="LVC143" s="688"/>
      <c r="LVD143" s="688"/>
      <c r="LVE143" s="688"/>
      <c r="LVF143" s="688"/>
      <c r="LVG143" s="688"/>
      <c r="LVH143" s="688"/>
      <c r="LVI143" s="688"/>
      <c r="LVJ143" s="688"/>
      <c r="LVK143" s="688"/>
      <c r="LVL143" s="688"/>
      <c r="LVM143" s="688"/>
      <c r="LVN143" s="688"/>
      <c r="LVO143" s="688"/>
      <c r="LVP143" s="688"/>
      <c r="LVQ143" s="688"/>
      <c r="LVR143" s="688"/>
      <c r="LVS143" s="688"/>
      <c r="LVT143" s="688"/>
      <c r="LVU143" s="688"/>
      <c r="LVV143" s="688"/>
      <c r="LVW143" s="688"/>
      <c r="LVX143" s="688"/>
      <c r="LVY143" s="688"/>
      <c r="LVZ143" s="688"/>
      <c r="LWA143" s="688"/>
      <c r="LWB143" s="688"/>
      <c r="LWC143" s="688"/>
      <c r="LWD143" s="688"/>
      <c r="LWE143" s="688"/>
      <c r="LWF143" s="688"/>
      <c r="LWG143" s="688"/>
      <c r="LWH143" s="688"/>
      <c r="LWI143" s="688"/>
      <c r="LWJ143" s="688"/>
      <c r="LWK143" s="688"/>
      <c r="LWL143" s="688"/>
      <c r="LWM143" s="688"/>
      <c r="LWN143" s="688"/>
      <c r="LWO143" s="688"/>
      <c r="LWP143" s="688"/>
      <c r="LWQ143" s="688"/>
      <c r="LWR143" s="688"/>
      <c r="LWS143" s="688"/>
      <c r="LWT143" s="688"/>
      <c r="LWU143" s="688"/>
      <c r="LWV143" s="688"/>
      <c r="LWW143" s="688"/>
      <c r="LWX143" s="688"/>
      <c r="LWY143" s="688"/>
      <c r="LWZ143" s="688"/>
      <c r="LXA143" s="688"/>
      <c r="LXB143" s="688"/>
      <c r="LXC143" s="688"/>
      <c r="LXD143" s="688"/>
      <c r="LXE143" s="688"/>
      <c r="LXF143" s="688"/>
      <c r="LXG143" s="688"/>
      <c r="LXH143" s="688"/>
      <c r="LXI143" s="688"/>
      <c r="LXJ143" s="688"/>
      <c r="LXK143" s="688"/>
      <c r="LXL143" s="688"/>
      <c r="LXM143" s="688"/>
      <c r="LXN143" s="688"/>
      <c r="LXO143" s="688"/>
      <c r="LXP143" s="688"/>
      <c r="LXQ143" s="688"/>
      <c r="LXR143" s="688"/>
      <c r="LXS143" s="688"/>
      <c r="LXT143" s="688"/>
      <c r="LXU143" s="688"/>
      <c r="LXV143" s="688"/>
      <c r="LXW143" s="688"/>
      <c r="LXX143" s="688"/>
      <c r="LXY143" s="688"/>
      <c r="LXZ143" s="688"/>
      <c r="LYA143" s="688"/>
      <c r="LYB143" s="688"/>
      <c r="LYC143" s="688"/>
      <c r="LYD143" s="688"/>
      <c r="LYE143" s="688"/>
      <c r="LYF143" s="688"/>
      <c r="LYG143" s="688"/>
      <c r="LYH143" s="688"/>
      <c r="LYI143" s="688"/>
      <c r="LYJ143" s="688"/>
      <c r="LYK143" s="688"/>
      <c r="LYL143" s="688"/>
      <c r="LYM143" s="688"/>
      <c r="LYN143" s="688"/>
      <c r="LYO143" s="688"/>
      <c r="LYP143" s="688"/>
      <c r="LYQ143" s="688"/>
      <c r="LYR143" s="688"/>
      <c r="LYS143" s="688"/>
      <c r="LYT143" s="688"/>
      <c r="LYU143" s="688"/>
      <c r="LYV143" s="688"/>
      <c r="LYW143" s="688"/>
      <c r="LYX143" s="688"/>
      <c r="LYY143" s="688"/>
      <c r="LYZ143" s="688"/>
      <c r="LZA143" s="688"/>
      <c r="LZB143" s="688"/>
      <c r="LZC143" s="688"/>
      <c r="LZD143" s="688"/>
      <c r="LZE143" s="688"/>
      <c r="LZF143" s="688"/>
      <c r="LZG143" s="688"/>
      <c r="LZH143" s="688"/>
      <c r="LZI143" s="688"/>
      <c r="LZJ143" s="688"/>
      <c r="LZK143" s="688"/>
      <c r="LZL143" s="688"/>
      <c r="LZM143" s="688"/>
      <c r="LZN143" s="688"/>
      <c r="LZO143" s="688"/>
      <c r="LZP143" s="688"/>
      <c r="LZQ143" s="688"/>
      <c r="LZR143" s="688"/>
      <c r="LZS143" s="688"/>
      <c r="LZT143" s="688"/>
      <c r="LZU143" s="688"/>
      <c r="LZV143" s="688"/>
      <c r="LZW143" s="688"/>
      <c r="LZX143" s="688"/>
      <c r="LZY143" s="688"/>
      <c r="LZZ143" s="688"/>
      <c r="MAA143" s="688"/>
      <c r="MAB143" s="688"/>
      <c r="MAC143" s="688"/>
      <c r="MAD143" s="688"/>
      <c r="MAE143" s="688"/>
      <c r="MAF143" s="688"/>
      <c r="MAG143" s="688"/>
      <c r="MAH143" s="688"/>
      <c r="MAI143" s="688"/>
      <c r="MAJ143" s="688"/>
      <c r="MAK143" s="688"/>
      <c r="MAL143" s="688"/>
      <c r="MAM143" s="688"/>
      <c r="MAN143" s="688"/>
      <c r="MAO143" s="688"/>
      <c r="MAP143" s="688"/>
      <c r="MAQ143" s="688"/>
      <c r="MAR143" s="688"/>
      <c r="MAS143" s="688"/>
      <c r="MAT143" s="688"/>
      <c r="MAU143" s="688"/>
      <c r="MAV143" s="688"/>
      <c r="MAW143" s="688"/>
      <c r="MAX143" s="688"/>
      <c r="MAY143" s="688"/>
      <c r="MAZ143" s="688"/>
      <c r="MBA143" s="688"/>
      <c r="MBB143" s="688"/>
      <c r="MBC143" s="688"/>
      <c r="MBD143" s="688"/>
      <c r="MBE143" s="688"/>
      <c r="MBF143" s="688"/>
      <c r="MBG143" s="688"/>
      <c r="MBH143" s="688"/>
      <c r="MBI143" s="688"/>
      <c r="MBJ143" s="688"/>
      <c r="MBK143" s="688"/>
      <c r="MBL143" s="688"/>
      <c r="MBM143" s="688"/>
      <c r="MBN143" s="688"/>
      <c r="MBO143" s="688"/>
      <c r="MBP143" s="688"/>
      <c r="MBQ143" s="688"/>
      <c r="MBR143" s="688"/>
      <c r="MBS143" s="688"/>
      <c r="MBT143" s="688"/>
      <c r="MBU143" s="688"/>
      <c r="MBV143" s="688"/>
      <c r="MBW143" s="688"/>
      <c r="MBX143" s="688"/>
      <c r="MBY143" s="688"/>
      <c r="MBZ143" s="688"/>
      <c r="MCA143" s="688"/>
      <c r="MCB143" s="688"/>
      <c r="MCC143" s="688"/>
      <c r="MCD143" s="688"/>
      <c r="MCE143" s="688"/>
      <c r="MCF143" s="688"/>
      <c r="MCG143" s="688"/>
      <c r="MCH143" s="688"/>
      <c r="MCI143" s="688"/>
      <c r="MCJ143" s="688"/>
      <c r="MCK143" s="688"/>
      <c r="MCL143" s="688"/>
      <c r="MCM143" s="688"/>
      <c r="MCN143" s="688"/>
      <c r="MCO143" s="688"/>
      <c r="MCP143" s="688"/>
      <c r="MCQ143" s="688"/>
      <c r="MCR143" s="688"/>
      <c r="MCS143" s="688"/>
      <c r="MCT143" s="688"/>
      <c r="MCU143" s="688"/>
      <c r="MCV143" s="688"/>
      <c r="MCW143" s="688"/>
      <c r="MCX143" s="688"/>
      <c r="MCY143" s="688"/>
      <c r="MCZ143" s="688"/>
      <c r="MDA143" s="688"/>
      <c r="MDB143" s="688"/>
      <c r="MDC143" s="688"/>
      <c r="MDD143" s="688"/>
      <c r="MDE143" s="688"/>
      <c r="MDF143" s="688"/>
      <c r="MDG143" s="688"/>
      <c r="MDH143" s="688"/>
      <c r="MDI143" s="688"/>
      <c r="MDJ143" s="688"/>
      <c r="MDK143" s="688"/>
      <c r="MDL143" s="688"/>
      <c r="MDM143" s="688"/>
      <c r="MDN143" s="688"/>
      <c r="MDO143" s="688"/>
      <c r="MDP143" s="688"/>
      <c r="MDQ143" s="688"/>
      <c r="MDR143" s="688"/>
      <c r="MDS143" s="688"/>
      <c r="MDT143" s="688"/>
      <c r="MDU143" s="688"/>
      <c r="MDV143" s="688"/>
      <c r="MDW143" s="688"/>
      <c r="MDX143" s="688"/>
      <c r="MDY143" s="688"/>
      <c r="MDZ143" s="688"/>
      <c r="MEA143" s="688"/>
      <c r="MEB143" s="688"/>
      <c r="MEC143" s="688"/>
      <c r="MED143" s="688"/>
      <c r="MEE143" s="688"/>
      <c r="MEF143" s="688"/>
      <c r="MEG143" s="688"/>
      <c r="MEH143" s="688"/>
      <c r="MEI143" s="688"/>
      <c r="MEJ143" s="688"/>
      <c r="MEK143" s="688"/>
      <c r="MEL143" s="688"/>
      <c r="MEM143" s="688"/>
      <c r="MEN143" s="688"/>
      <c r="MEO143" s="688"/>
      <c r="MEP143" s="688"/>
      <c r="MEQ143" s="688"/>
      <c r="MER143" s="688"/>
      <c r="MES143" s="688"/>
      <c r="MET143" s="688"/>
      <c r="MEU143" s="688"/>
      <c r="MEV143" s="688"/>
      <c r="MEW143" s="688"/>
      <c r="MEX143" s="688"/>
      <c r="MEY143" s="688"/>
      <c r="MEZ143" s="688"/>
      <c r="MFA143" s="688"/>
      <c r="MFB143" s="688"/>
      <c r="MFC143" s="688"/>
      <c r="MFD143" s="688"/>
      <c r="MFE143" s="688"/>
      <c r="MFF143" s="688"/>
      <c r="MFG143" s="688"/>
      <c r="MFH143" s="688"/>
      <c r="MFI143" s="688"/>
      <c r="MFJ143" s="688"/>
      <c r="MFK143" s="688"/>
      <c r="MFL143" s="688"/>
      <c r="MFM143" s="688"/>
      <c r="MFN143" s="688"/>
      <c r="MFO143" s="688"/>
      <c r="MFP143" s="688"/>
      <c r="MFQ143" s="688"/>
      <c r="MFR143" s="688"/>
      <c r="MFS143" s="688"/>
      <c r="MFT143" s="688"/>
      <c r="MFU143" s="688"/>
      <c r="MFV143" s="688"/>
      <c r="MFW143" s="688"/>
      <c r="MFX143" s="688"/>
      <c r="MFY143" s="688"/>
      <c r="MFZ143" s="688"/>
      <c r="MGA143" s="688"/>
      <c r="MGB143" s="688"/>
      <c r="MGC143" s="688"/>
      <c r="MGD143" s="688"/>
      <c r="MGE143" s="688"/>
      <c r="MGF143" s="688"/>
      <c r="MGG143" s="688"/>
      <c r="MGH143" s="688"/>
      <c r="MGI143" s="688"/>
      <c r="MGJ143" s="688"/>
      <c r="MGK143" s="688"/>
      <c r="MGL143" s="688"/>
      <c r="MGM143" s="688"/>
      <c r="MGN143" s="688"/>
      <c r="MGO143" s="688"/>
      <c r="MGP143" s="688"/>
      <c r="MGQ143" s="688"/>
      <c r="MGR143" s="688"/>
      <c r="MGS143" s="688"/>
      <c r="MGT143" s="688"/>
      <c r="MGU143" s="688"/>
      <c r="MGV143" s="688"/>
      <c r="MGW143" s="688"/>
      <c r="MGX143" s="688"/>
      <c r="MGY143" s="688"/>
      <c r="MGZ143" s="688"/>
      <c r="MHA143" s="688"/>
      <c r="MHB143" s="688"/>
      <c r="MHC143" s="688"/>
      <c r="MHD143" s="688"/>
      <c r="MHE143" s="688"/>
      <c r="MHF143" s="688"/>
      <c r="MHG143" s="688"/>
      <c r="MHH143" s="688"/>
      <c r="MHI143" s="688"/>
      <c r="MHJ143" s="688"/>
      <c r="MHK143" s="688"/>
      <c r="MHL143" s="688"/>
      <c r="MHM143" s="688"/>
      <c r="MHN143" s="688"/>
      <c r="MHO143" s="688"/>
      <c r="MHP143" s="688"/>
      <c r="MHQ143" s="688"/>
      <c r="MHR143" s="688"/>
      <c r="MHS143" s="688"/>
      <c r="MHT143" s="688"/>
      <c r="MHU143" s="688"/>
      <c r="MHV143" s="688"/>
      <c r="MHW143" s="688"/>
      <c r="MHX143" s="688"/>
      <c r="MHY143" s="688"/>
      <c r="MHZ143" s="688"/>
      <c r="MIA143" s="688"/>
      <c r="MIB143" s="688"/>
      <c r="MIC143" s="688"/>
      <c r="MID143" s="688"/>
      <c r="MIE143" s="688"/>
      <c r="MIF143" s="688"/>
      <c r="MIG143" s="688"/>
      <c r="MIH143" s="688"/>
      <c r="MII143" s="688"/>
      <c r="MIJ143" s="688"/>
      <c r="MIK143" s="688"/>
      <c r="MIL143" s="688"/>
      <c r="MIM143" s="688"/>
      <c r="MIN143" s="688"/>
      <c r="MIO143" s="688"/>
      <c r="MIP143" s="688"/>
      <c r="MIQ143" s="688"/>
      <c r="MIR143" s="688"/>
      <c r="MIS143" s="688"/>
      <c r="MIT143" s="688"/>
      <c r="MIU143" s="688"/>
      <c r="MIV143" s="688"/>
      <c r="MIW143" s="688"/>
      <c r="MIX143" s="688"/>
      <c r="MIY143" s="688"/>
      <c r="MIZ143" s="688"/>
      <c r="MJA143" s="688"/>
      <c r="MJB143" s="688"/>
      <c r="MJC143" s="688"/>
      <c r="MJD143" s="688"/>
      <c r="MJE143" s="688"/>
      <c r="MJF143" s="688"/>
      <c r="MJG143" s="688"/>
      <c r="MJH143" s="688"/>
      <c r="MJI143" s="688"/>
      <c r="MJJ143" s="688"/>
      <c r="MJK143" s="688"/>
      <c r="MJL143" s="688"/>
      <c r="MJM143" s="688"/>
      <c r="MJN143" s="688"/>
      <c r="MJO143" s="688"/>
      <c r="MJP143" s="688"/>
      <c r="MJQ143" s="688"/>
      <c r="MJR143" s="688"/>
      <c r="MJS143" s="688"/>
      <c r="MJT143" s="688"/>
      <c r="MJU143" s="688"/>
      <c r="MJV143" s="688"/>
      <c r="MJW143" s="688"/>
      <c r="MJX143" s="688"/>
      <c r="MJY143" s="688"/>
      <c r="MJZ143" s="688"/>
      <c r="MKA143" s="688"/>
      <c r="MKB143" s="688"/>
      <c r="MKC143" s="688"/>
      <c r="MKD143" s="688"/>
      <c r="MKE143" s="688"/>
      <c r="MKF143" s="688"/>
      <c r="MKG143" s="688"/>
      <c r="MKH143" s="688"/>
      <c r="MKI143" s="688"/>
      <c r="MKJ143" s="688"/>
      <c r="MKK143" s="688"/>
      <c r="MKL143" s="688"/>
      <c r="MKM143" s="688"/>
      <c r="MKN143" s="688"/>
      <c r="MKO143" s="688"/>
      <c r="MKP143" s="688"/>
      <c r="MKQ143" s="688"/>
      <c r="MKR143" s="688"/>
      <c r="MKS143" s="688"/>
      <c r="MKT143" s="688"/>
      <c r="MKU143" s="688"/>
      <c r="MKV143" s="688"/>
      <c r="MKW143" s="688"/>
      <c r="MKX143" s="688"/>
      <c r="MKY143" s="688"/>
      <c r="MKZ143" s="688"/>
      <c r="MLA143" s="688"/>
      <c r="MLB143" s="688"/>
      <c r="MLC143" s="688"/>
      <c r="MLD143" s="688"/>
      <c r="MLE143" s="688"/>
      <c r="MLF143" s="688"/>
      <c r="MLG143" s="688"/>
      <c r="MLH143" s="688"/>
      <c r="MLI143" s="688"/>
      <c r="MLJ143" s="688"/>
      <c r="MLK143" s="688"/>
      <c r="MLL143" s="688"/>
      <c r="MLM143" s="688"/>
      <c r="MLN143" s="688"/>
      <c r="MLO143" s="688"/>
      <c r="MLP143" s="688"/>
      <c r="MLQ143" s="688"/>
      <c r="MLR143" s="688"/>
      <c r="MLS143" s="688"/>
      <c r="MLT143" s="688"/>
      <c r="MLU143" s="688"/>
      <c r="MLV143" s="688"/>
      <c r="MLW143" s="688"/>
      <c r="MLX143" s="688"/>
      <c r="MLY143" s="688"/>
      <c r="MLZ143" s="688"/>
      <c r="MMA143" s="688"/>
      <c r="MMB143" s="688"/>
      <c r="MMC143" s="688"/>
      <c r="MMD143" s="688"/>
      <c r="MME143" s="688"/>
      <c r="MMF143" s="688"/>
      <c r="MMG143" s="688"/>
      <c r="MMH143" s="688"/>
      <c r="MMI143" s="688"/>
      <c r="MMJ143" s="688"/>
      <c r="MMK143" s="688"/>
      <c r="MML143" s="688"/>
      <c r="MMM143" s="688"/>
      <c r="MMN143" s="688"/>
      <c r="MMO143" s="688"/>
      <c r="MMP143" s="688"/>
      <c r="MMQ143" s="688"/>
      <c r="MMR143" s="688"/>
      <c r="MMS143" s="688"/>
      <c r="MMT143" s="688"/>
      <c r="MMU143" s="688"/>
      <c r="MMV143" s="688"/>
      <c r="MMW143" s="688"/>
      <c r="MMX143" s="688"/>
      <c r="MMY143" s="688"/>
      <c r="MMZ143" s="688"/>
      <c r="MNA143" s="688"/>
      <c r="MNB143" s="688"/>
      <c r="MNC143" s="688"/>
      <c r="MND143" s="688"/>
      <c r="MNE143" s="688"/>
      <c r="MNF143" s="688"/>
      <c r="MNG143" s="688"/>
      <c r="MNH143" s="688"/>
      <c r="MNI143" s="688"/>
      <c r="MNJ143" s="688"/>
      <c r="MNK143" s="688"/>
      <c r="MNL143" s="688"/>
      <c r="MNM143" s="688"/>
      <c r="MNN143" s="688"/>
      <c r="MNO143" s="688"/>
      <c r="MNP143" s="688"/>
      <c r="MNQ143" s="688"/>
      <c r="MNR143" s="688"/>
      <c r="MNS143" s="688"/>
      <c r="MNT143" s="688"/>
      <c r="MNU143" s="688"/>
      <c r="MNV143" s="688"/>
      <c r="MNW143" s="688"/>
      <c r="MNX143" s="688"/>
      <c r="MNY143" s="688"/>
      <c r="MNZ143" s="688"/>
      <c r="MOA143" s="688"/>
      <c r="MOB143" s="688"/>
      <c r="MOC143" s="688"/>
      <c r="MOD143" s="688"/>
      <c r="MOE143" s="688"/>
      <c r="MOF143" s="688"/>
      <c r="MOG143" s="688"/>
      <c r="MOH143" s="688"/>
      <c r="MOI143" s="688"/>
      <c r="MOJ143" s="688"/>
      <c r="MOK143" s="688"/>
      <c r="MOL143" s="688"/>
      <c r="MOM143" s="688"/>
      <c r="MON143" s="688"/>
      <c r="MOO143" s="688"/>
      <c r="MOP143" s="688"/>
      <c r="MOQ143" s="688"/>
      <c r="MOR143" s="688"/>
      <c r="MOS143" s="688"/>
      <c r="MOT143" s="688"/>
      <c r="MOU143" s="688"/>
      <c r="MOV143" s="688"/>
      <c r="MOW143" s="688"/>
      <c r="MOX143" s="688"/>
      <c r="MOY143" s="688"/>
      <c r="MOZ143" s="688"/>
      <c r="MPA143" s="688"/>
      <c r="MPB143" s="688"/>
      <c r="MPC143" s="688"/>
      <c r="MPD143" s="688"/>
      <c r="MPE143" s="688"/>
      <c r="MPF143" s="688"/>
      <c r="MPG143" s="688"/>
      <c r="MPH143" s="688"/>
      <c r="MPI143" s="688"/>
      <c r="MPJ143" s="688"/>
      <c r="MPK143" s="688"/>
      <c r="MPL143" s="688"/>
      <c r="MPM143" s="688"/>
      <c r="MPN143" s="688"/>
      <c r="MPO143" s="688"/>
      <c r="MPP143" s="688"/>
      <c r="MPQ143" s="688"/>
      <c r="MPR143" s="688"/>
      <c r="MPS143" s="688"/>
      <c r="MPT143" s="688"/>
      <c r="MPU143" s="688"/>
      <c r="MPV143" s="688"/>
      <c r="MPW143" s="688"/>
      <c r="MPX143" s="688"/>
      <c r="MPY143" s="688"/>
      <c r="MPZ143" s="688"/>
      <c r="MQA143" s="688"/>
      <c r="MQB143" s="688"/>
      <c r="MQC143" s="688"/>
      <c r="MQD143" s="688"/>
      <c r="MQE143" s="688"/>
      <c r="MQF143" s="688"/>
      <c r="MQG143" s="688"/>
      <c r="MQH143" s="688"/>
      <c r="MQI143" s="688"/>
      <c r="MQJ143" s="688"/>
      <c r="MQK143" s="688"/>
      <c r="MQL143" s="688"/>
      <c r="MQM143" s="688"/>
      <c r="MQN143" s="688"/>
      <c r="MQO143" s="688"/>
      <c r="MQP143" s="688"/>
      <c r="MQQ143" s="688"/>
      <c r="MQR143" s="688"/>
      <c r="MQS143" s="688"/>
      <c r="MQT143" s="688"/>
      <c r="MQU143" s="688"/>
      <c r="MQV143" s="688"/>
      <c r="MQW143" s="688"/>
      <c r="MQX143" s="688"/>
      <c r="MQY143" s="688"/>
      <c r="MQZ143" s="688"/>
      <c r="MRA143" s="688"/>
      <c r="MRB143" s="688"/>
      <c r="MRC143" s="688"/>
      <c r="MRD143" s="688"/>
      <c r="MRE143" s="688"/>
      <c r="MRF143" s="688"/>
      <c r="MRG143" s="688"/>
      <c r="MRH143" s="688"/>
      <c r="MRI143" s="688"/>
      <c r="MRJ143" s="688"/>
      <c r="MRK143" s="688"/>
      <c r="MRL143" s="688"/>
      <c r="MRM143" s="688"/>
      <c r="MRN143" s="688"/>
      <c r="MRO143" s="688"/>
      <c r="MRP143" s="688"/>
      <c r="MRQ143" s="688"/>
      <c r="MRR143" s="688"/>
      <c r="MRS143" s="688"/>
      <c r="MRT143" s="688"/>
      <c r="MRU143" s="688"/>
      <c r="MRV143" s="688"/>
      <c r="MRW143" s="688"/>
      <c r="MRX143" s="688"/>
      <c r="MRY143" s="688"/>
      <c r="MRZ143" s="688"/>
      <c r="MSA143" s="688"/>
      <c r="MSB143" s="688"/>
      <c r="MSC143" s="688"/>
      <c r="MSD143" s="688"/>
      <c r="MSE143" s="688"/>
      <c r="MSF143" s="688"/>
      <c r="MSG143" s="688"/>
      <c r="MSH143" s="688"/>
      <c r="MSI143" s="688"/>
      <c r="MSJ143" s="688"/>
      <c r="MSK143" s="688"/>
      <c r="MSL143" s="688"/>
      <c r="MSM143" s="688"/>
      <c r="MSN143" s="688"/>
      <c r="MSO143" s="688"/>
      <c r="MSP143" s="688"/>
      <c r="MSQ143" s="688"/>
      <c r="MSR143" s="688"/>
      <c r="MSS143" s="688"/>
      <c r="MST143" s="688"/>
      <c r="MSU143" s="688"/>
      <c r="MSV143" s="688"/>
      <c r="MSW143" s="688"/>
      <c r="MSX143" s="688"/>
      <c r="MSY143" s="688"/>
      <c r="MSZ143" s="688"/>
      <c r="MTA143" s="688"/>
      <c r="MTB143" s="688"/>
      <c r="MTC143" s="688"/>
      <c r="MTD143" s="688"/>
      <c r="MTE143" s="688"/>
      <c r="MTF143" s="688"/>
      <c r="MTG143" s="688"/>
      <c r="MTH143" s="688"/>
      <c r="MTI143" s="688"/>
      <c r="MTJ143" s="688"/>
      <c r="MTK143" s="688"/>
      <c r="MTL143" s="688"/>
      <c r="MTM143" s="688"/>
      <c r="MTN143" s="688"/>
      <c r="MTO143" s="688"/>
      <c r="MTP143" s="688"/>
      <c r="MTQ143" s="688"/>
      <c r="MTR143" s="688"/>
      <c r="MTS143" s="688"/>
      <c r="MTT143" s="688"/>
      <c r="MTU143" s="688"/>
      <c r="MTV143" s="688"/>
      <c r="MTW143" s="688"/>
      <c r="MTX143" s="688"/>
      <c r="MTY143" s="688"/>
      <c r="MTZ143" s="688"/>
      <c r="MUA143" s="688"/>
      <c r="MUB143" s="688"/>
      <c r="MUC143" s="688"/>
      <c r="MUD143" s="688"/>
      <c r="MUE143" s="688"/>
      <c r="MUF143" s="688"/>
      <c r="MUG143" s="688"/>
      <c r="MUH143" s="688"/>
      <c r="MUI143" s="688"/>
      <c r="MUJ143" s="688"/>
      <c r="MUK143" s="688"/>
      <c r="MUL143" s="688"/>
      <c r="MUM143" s="688"/>
      <c r="MUN143" s="688"/>
      <c r="MUO143" s="688"/>
      <c r="MUP143" s="688"/>
      <c r="MUQ143" s="688"/>
      <c r="MUR143" s="688"/>
      <c r="MUS143" s="688"/>
      <c r="MUT143" s="688"/>
      <c r="MUU143" s="688"/>
      <c r="MUV143" s="688"/>
      <c r="MUW143" s="688"/>
      <c r="MUX143" s="688"/>
      <c r="MUY143" s="688"/>
      <c r="MUZ143" s="688"/>
      <c r="MVA143" s="688"/>
      <c r="MVB143" s="688"/>
      <c r="MVC143" s="688"/>
      <c r="MVD143" s="688"/>
      <c r="MVE143" s="688"/>
      <c r="MVF143" s="688"/>
      <c r="MVG143" s="688"/>
      <c r="MVH143" s="688"/>
      <c r="MVI143" s="688"/>
      <c r="MVJ143" s="688"/>
      <c r="MVK143" s="688"/>
      <c r="MVL143" s="688"/>
      <c r="MVM143" s="688"/>
      <c r="MVN143" s="688"/>
      <c r="MVO143" s="688"/>
      <c r="MVP143" s="688"/>
      <c r="MVQ143" s="688"/>
      <c r="MVR143" s="688"/>
      <c r="MVS143" s="688"/>
      <c r="MVT143" s="688"/>
      <c r="MVU143" s="688"/>
      <c r="MVV143" s="688"/>
      <c r="MVW143" s="688"/>
      <c r="MVX143" s="688"/>
      <c r="MVY143" s="688"/>
      <c r="MVZ143" s="688"/>
      <c r="MWA143" s="688"/>
      <c r="MWB143" s="688"/>
      <c r="MWC143" s="688"/>
      <c r="MWD143" s="688"/>
      <c r="MWE143" s="688"/>
      <c r="MWF143" s="688"/>
      <c r="MWG143" s="688"/>
      <c r="MWH143" s="688"/>
      <c r="MWI143" s="688"/>
      <c r="MWJ143" s="688"/>
      <c r="MWK143" s="688"/>
      <c r="MWL143" s="688"/>
      <c r="MWM143" s="688"/>
      <c r="MWN143" s="688"/>
      <c r="MWO143" s="688"/>
      <c r="MWP143" s="688"/>
      <c r="MWQ143" s="688"/>
      <c r="MWR143" s="688"/>
      <c r="MWS143" s="688"/>
      <c r="MWT143" s="688"/>
      <c r="MWU143" s="688"/>
      <c r="MWV143" s="688"/>
      <c r="MWW143" s="688"/>
      <c r="MWX143" s="688"/>
      <c r="MWY143" s="688"/>
      <c r="MWZ143" s="688"/>
      <c r="MXA143" s="688"/>
      <c r="MXB143" s="688"/>
      <c r="MXC143" s="688"/>
      <c r="MXD143" s="688"/>
      <c r="MXE143" s="688"/>
      <c r="MXF143" s="688"/>
      <c r="MXG143" s="688"/>
      <c r="MXH143" s="688"/>
      <c r="MXI143" s="688"/>
      <c r="MXJ143" s="688"/>
      <c r="MXK143" s="688"/>
      <c r="MXL143" s="688"/>
      <c r="MXM143" s="688"/>
      <c r="MXN143" s="688"/>
      <c r="MXO143" s="688"/>
      <c r="MXP143" s="688"/>
      <c r="MXQ143" s="688"/>
      <c r="MXR143" s="688"/>
      <c r="MXS143" s="688"/>
      <c r="MXT143" s="688"/>
      <c r="MXU143" s="688"/>
      <c r="MXV143" s="688"/>
      <c r="MXW143" s="688"/>
      <c r="MXX143" s="688"/>
      <c r="MXY143" s="688"/>
      <c r="MXZ143" s="688"/>
      <c r="MYA143" s="688"/>
      <c r="MYB143" s="688"/>
      <c r="MYC143" s="688"/>
      <c r="MYD143" s="688"/>
      <c r="MYE143" s="688"/>
      <c r="MYF143" s="688"/>
      <c r="MYG143" s="688"/>
      <c r="MYH143" s="688"/>
      <c r="MYI143" s="688"/>
      <c r="MYJ143" s="688"/>
      <c r="MYK143" s="688"/>
      <c r="MYL143" s="688"/>
      <c r="MYM143" s="688"/>
      <c r="MYN143" s="688"/>
      <c r="MYO143" s="688"/>
      <c r="MYP143" s="688"/>
      <c r="MYQ143" s="688"/>
      <c r="MYR143" s="688"/>
      <c r="MYS143" s="688"/>
      <c r="MYT143" s="688"/>
      <c r="MYU143" s="688"/>
      <c r="MYV143" s="688"/>
      <c r="MYW143" s="688"/>
      <c r="MYX143" s="688"/>
      <c r="MYY143" s="688"/>
      <c r="MYZ143" s="688"/>
      <c r="MZA143" s="688"/>
      <c r="MZB143" s="688"/>
      <c r="MZC143" s="688"/>
      <c r="MZD143" s="688"/>
      <c r="MZE143" s="688"/>
      <c r="MZF143" s="688"/>
      <c r="MZG143" s="688"/>
      <c r="MZH143" s="688"/>
      <c r="MZI143" s="688"/>
      <c r="MZJ143" s="688"/>
      <c r="MZK143" s="688"/>
      <c r="MZL143" s="688"/>
      <c r="MZM143" s="688"/>
      <c r="MZN143" s="688"/>
      <c r="MZO143" s="688"/>
      <c r="MZP143" s="688"/>
      <c r="MZQ143" s="688"/>
      <c r="MZR143" s="688"/>
      <c r="MZS143" s="688"/>
      <c r="MZT143" s="688"/>
      <c r="MZU143" s="688"/>
      <c r="MZV143" s="688"/>
      <c r="MZW143" s="688"/>
      <c r="MZX143" s="688"/>
      <c r="MZY143" s="688"/>
      <c r="MZZ143" s="688"/>
      <c r="NAA143" s="688"/>
      <c r="NAB143" s="688"/>
      <c r="NAC143" s="688"/>
      <c r="NAD143" s="688"/>
      <c r="NAE143" s="688"/>
      <c r="NAF143" s="688"/>
      <c r="NAG143" s="688"/>
      <c r="NAH143" s="688"/>
      <c r="NAI143" s="688"/>
      <c r="NAJ143" s="688"/>
      <c r="NAK143" s="688"/>
      <c r="NAL143" s="688"/>
      <c r="NAM143" s="688"/>
      <c r="NAN143" s="688"/>
      <c r="NAO143" s="688"/>
      <c r="NAP143" s="688"/>
      <c r="NAQ143" s="688"/>
      <c r="NAR143" s="688"/>
      <c r="NAS143" s="688"/>
      <c r="NAT143" s="688"/>
      <c r="NAU143" s="688"/>
      <c r="NAV143" s="688"/>
      <c r="NAW143" s="688"/>
      <c r="NAX143" s="688"/>
      <c r="NAY143" s="688"/>
      <c r="NAZ143" s="688"/>
      <c r="NBA143" s="688"/>
      <c r="NBB143" s="688"/>
      <c r="NBC143" s="688"/>
      <c r="NBD143" s="688"/>
      <c r="NBE143" s="688"/>
      <c r="NBF143" s="688"/>
      <c r="NBG143" s="688"/>
      <c r="NBH143" s="688"/>
      <c r="NBI143" s="688"/>
      <c r="NBJ143" s="688"/>
      <c r="NBK143" s="688"/>
      <c r="NBL143" s="688"/>
      <c r="NBM143" s="688"/>
      <c r="NBN143" s="688"/>
      <c r="NBO143" s="688"/>
      <c r="NBP143" s="688"/>
      <c r="NBQ143" s="688"/>
      <c r="NBR143" s="688"/>
      <c r="NBS143" s="688"/>
      <c r="NBT143" s="688"/>
      <c r="NBU143" s="688"/>
      <c r="NBV143" s="688"/>
      <c r="NBW143" s="688"/>
      <c r="NBX143" s="688"/>
      <c r="NBY143" s="688"/>
      <c r="NBZ143" s="688"/>
      <c r="NCA143" s="688"/>
      <c r="NCB143" s="688"/>
      <c r="NCC143" s="688"/>
      <c r="NCD143" s="688"/>
      <c r="NCE143" s="688"/>
      <c r="NCF143" s="688"/>
      <c r="NCG143" s="688"/>
      <c r="NCH143" s="688"/>
      <c r="NCI143" s="688"/>
      <c r="NCJ143" s="688"/>
      <c r="NCK143" s="688"/>
      <c r="NCL143" s="688"/>
      <c r="NCM143" s="688"/>
      <c r="NCN143" s="688"/>
      <c r="NCO143" s="688"/>
      <c r="NCP143" s="688"/>
      <c r="NCQ143" s="688"/>
      <c r="NCR143" s="688"/>
      <c r="NCS143" s="688"/>
      <c r="NCT143" s="688"/>
      <c r="NCU143" s="688"/>
      <c r="NCV143" s="688"/>
      <c r="NCW143" s="688"/>
      <c r="NCX143" s="688"/>
      <c r="NCY143" s="688"/>
      <c r="NCZ143" s="688"/>
      <c r="NDA143" s="688"/>
      <c r="NDB143" s="688"/>
      <c r="NDC143" s="688"/>
      <c r="NDD143" s="688"/>
      <c r="NDE143" s="688"/>
      <c r="NDF143" s="688"/>
      <c r="NDG143" s="688"/>
      <c r="NDH143" s="688"/>
      <c r="NDI143" s="688"/>
      <c r="NDJ143" s="688"/>
      <c r="NDK143" s="688"/>
      <c r="NDL143" s="688"/>
      <c r="NDM143" s="688"/>
      <c r="NDN143" s="688"/>
      <c r="NDO143" s="688"/>
      <c r="NDP143" s="688"/>
      <c r="NDQ143" s="688"/>
      <c r="NDR143" s="688"/>
      <c r="NDS143" s="688"/>
      <c r="NDT143" s="688"/>
      <c r="NDU143" s="688"/>
      <c r="NDV143" s="688"/>
      <c r="NDW143" s="688"/>
      <c r="NDX143" s="688"/>
      <c r="NDY143" s="688"/>
      <c r="NDZ143" s="688"/>
      <c r="NEA143" s="688"/>
      <c r="NEB143" s="688"/>
      <c r="NEC143" s="688"/>
      <c r="NED143" s="688"/>
      <c r="NEE143" s="688"/>
      <c r="NEF143" s="688"/>
      <c r="NEG143" s="688"/>
      <c r="NEH143" s="688"/>
      <c r="NEI143" s="688"/>
      <c r="NEJ143" s="688"/>
      <c r="NEK143" s="688"/>
      <c r="NEL143" s="688"/>
      <c r="NEM143" s="688"/>
      <c r="NEN143" s="688"/>
      <c r="NEO143" s="688"/>
      <c r="NEP143" s="688"/>
      <c r="NEQ143" s="688"/>
      <c r="NER143" s="688"/>
      <c r="NES143" s="688"/>
      <c r="NET143" s="688"/>
      <c r="NEU143" s="688"/>
      <c r="NEV143" s="688"/>
      <c r="NEW143" s="688"/>
      <c r="NEX143" s="688"/>
      <c r="NEY143" s="688"/>
      <c r="NEZ143" s="688"/>
      <c r="NFA143" s="688"/>
      <c r="NFB143" s="688"/>
      <c r="NFC143" s="688"/>
      <c r="NFD143" s="688"/>
      <c r="NFE143" s="688"/>
      <c r="NFF143" s="688"/>
      <c r="NFG143" s="688"/>
      <c r="NFH143" s="688"/>
      <c r="NFI143" s="688"/>
      <c r="NFJ143" s="688"/>
      <c r="NFK143" s="688"/>
      <c r="NFL143" s="688"/>
      <c r="NFM143" s="688"/>
      <c r="NFN143" s="688"/>
      <c r="NFO143" s="688"/>
      <c r="NFP143" s="688"/>
      <c r="NFQ143" s="688"/>
      <c r="NFR143" s="688"/>
      <c r="NFS143" s="688"/>
      <c r="NFT143" s="688"/>
      <c r="NFU143" s="688"/>
      <c r="NFV143" s="688"/>
      <c r="NFW143" s="688"/>
      <c r="NFX143" s="688"/>
      <c r="NFY143" s="688"/>
      <c r="NFZ143" s="688"/>
      <c r="NGA143" s="688"/>
      <c r="NGB143" s="688"/>
      <c r="NGC143" s="688"/>
      <c r="NGD143" s="688"/>
      <c r="NGE143" s="688"/>
      <c r="NGF143" s="688"/>
      <c r="NGG143" s="688"/>
      <c r="NGH143" s="688"/>
      <c r="NGI143" s="688"/>
      <c r="NGJ143" s="688"/>
      <c r="NGK143" s="688"/>
      <c r="NGL143" s="688"/>
      <c r="NGM143" s="688"/>
      <c r="NGN143" s="688"/>
      <c r="NGO143" s="688"/>
      <c r="NGP143" s="688"/>
      <c r="NGQ143" s="688"/>
      <c r="NGR143" s="688"/>
      <c r="NGS143" s="688"/>
      <c r="NGT143" s="688"/>
      <c r="NGU143" s="688"/>
      <c r="NGV143" s="688"/>
      <c r="NGW143" s="688"/>
      <c r="NGX143" s="688"/>
      <c r="NGY143" s="688"/>
      <c r="NGZ143" s="688"/>
      <c r="NHA143" s="688"/>
      <c r="NHB143" s="688"/>
      <c r="NHC143" s="688"/>
      <c r="NHD143" s="688"/>
      <c r="NHE143" s="688"/>
      <c r="NHF143" s="688"/>
      <c r="NHG143" s="688"/>
      <c r="NHH143" s="688"/>
      <c r="NHI143" s="688"/>
      <c r="NHJ143" s="688"/>
      <c r="NHK143" s="688"/>
      <c r="NHL143" s="688"/>
      <c r="NHM143" s="688"/>
      <c r="NHN143" s="688"/>
      <c r="NHO143" s="688"/>
      <c r="NHP143" s="688"/>
      <c r="NHQ143" s="688"/>
      <c r="NHR143" s="688"/>
      <c r="NHS143" s="688"/>
      <c r="NHT143" s="688"/>
      <c r="NHU143" s="688"/>
      <c r="NHV143" s="688"/>
      <c r="NHW143" s="688"/>
      <c r="NHX143" s="688"/>
      <c r="NHY143" s="688"/>
      <c r="NHZ143" s="688"/>
      <c r="NIA143" s="688"/>
      <c r="NIB143" s="688"/>
      <c r="NIC143" s="688"/>
      <c r="NID143" s="688"/>
      <c r="NIE143" s="688"/>
      <c r="NIF143" s="688"/>
      <c r="NIG143" s="688"/>
      <c r="NIH143" s="688"/>
      <c r="NII143" s="688"/>
      <c r="NIJ143" s="688"/>
      <c r="NIK143" s="688"/>
      <c r="NIL143" s="688"/>
      <c r="NIM143" s="688"/>
      <c r="NIN143" s="688"/>
      <c r="NIO143" s="688"/>
      <c r="NIP143" s="688"/>
      <c r="NIQ143" s="688"/>
      <c r="NIR143" s="688"/>
      <c r="NIS143" s="688"/>
      <c r="NIT143" s="688"/>
      <c r="NIU143" s="688"/>
      <c r="NIV143" s="688"/>
      <c r="NIW143" s="688"/>
      <c r="NIX143" s="688"/>
      <c r="NIY143" s="688"/>
      <c r="NIZ143" s="688"/>
      <c r="NJA143" s="688"/>
      <c r="NJB143" s="688"/>
      <c r="NJC143" s="688"/>
      <c r="NJD143" s="688"/>
      <c r="NJE143" s="688"/>
      <c r="NJF143" s="688"/>
      <c r="NJG143" s="688"/>
      <c r="NJH143" s="688"/>
      <c r="NJI143" s="688"/>
      <c r="NJJ143" s="688"/>
      <c r="NJK143" s="688"/>
      <c r="NJL143" s="688"/>
      <c r="NJM143" s="688"/>
      <c r="NJN143" s="688"/>
      <c r="NJO143" s="688"/>
      <c r="NJP143" s="688"/>
      <c r="NJQ143" s="688"/>
      <c r="NJR143" s="688"/>
      <c r="NJS143" s="688"/>
      <c r="NJT143" s="688"/>
      <c r="NJU143" s="688"/>
      <c r="NJV143" s="688"/>
      <c r="NJW143" s="688"/>
      <c r="NJX143" s="688"/>
      <c r="NJY143" s="688"/>
      <c r="NJZ143" s="688"/>
      <c r="NKA143" s="688"/>
      <c r="NKB143" s="688"/>
      <c r="NKC143" s="688"/>
      <c r="NKD143" s="688"/>
      <c r="NKE143" s="688"/>
      <c r="NKF143" s="688"/>
      <c r="NKG143" s="688"/>
      <c r="NKH143" s="688"/>
      <c r="NKI143" s="688"/>
      <c r="NKJ143" s="688"/>
      <c r="NKK143" s="688"/>
      <c r="NKL143" s="688"/>
      <c r="NKM143" s="688"/>
      <c r="NKN143" s="688"/>
      <c r="NKO143" s="688"/>
      <c r="NKP143" s="688"/>
      <c r="NKQ143" s="688"/>
      <c r="NKR143" s="688"/>
      <c r="NKS143" s="688"/>
      <c r="NKT143" s="688"/>
      <c r="NKU143" s="688"/>
      <c r="NKV143" s="688"/>
      <c r="NKW143" s="688"/>
      <c r="NKX143" s="688"/>
      <c r="NKY143" s="688"/>
      <c r="NKZ143" s="688"/>
      <c r="NLA143" s="688"/>
      <c r="NLB143" s="688"/>
      <c r="NLC143" s="688"/>
      <c r="NLD143" s="688"/>
      <c r="NLE143" s="688"/>
      <c r="NLF143" s="688"/>
      <c r="NLG143" s="688"/>
      <c r="NLH143" s="688"/>
      <c r="NLI143" s="688"/>
      <c r="NLJ143" s="688"/>
      <c r="NLK143" s="688"/>
      <c r="NLL143" s="688"/>
      <c r="NLM143" s="688"/>
      <c r="NLN143" s="688"/>
      <c r="NLO143" s="688"/>
      <c r="NLP143" s="688"/>
      <c r="NLQ143" s="688"/>
      <c r="NLR143" s="688"/>
      <c r="NLS143" s="688"/>
      <c r="NLT143" s="688"/>
      <c r="NLU143" s="688"/>
      <c r="NLV143" s="688"/>
      <c r="NLW143" s="688"/>
      <c r="NLX143" s="688"/>
      <c r="NLY143" s="688"/>
      <c r="NLZ143" s="688"/>
      <c r="NMA143" s="688"/>
      <c r="NMB143" s="688"/>
      <c r="NMC143" s="688"/>
      <c r="NMD143" s="688"/>
      <c r="NME143" s="688"/>
      <c r="NMF143" s="688"/>
      <c r="NMG143" s="688"/>
      <c r="NMH143" s="688"/>
      <c r="NMI143" s="688"/>
      <c r="NMJ143" s="688"/>
      <c r="NMK143" s="688"/>
      <c r="NML143" s="688"/>
      <c r="NMM143" s="688"/>
      <c r="NMN143" s="688"/>
      <c r="NMO143" s="688"/>
      <c r="NMP143" s="688"/>
      <c r="NMQ143" s="688"/>
      <c r="NMR143" s="688"/>
      <c r="NMS143" s="688"/>
      <c r="NMT143" s="688"/>
      <c r="NMU143" s="688"/>
      <c r="NMV143" s="688"/>
      <c r="NMW143" s="688"/>
      <c r="NMX143" s="688"/>
      <c r="NMY143" s="688"/>
      <c r="NMZ143" s="688"/>
      <c r="NNA143" s="688"/>
      <c r="NNB143" s="688"/>
      <c r="NNC143" s="688"/>
      <c r="NND143" s="688"/>
      <c r="NNE143" s="688"/>
      <c r="NNF143" s="688"/>
      <c r="NNG143" s="688"/>
      <c r="NNH143" s="688"/>
      <c r="NNI143" s="688"/>
      <c r="NNJ143" s="688"/>
      <c r="NNK143" s="688"/>
      <c r="NNL143" s="688"/>
      <c r="NNM143" s="688"/>
      <c r="NNN143" s="688"/>
      <c r="NNO143" s="688"/>
      <c r="NNP143" s="688"/>
      <c r="NNQ143" s="688"/>
      <c r="NNR143" s="688"/>
      <c r="NNS143" s="688"/>
      <c r="NNT143" s="688"/>
      <c r="NNU143" s="688"/>
      <c r="NNV143" s="688"/>
      <c r="NNW143" s="688"/>
      <c r="NNX143" s="688"/>
      <c r="NNY143" s="688"/>
      <c r="NNZ143" s="688"/>
      <c r="NOA143" s="688"/>
      <c r="NOB143" s="688"/>
      <c r="NOC143" s="688"/>
      <c r="NOD143" s="688"/>
      <c r="NOE143" s="688"/>
      <c r="NOF143" s="688"/>
      <c r="NOG143" s="688"/>
      <c r="NOH143" s="688"/>
      <c r="NOI143" s="688"/>
      <c r="NOJ143" s="688"/>
      <c r="NOK143" s="688"/>
      <c r="NOL143" s="688"/>
      <c r="NOM143" s="688"/>
      <c r="NON143" s="688"/>
      <c r="NOO143" s="688"/>
      <c r="NOP143" s="688"/>
      <c r="NOQ143" s="688"/>
      <c r="NOR143" s="688"/>
      <c r="NOS143" s="688"/>
      <c r="NOT143" s="688"/>
      <c r="NOU143" s="688"/>
      <c r="NOV143" s="688"/>
      <c r="NOW143" s="688"/>
      <c r="NOX143" s="688"/>
      <c r="NOY143" s="688"/>
      <c r="NOZ143" s="688"/>
      <c r="NPA143" s="688"/>
      <c r="NPB143" s="688"/>
      <c r="NPC143" s="688"/>
      <c r="NPD143" s="688"/>
      <c r="NPE143" s="688"/>
      <c r="NPF143" s="688"/>
      <c r="NPG143" s="688"/>
      <c r="NPH143" s="688"/>
      <c r="NPI143" s="688"/>
      <c r="NPJ143" s="688"/>
      <c r="NPK143" s="688"/>
      <c r="NPL143" s="688"/>
      <c r="NPM143" s="688"/>
      <c r="NPN143" s="688"/>
      <c r="NPO143" s="688"/>
      <c r="NPP143" s="688"/>
      <c r="NPQ143" s="688"/>
      <c r="NPR143" s="688"/>
      <c r="NPS143" s="688"/>
      <c r="NPT143" s="688"/>
      <c r="NPU143" s="688"/>
      <c r="NPV143" s="688"/>
      <c r="NPW143" s="688"/>
      <c r="NPX143" s="688"/>
      <c r="NPY143" s="688"/>
      <c r="NPZ143" s="688"/>
      <c r="NQA143" s="688"/>
      <c r="NQB143" s="688"/>
      <c r="NQC143" s="688"/>
      <c r="NQD143" s="688"/>
      <c r="NQE143" s="688"/>
      <c r="NQF143" s="688"/>
      <c r="NQG143" s="688"/>
      <c r="NQH143" s="688"/>
      <c r="NQI143" s="688"/>
      <c r="NQJ143" s="688"/>
      <c r="NQK143" s="688"/>
      <c r="NQL143" s="688"/>
      <c r="NQM143" s="688"/>
      <c r="NQN143" s="688"/>
      <c r="NQO143" s="688"/>
      <c r="NQP143" s="688"/>
      <c r="NQQ143" s="688"/>
      <c r="NQR143" s="688"/>
      <c r="NQS143" s="688"/>
      <c r="NQT143" s="688"/>
      <c r="NQU143" s="688"/>
      <c r="NQV143" s="688"/>
      <c r="NQW143" s="688"/>
      <c r="NQX143" s="688"/>
      <c r="NQY143" s="688"/>
      <c r="NQZ143" s="688"/>
      <c r="NRA143" s="688"/>
      <c r="NRB143" s="688"/>
      <c r="NRC143" s="688"/>
      <c r="NRD143" s="688"/>
      <c r="NRE143" s="688"/>
      <c r="NRF143" s="688"/>
      <c r="NRG143" s="688"/>
      <c r="NRH143" s="688"/>
      <c r="NRI143" s="688"/>
      <c r="NRJ143" s="688"/>
      <c r="NRK143" s="688"/>
      <c r="NRL143" s="688"/>
      <c r="NRM143" s="688"/>
      <c r="NRN143" s="688"/>
      <c r="NRO143" s="688"/>
      <c r="NRP143" s="688"/>
      <c r="NRQ143" s="688"/>
      <c r="NRR143" s="688"/>
      <c r="NRS143" s="688"/>
      <c r="NRT143" s="688"/>
      <c r="NRU143" s="688"/>
      <c r="NRV143" s="688"/>
      <c r="NRW143" s="688"/>
      <c r="NRX143" s="688"/>
      <c r="NRY143" s="688"/>
      <c r="NRZ143" s="688"/>
      <c r="NSA143" s="688"/>
      <c r="NSB143" s="688"/>
      <c r="NSC143" s="688"/>
      <c r="NSD143" s="688"/>
      <c r="NSE143" s="688"/>
      <c r="NSF143" s="688"/>
      <c r="NSG143" s="688"/>
      <c r="NSH143" s="688"/>
      <c r="NSI143" s="688"/>
      <c r="NSJ143" s="688"/>
      <c r="NSK143" s="688"/>
      <c r="NSL143" s="688"/>
      <c r="NSM143" s="688"/>
      <c r="NSN143" s="688"/>
      <c r="NSO143" s="688"/>
      <c r="NSP143" s="688"/>
      <c r="NSQ143" s="688"/>
      <c r="NSR143" s="688"/>
      <c r="NSS143" s="688"/>
      <c r="NST143" s="688"/>
      <c r="NSU143" s="688"/>
      <c r="NSV143" s="688"/>
      <c r="NSW143" s="688"/>
      <c r="NSX143" s="688"/>
      <c r="NSY143" s="688"/>
      <c r="NSZ143" s="688"/>
      <c r="NTA143" s="688"/>
      <c r="NTB143" s="688"/>
      <c r="NTC143" s="688"/>
      <c r="NTD143" s="688"/>
      <c r="NTE143" s="688"/>
      <c r="NTF143" s="688"/>
      <c r="NTG143" s="688"/>
      <c r="NTH143" s="688"/>
      <c r="NTI143" s="688"/>
      <c r="NTJ143" s="688"/>
      <c r="NTK143" s="688"/>
      <c r="NTL143" s="688"/>
      <c r="NTM143" s="688"/>
      <c r="NTN143" s="688"/>
      <c r="NTO143" s="688"/>
      <c r="NTP143" s="688"/>
      <c r="NTQ143" s="688"/>
      <c r="NTR143" s="688"/>
      <c r="NTS143" s="688"/>
      <c r="NTT143" s="688"/>
      <c r="NTU143" s="688"/>
      <c r="NTV143" s="688"/>
      <c r="NTW143" s="688"/>
      <c r="NTX143" s="688"/>
      <c r="NTY143" s="688"/>
      <c r="NTZ143" s="688"/>
      <c r="NUA143" s="688"/>
      <c r="NUB143" s="688"/>
      <c r="NUC143" s="688"/>
      <c r="NUD143" s="688"/>
      <c r="NUE143" s="688"/>
      <c r="NUF143" s="688"/>
      <c r="NUG143" s="688"/>
      <c r="NUH143" s="688"/>
      <c r="NUI143" s="688"/>
      <c r="NUJ143" s="688"/>
      <c r="NUK143" s="688"/>
      <c r="NUL143" s="688"/>
      <c r="NUM143" s="688"/>
      <c r="NUN143" s="688"/>
      <c r="NUO143" s="688"/>
      <c r="NUP143" s="688"/>
      <c r="NUQ143" s="688"/>
      <c r="NUR143" s="688"/>
      <c r="NUS143" s="688"/>
      <c r="NUT143" s="688"/>
      <c r="NUU143" s="688"/>
      <c r="NUV143" s="688"/>
      <c r="NUW143" s="688"/>
      <c r="NUX143" s="688"/>
      <c r="NUY143" s="688"/>
      <c r="NUZ143" s="688"/>
      <c r="NVA143" s="688"/>
      <c r="NVB143" s="688"/>
      <c r="NVC143" s="688"/>
      <c r="NVD143" s="688"/>
      <c r="NVE143" s="688"/>
      <c r="NVF143" s="688"/>
      <c r="NVG143" s="688"/>
      <c r="NVH143" s="688"/>
      <c r="NVI143" s="688"/>
      <c r="NVJ143" s="688"/>
      <c r="NVK143" s="688"/>
      <c r="NVL143" s="688"/>
      <c r="NVM143" s="688"/>
      <c r="NVN143" s="688"/>
      <c r="NVO143" s="688"/>
      <c r="NVP143" s="688"/>
      <c r="NVQ143" s="688"/>
      <c r="NVR143" s="688"/>
      <c r="NVS143" s="688"/>
      <c r="NVT143" s="688"/>
      <c r="NVU143" s="688"/>
      <c r="NVV143" s="688"/>
      <c r="NVW143" s="688"/>
      <c r="NVX143" s="688"/>
      <c r="NVY143" s="688"/>
      <c r="NVZ143" s="688"/>
      <c r="NWA143" s="688"/>
      <c r="NWB143" s="688"/>
      <c r="NWC143" s="688"/>
      <c r="NWD143" s="688"/>
      <c r="NWE143" s="688"/>
      <c r="NWF143" s="688"/>
      <c r="NWG143" s="688"/>
      <c r="NWH143" s="688"/>
      <c r="NWI143" s="688"/>
      <c r="NWJ143" s="688"/>
      <c r="NWK143" s="688"/>
      <c r="NWL143" s="688"/>
      <c r="NWM143" s="688"/>
      <c r="NWN143" s="688"/>
      <c r="NWO143" s="688"/>
      <c r="NWP143" s="688"/>
      <c r="NWQ143" s="688"/>
      <c r="NWR143" s="688"/>
      <c r="NWS143" s="688"/>
      <c r="NWT143" s="688"/>
      <c r="NWU143" s="688"/>
      <c r="NWV143" s="688"/>
      <c r="NWW143" s="688"/>
      <c r="NWX143" s="688"/>
      <c r="NWY143" s="688"/>
      <c r="NWZ143" s="688"/>
      <c r="NXA143" s="688"/>
      <c r="NXB143" s="688"/>
      <c r="NXC143" s="688"/>
      <c r="NXD143" s="688"/>
      <c r="NXE143" s="688"/>
      <c r="NXF143" s="688"/>
      <c r="NXG143" s="688"/>
      <c r="NXH143" s="688"/>
      <c r="NXI143" s="688"/>
      <c r="NXJ143" s="688"/>
      <c r="NXK143" s="688"/>
      <c r="NXL143" s="688"/>
      <c r="NXM143" s="688"/>
      <c r="NXN143" s="688"/>
      <c r="NXO143" s="688"/>
      <c r="NXP143" s="688"/>
      <c r="NXQ143" s="688"/>
      <c r="NXR143" s="688"/>
      <c r="NXS143" s="688"/>
      <c r="NXT143" s="688"/>
      <c r="NXU143" s="688"/>
      <c r="NXV143" s="688"/>
      <c r="NXW143" s="688"/>
      <c r="NXX143" s="688"/>
      <c r="NXY143" s="688"/>
      <c r="NXZ143" s="688"/>
      <c r="NYA143" s="688"/>
      <c r="NYB143" s="688"/>
      <c r="NYC143" s="688"/>
      <c r="NYD143" s="688"/>
      <c r="NYE143" s="688"/>
      <c r="NYF143" s="688"/>
      <c r="NYG143" s="688"/>
      <c r="NYH143" s="688"/>
      <c r="NYI143" s="688"/>
      <c r="NYJ143" s="688"/>
      <c r="NYK143" s="688"/>
      <c r="NYL143" s="688"/>
      <c r="NYM143" s="688"/>
      <c r="NYN143" s="688"/>
      <c r="NYO143" s="688"/>
      <c r="NYP143" s="688"/>
      <c r="NYQ143" s="688"/>
      <c r="NYR143" s="688"/>
      <c r="NYS143" s="688"/>
      <c r="NYT143" s="688"/>
      <c r="NYU143" s="688"/>
      <c r="NYV143" s="688"/>
      <c r="NYW143" s="688"/>
      <c r="NYX143" s="688"/>
      <c r="NYY143" s="688"/>
      <c r="NYZ143" s="688"/>
      <c r="NZA143" s="688"/>
      <c r="NZB143" s="688"/>
      <c r="NZC143" s="688"/>
      <c r="NZD143" s="688"/>
      <c r="NZE143" s="688"/>
      <c r="NZF143" s="688"/>
      <c r="NZG143" s="688"/>
      <c r="NZH143" s="688"/>
      <c r="NZI143" s="688"/>
      <c r="NZJ143" s="688"/>
      <c r="NZK143" s="688"/>
      <c r="NZL143" s="688"/>
      <c r="NZM143" s="688"/>
      <c r="NZN143" s="688"/>
      <c r="NZO143" s="688"/>
      <c r="NZP143" s="688"/>
      <c r="NZQ143" s="688"/>
      <c r="NZR143" s="688"/>
      <c r="NZS143" s="688"/>
      <c r="NZT143" s="688"/>
      <c r="NZU143" s="688"/>
      <c r="NZV143" s="688"/>
      <c r="NZW143" s="688"/>
      <c r="NZX143" s="688"/>
      <c r="NZY143" s="688"/>
      <c r="NZZ143" s="688"/>
      <c r="OAA143" s="688"/>
      <c r="OAB143" s="688"/>
      <c r="OAC143" s="688"/>
      <c r="OAD143" s="688"/>
      <c r="OAE143" s="688"/>
      <c r="OAF143" s="688"/>
      <c r="OAG143" s="688"/>
      <c r="OAH143" s="688"/>
      <c r="OAI143" s="688"/>
      <c r="OAJ143" s="688"/>
      <c r="OAK143" s="688"/>
      <c r="OAL143" s="688"/>
      <c r="OAM143" s="688"/>
      <c r="OAN143" s="688"/>
      <c r="OAO143" s="688"/>
      <c r="OAP143" s="688"/>
      <c r="OAQ143" s="688"/>
      <c r="OAR143" s="688"/>
      <c r="OAS143" s="688"/>
      <c r="OAT143" s="688"/>
      <c r="OAU143" s="688"/>
      <c r="OAV143" s="688"/>
      <c r="OAW143" s="688"/>
      <c r="OAX143" s="688"/>
      <c r="OAY143" s="688"/>
      <c r="OAZ143" s="688"/>
      <c r="OBA143" s="688"/>
      <c r="OBB143" s="688"/>
      <c r="OBC143" s="688"/>
      <c r="OBD143" s="688"/>
      <c r="OBE143" s="688"/>
      <c r="OBF143" s="688"/>
      <c r="OBG143" s="688"/>
      <c r="OBH143" s="688"/>
      <c r="OBI143" s="688"/>
      <c r="OBJ143" s="688"/>
      <c r="OBK143" s="688"/>
      <c r="OBL143" s="688"/>
      <c r="OBM143" s="688"/>
      <c r="OBN143" s="688"/>
      <c r="OBO143" s="688"/>
      <c r="OBP143" s="688"/>
      <c r="OBQ143" s="688"/>
      <c r="OBR143" s="688"/>
      <c r="OBS143" s="688"/>
      <c r="OBT143" s="688"/>
      <c r="OBU143" s="688"/>
      <c r="OBV143" s="688"/>
      <c r="OBW143" s="688"/>
      <c r="OBX143" s="688"/>
      <c r="OBY143" s="688"/>
      <c r="OBZ143" s="688"/>
      <c r="OCA143" s="688"/>
      <c r="OCB143" s="688"/>
      <c r="OCC143" s="688"/>
      <c r="OCD143" s="688"/>
      <c r="OCE143" s="688"/>
      <c r="OCF143" s="688"/>
      <c r="OCG143" s="688"/>
      <c r="OCH143" s="688"/>
      <c r="OCI143" s="688"/>
      <c r="OCJ143" s="688"/>
      <c r="OCK143" s="688"/>
      <c r="OCL143" s="688"/>
      <c r="OCM143" s="688"/>
      <c r="OCN143" s="688"/>
      <c r="OCO143" s="688"/>
      <c r="OCP143" s="688"/>
      <c r="OCQ143" s="688"/>
      <c r="OCR143" s="688"/>
      <c r="OCS143" s="688"/>
      <c r="OCT143" s="688"/>
      <c r="OCU143" s="688"/>
      <c r="OCV143" s="688"/>
      <c r="OCW143" s="688"/>
      <c r="OCX143" s="688"/>
      <c r="OCY143" s="688"/>
      <c r="OCZ143" s="688"/>
      <c r="ODA143" s="688"/>
      <c r="ODB143" s="688"/>
      <c r="ODC143" s="688"/>
      <c r="ODD143" s="688"/>
      <c r="ODE143" s="688"/>
      <c r="ODF143" s="688"/>
      <c r="ODG143" s="688"/>
      <c r="ODH143" s="688"/>
      <c r="ODI143" s="688"/>
      <c r="ODJ143" s="688"/>
      <c r="ODK143" s="688"/>
      <c r="ODL143" s="688"/>
      <c r="ODM143" s="688"/>
      <c r="ODN143" s="688"/>
      <c r="ODO143" s="688"/>
      <c r="ODP143" s="688"/>
      <c r="ODQ143" s="688"/>
      <c r="ODR143" s="688"/>
      <c r="ODS143" s="688"/>
      <c r="ODT143" s="688"/>
      <c r="ODU143" s="688"/>
      <c r="ODV143" s="688"/>
      <c r="ODW143" s="688"/>
      <c r="ODX143" s="688"/>
      <c r="ODY143" s="688"/>
      <c r="ODZ143" s="688"/>
      <c r="OEA143" s="688"/>
      <c r="OEB143" s="688"/>
      <c r="OEC143" s="688"/>
      <c r="OED143" s="688"/>
      <c r="OEE143" s="688"/>
      <c r="OEF143" s="688"/>
      <c r="OEG143" s="688"/>
      <c r="OEH143" s="688"/>
      <c r="OEI143" s="688"/>
      <c r="OEJ143" s="688"/>
      <c r="OEK143" s="688"/>
      <c r="OEL143" s="688"/>
      <c r="OEM143" s="688"/>
      <c r="OEN143" s="688"/>
      <c r="OEO143" s="688"/>
      <c r="OEP143" s="688"/>
      <c r="OEQ143" s="688"/>
      <c r="OER143" s="688"/>
      <c r="OES143" s="688"/>
      <c r="OET143" s="688"/>
      <c r="OEU143" s="688"/>
      <c r="OEV143" s="688"/>
      <c r="OEW143" s="688"/>
      <c r="OEX143" s="688"/>
      <c r="OEY143" s="688"/>
      <c r="OEZ143" s="688"/>
      <c r="OFA143" s="688"/>
      <c r="OFB143" s="688"/>
      <c r="OFC143" s="688"/>
      <c r="OFD143" s="688"/>
      <c r="OFE143" s="688"/>
      <c r="OFF143" s="688"/>
      <c r="OFG143" s="688"/>
      <c r="OFH143" s="688"/>
      <c r="OFI143" s="688"/>
      <c r="OFJ143" s="688"/>
      <c r="OFK143" s="688"/>
      <c r="OFL143" s="688"/>
      <c r="OFM143" s="688"/>
      <c r="OFN143" s="688"/>
      <c r="OFO143" s="688"/>
      <c r="OFP143" s="688"/>
      <c r="OFQ143" s="688"/>
      <c r="OFR143" s="688"/>
      <c r="OFS143" s="688"/>
      <c r="OFT143" s="688"/>
      <c r="OFU143" s="688"/>
      <c r="OFV143" s="688"/>
      <c r="OFW143" s="688"/>
      <c r="OFX143" s="688"/>
      <c r="OFY143" s="688"/>
      <c r="OFZ143" s="688"/>
      <c r="OGA143" s="688"/>
      <c r="OGB143" s="688"/>
      <c r="OGC143" s="688"/>
      <c r="OGD143" s="688"/>
      <c r="OGE143" s="688"/>
      <c r="OGF143" s="688"/>
      <c r="OGG143" s="688"/>
      <c r="OGH143" s="688"/>
      <c r="OGI143" s="688"/>
      <c r="OGJ143" s="688"/>
      <c r="OGK143" s="688"/>
      <c r="OGL143" s="688"/>
      <c r="OGM143" s="688"/>
      <c r="OGN143" s="688"/>
      <c r="OGO143" s="688"/>
      <c r="OGP143" s="688"/>
      <c r="OGQ143" s="688"/>
      <c r="OGR143" s="688"/>
      <c r="OGS143" s="688"/>
      <c r="OGT143" s="688"/>
      <c r="OGU143" s="688"/>
      <c r="OGV143" s="688"/>
      <c r="OGW143" s="688"/>
      <c r="OGX143" s="688"/>
      <c r="OGY143" s="688"/>
      <c r="OGZ143" s="688"/>
      <c r="OHA143" s="688"/>
      <c r="OHB143" s="688"/>
      <c r="OHC143" s="688"/>
      <c r="OHD143" s="688"/>
      <c r="OHE143" s="688"/>
      <c r="OHF143" s="688"/>
      <c r="OHG143" s="688"/>
      <c r="OHH143" s="688"/>
      <c r="OHI143" s="688"/>
      <c r="OHJ143" s="688"/>
      <c r="OHK143" s="688"/>
      <c r="OHL143" s="688"/>
      <c r="OHM143" s="688"/>
      <c r="OHN143" s="688"/>
      <c r="OHO143" s="688"/>
      <c r="OHP143" s="688"/>
      <c r="OHQ143" s="688"/>
      <c r="OHR143" s="688"/>
      <c r="OHS143" s="688"/>
      <c r="OHT143" s="688"/>
      <c r="OHU143" s="688"/>
      <c r="OHV143" s="688"/>
      <c r="OHW143" s="688"/>
      <c r="OHX143" s="688"/>
      <c r="OHY143" s="688"/>
      <c r="OHZ143" s="688"/>
      <c r="OIA143" s="688"/>
      <c r="OIB143" s="688"/>
      <c r="OIC143" s="688"/>
      <c r="OID143" s="688"/>
      <c r="OIE143" s="688"/>
      <c r="OIF143" s="688"/>
      <c r="OIG143" s="688"/>
      <c r="OIH143" s="688"/>
      <c r="OII143" s="688"/>
      <c r="OIJ143" s="688"/>
      <c r="OIK143" s="688"/>
      <c r="OIL143" s="688"/>
      <c r="OIM143" s="688"/>
      <c r="OIN143" s="688"/>
      <c r="OIO143" s="688"/>
      <c r="OIP143" s="688"/>
      <c r="OIQ143" s="688"/>
      <c r="OIR143" s="688"/>
      <c r="OIS143" s="688"/>
      <c r="OIT143" s="688"/>
      <c r="OIU143" s="688"/>
      <c r="OIV143" s="688"/>
      <c r="OIW143" s="688"/>
      <c r="OIX143" s="688"/>
      <c r="OIY143" s="688"/>
      <c r="OIZ143" s="688"/>
      <c r="OJA143" s="688"/>
      <c r="OJB143" s="688"/>
      <c r="OJC143" s="688"/>
      <c r="OJD143" s="688"/>
      <c r="OJE143" s="688"/>
      <c r="OJF143" s="688"/>
      <c r="OJG143" s="688"/>
      <c r="OJH143" s="688"/>
      <c r="OJI143" s="688"/>
      <c r="OJJ143" s="688"/>
      <c r="OJK143" s="688"/>
      <c r="OJL143" s="688"/>
      <c r="OJM143" s="688"/>
      <c r="OJN143" s="688"/>
      <c r="OJO143" s="688"/>
      <c r="OJP143" s="688"/>
      <c r="OJQ143" s="688"/>
      <c r="OJR143" s="688"/>
      <c r="OJS143" s="688"/>
      <c r="OJT143" s="688"/>
      <c r="OJU143" s="688"/>
      <c r="OJV143" s="688"/>
      <c r="OJW143" s="688"/>
      <c r="OJX143" s="688"/>
      <c r="OJY143" s="688"/>
      <c r="OJZ143" s="688"/>
      <c r="OKA143" s="688"/>
      <c r="OKB143" s="688"/>
      <c r="OKC143" s="688"/>
      <c r="OKD143" s="688"/>
      <c r="OKE143" s="688"/>
      <c r="OKF143" s="688"/>
      <c r="OKG143" s="688"/>
      <c r="OKH143" s="688"/>
      <c r="OKI143" s="688"/>
      <c r="OKJ143" s="688"/>
      <c r="OKK143" s="688"/>
      <c r="OKL143" s="688"/>
      <c r="OKM143" s="688"/>
      <c r="OKN143" s="688"/>
      <c r="OKO143" s="688"/>
      <c r="OKP143" s="688"/>
      <c r="OKQ143" s="688"/>
      <c r="OKR143" s="688"/>
      <c r="OKS143" s="688"/>
      <c r="OKT143" s="688"/>
      <c r="OKU143" s="688"/>
      <c r="OKV143" s="688"/>
      <c r="OKW143" s="688"/>
      <c r="OKX143" s="688"/>
      <c r="OKY143" s="688"/>
      <c r="OKZ143" s="688"/>
      <c r="OLA143" s="688"/>
      <c r="OLB143" s="688"/>
      <c r="OLC143" s="688"/>
      <c r="OLD143" s="688"/>
      <c r="OLE143" s="688"/>
      <c r="OLF143" s="688"/>
      <c r="OLG143" s="688"/>
      <c r="OLH143" s="688"/>
      <c r="OLI143" s="688"/>
      <c r="OLJ143" s="688"/>
      <c r="OLK143" s="688"/>
      <c r="OLL143" s="688"/>
      <c r="OLM143" s="688"/>
      <c r="OLN143" s="688"/>
      <c r="OLO143" s="688"/>
      <c r="OLP143" s="688"/>
      <c r="OLQ143" s="688"/>
      <c r="OLR143" s="688"/>
      <c r="OLS143" s="688"/>
      <c r="OLT143" s="688"/>
      <c r="OLU143" s="688"/>
      <c r="OLV143" s="688"/>
      <c r="OLW143" s="688"/>
      <c r="OLX143" s="688"/>
      <c r="OLY143" s="688"/>
      <c r="OLZ143" s="688"/>
      <c r="OMA143" s="688"/>
      <c r="OMB143" s="688"/>
      <c r="OMC143" s="688"/>
      <c r="OMD143" s="688"/>
      <c r="OME143" s="688"/>
      <c r="OMF143" s="688"/>
      <c r="OMG143" s="688"/>
      <c r="OMH143" s="688"/>
      <c r="OMI143" s="688"/>
      <c r="OMJ143" s="688"/>
      <c r="OMK143" s="688"/>
      <c r="OML143" s="688"/>
      <c r="OMM143" s="688"/>
      <c r="OMN143" s="688"/>
      <c r="OMO143" s="688"/>
      <c r="OMP143" s="688"/>
      <c r="OMQ143" s="688"/>
      <c r="OMR143" s="688"/>
      <c r="OMS143" s="688"/>
      <c r="OMT143" s="688"/>
      <c r="OMU143" s="688"/>
      <c r="OMV143" s="688"/>
      <c r="OMW143" s="688"/>
      <c r="OMX143" s="688"/>
      <c r="OMY143" s="688"/>
      <c r="OMZ143" s="688"/>
      <c r="ONA143" s="688"/>
      <c r="ONB143" s="688"/>
      <c r="ONC143" s="688"/>
      <c r="OND143" s="688"/>
      <c r="ONE143" s="688"/>
      <c r="ONF143" s="688"/>
      <c r="ONG143" s="688"/>
      <c r="ONH143" s="688"/>
      <c r="ONI143" s="688"/>
      <c r="ONJ143" s="688"/>
      <c r="ONK143" s="688"/>
      <c r="ONL143" s="688"/>
      <c r="ONM143" s="688"/>
      <c r="ONN143" s="688"/>
      <c r="ONO143" s="688"/>
      <c r="ONP143" s="688"/>
      <c r="ONQ143" s="688"/>
      <c r="ONR143" s="688"/>
      <c r="ONS143" s="688"/>
      <c r="ONT143" s="688"/>
      <c r="ONU143" s="688"/>
      <c r="ONV143" s="688"/>
      <c r="ONW143" s="688"/>
      <c r="ONX143" s="688"/>
      <c r="ONY143" s="688"/>
      <c r="ONZ143" s="688"/>
      <c r="OOA143" s="688"/>
      <c r="OOB143" s="688"/>
      <c r="OOC143" s="688"/>
      <c r="OOD143" s="688"/>
      <c r="OOE143" s="688"/>
      <c r="OOF143" s="688"/>
      <c r="OOG143" s="688"/>
      <c r="OOH143" s="688"/>
      <c r="OOI143" s="688"/>
      <c r="OOJ143" s="688"/>
      <c r="OOK143" s="688"/>
      <c r="OOL143" s="688"/>
      <c r="OOM143" s="688"/>
      <c r="OON143" s="688"/>
      <c r="OOO143" s="688"/>
      <c r="OOP143" s="688"/>
      <c r="OOQ143" s="688"/>
      <c r="OOR143" s="688"/>
      <c r="OOS143" s="688"/>
      <c r="OOT143" s="688"/>
      <c r="OOU143" s="688"/>
      <c r="OOV143" s="688"/>
      <c r="OOW143" s="688"/>
      <c r="OOX143" s="688"/>
      <c r="OOY143" s="688"/>
      <c r="OOZ143" s="688"/>
      <c r="OPA143" s="688"/>
      <c r="OPB143" s="688"/>
      <c r="OPC143" s="688"/>
      <c r="OPD143" s="688"/>
      <c r="OPE143" s="688"/>
      <c r="OPF143" s="688"/>
      <c r="OPG143" s="688"/>
      <c r="OPH143" s="688"/>
      <c r="OPI143" s="688"/>
      <c r="OPJ143" s="688"/>
      <c r="OPK143" s="688"/>
      <c r="OPL143" s="688"/>
      <c r="OPM143" s="688"/>
      <c r="OPN143" s="688"/>
      <c r="OPO143" s="688"/>
      <c r="OPP143" s="688"/>
      <c r="OPQ143" s="688"/>
      <c r="OPR143" s="688"/>
      <c r="OPS143" s="688"/>
      <c r="OPT143" s="688"/>
      <c r="OPU143" s="688"/>
      <c r="OPV143" s="688"/>
      <c r="OPW143" s="688"/>
      <c r="OPX143" s="688"/>
      <c r="OPY143" s="688"/>
      <c r="OPZ143" s="688"/>
      <c r="OQA143" s="688"/>
      <c r="OQB143" s="688"/>
      <c r="OQC143" s="688"/>
      <c r="OQD143" s="688"/>
      <c r="OQE143" s="688"/>
      <c r="OQF143" s="688"/>
      <c r="OQG143" s="688"/>
      <c r="OQH143" s="688"/>
      <c r="OQI143" s="688"/>
      <c r="OQJ143" s="688"/>
      <c r="OQK143" s="688"/>
      <c r="OQL143" s="688"/>
      <c r="OQM143" s="688"/>
      <c r="OQN143" s="688"/>
      <c r="OQO143" s="688"/>
      <c r="OQP143" s="688"/>
      <c r="OQQ143" s="688"/>
      <c r="OQR143" s="688"/>
      <c r="OQS143" s="688"/>
      <c r="OQT143" s="688"/>
      <c r="OQU143" s="688"/>
      <c r="OQV143" s="688"/>
      <c r="OQW143" s="688"/>
      <c r="OQX143" s="688"/>
      <c r="OQY143" s="688"/>
      <c r="OQZ143" s="688"/>
      <c r="ORA143" s="688"/>
      <c r="ORB143" s="688"/>
      <c r="ORC143" s="688"/>
      <c r="ORD143" s="688"/>
      <c r="ORE143" s="688"/>
      <c r="ORF143" s="688"/>
      <c r="ORG143" s="688"/>
      <c r="ORH143" s="688"/>
      <c r="ORI143" s="688"/>
      <c r="ORJ143" s="688"/>
      <c r="ORK143" s="688"/>
      <c r="ORL143" s="688"/>
      <c r="ORM143" s="688"/>
      <c r="ORN143" s="688"/>
      <c r="ORO143" s="688"/>
      <c r="ORP143" s="688"/>
      <c r="ORQ143" s="688"/>
      <c r="ORR143" s="688"/>
      <c r="ORS143" s="688"/>
      <c r="ORT143" s="688"/>
      <c r="ORU143" s="688"/>
      <c r="ORV143" s="688"/>
      <c r="ORW143" s="688"/>
      <c r="ORX143" s="688"/>
      <c r="ORY143" s="688"/>
      <c r="ORZ143" s="688"/>
      <c r="OSA143" s="688"/>
      <c r="OSB143" s="688"/>
      <c r="OSC143" s="688"/>
      <c r="OSD143" s="688"/>
      <c r="OSE143" s="688"/>
      <c r="OSF143" s="688"/>
      <c r="OSG143" s="688"/>
      <c r="OSH143" s="688"/>
      <c r="OSI143" s="688"/>
      <c r="OSJ143" s="688"/>
      <c r="OSK143" s="688"/>
      <c r="OSL143" s="688"/>
      <c r="OSM143" s="688"/>
      <c r="OSN143" s="688"/>
      <c r="OSO143" s="688"/>
      <c r="OSP143" s="688"/>
      <c r="OSQ143" s="688"/>
      <c r="OSR143" s="688"/>
      <c r="OSS143" s="688"/>
      <c r="OST143" s="688"/>
      <c r="OSU143" s="688"/>
      <c r="OSV143" s="688"/>
      <c r="OSW143" s="688"/>
      <c r="OSX143" s="688"/>
      <c r="OSY143" s="688"/>
      <c r="OSZ143" s="688"/>
      <c r="OTA143" s="688"/>
      <c r="OTB143" s="688"/>
      <c r="OTC143" s="688"/>
      <c r="OTD143" s="688"/>
      <c r="OTE143" s="688"/>
      <c r="OTF143" s="688"/>
      <c r="OTG143" s="688"/>
      <c r="OTH143" s="688"/>
      <c r="OTI143" s="688"/>
      <c r="OTJ143" s="688"/>
      <c r="OTK143" s="688"/>
      <c r="OTL143" s="688"/>
      <c r="OTM143" s="688"/>
      <c r="OTN143" s="688"/>
      <c r="OTO143" s="688"/>
      <c r="OTP143" s="688"/>
      <c r="OTQ143" s="688"/>
      <c r="OTR143" s="688"/>
      <c r="OTS143" s="688"/>
      <c r="OTT143" s="688"/>
      <c r="OTU143" s="688"/>
      <c r="OTV143" s="688"/>
      <c r="OTW143" s="688"/>
      <c r="OTX143" s="688"/>
      <c r="OTY143" s="688"/>
      <c r="OTZ143" s="688"/>
      <c r="OUA143" s="688"/>
      <c r="OUB143" s="688"/>
      <c r="OUC143" s="688"/>
      <c r="OUD143" s="688"/>
      <c r="OUE143" s="688"/>
      <c r="OUF143" s="688"/>
      <c r="OUG143" s="688"/>
      <c r="OUH143" s="688"/>
      <c r="OUI143" s="688"/>
      <c r="OUJ143" s="688"/>
      <c r="OUK143" s="688"/>
      <c r="OUL143" s="688"/>
      <c r="OUM143" s="688"/>
      <c r="OUN143" s="688"/>
      <c r="OUO143" s="688"/>
      <c r="OUP143" s="688"/>
      <c r="OUQ143" s="688"/>
      <c r="OUR143" s="688"/>
      <c r="OUS143" s="688"/>
      <c r="OUT143" s="688"/>
      <c r="OUU143" s="688"/>
      <c r="OUV143" s="688"/>
      <c r="OUW143" s="688"/>
      <c r="OUX143" s="688"/>
      <c r="OUY143" s="688"/>
      <c r="OUZ143" s="688"/>
      <c r="OVA143" s="688"/>
      <c r="OVB143" s="688"/>
      <c r="OVC143" s="688"/>
      <c r="OVD143" s="688"/>
      <c r="OVE143" s="688"/>
      <c r="OVF143" s="688"/>
      <c r="OVG143" s="688"/>
      <c r="OVH143" s="688"/>
      <c r="OVI143" s="688"/>
      <c r="OVJ143" s="688"/>
      <c r="OVK143" s="688"/>
      <c r="OVL143" s="688"/>
      <c r="OVM143" s="688"/>
      <c r="OVN143" s="688"/>
      <c r="OVO143" s="688"/>
      <c r="OVP143" s="688"/>
      <c r="OVQ143" s="688"/>
      <c r="OVR143" s="688"/>
      <c r="OVS143" s="688"/>
      <c r="OVT143" s="688"/>
      <c r="OVU143" s="688"/>
      <c r="OVV143" s="688"/>
      <c r="OVW143" s="688"/>
      <c r="OVX143" s="688"/>
      <c r="OVY143" s="688"/>
      <c r="OVZ143" s="688"/>
      <c r="OWA143" s="688"/>
      <c r="OWB143" s="688"/>
      <c r="OWC143" s="688"/>
      <c r="OWD143" s="688"/>
      <c r="OWE143" s="688"/>
      <c r="OWF143" s="688"/>
      <c r="OWG143" s="688"/>
      <c r="OWH143" s="688"/>
      <c r="OWI143" s="688"/>
      <c r="OWJ143" s="688"/>
      <c r="OWK143" s="688"/>
      <c r="OWL143" s="688"/>
      <c r="OWM143" s="688"/>
      <c r="OWN143" s="688"/>
      <c r="OWO143" s="688"/>
      <c r="OWP143" s="688"/>
      <c r="OWQ143" s="688"/>
      <c r="OWR143" s="688"/>
      <c r="OWS143" s="688"/>
      <c r="OWT143" s="688"/>
      <c r="OWU143" s="688"/>
      <c r="OWV143" s="688"/>
      <c r="OWW143" s="688"/>
      <c r="OWX143" s="688"/>
      <c r="OWY143" s="688"/>
      <c r="OWZ143" s="688"/>
      <c r="OXA143" s="688"/>
      <c r="OXB143" s="688"/>
      <c r="OXC143" s="688"/>
      <c r="OXD143" s="688"/>
      <c r="OXE143" s="688"/>
      <c r="OXF143" s="688"/>
      <c r="OXG143" s="688"/>
      <c r="OXH143" s="688"/>
      <c r="OXI143" s="688"/>
      <c r="OXJ143" s="688"/>
      <c r="OXK143" s="688"/>
      <c r="OXL143" s="688"/>
      <c r="OXM143" s="688"/>
      <c r="OXN143" s="688"/>
      <c r="OXO143" s="688"/>
      <c r="OXP143" s="688"/>
      <c r="OXQ143" s="688"/>
      <c r="OXR143" s="688"/>
      <c r="OXS143" s="688"/>
      <c r="OXT143" s="688"/>
      <c r="OXU143" s="688"/>
      <c r="OXV143" s="688"/>
      <c r="OXW143" s="688"/>
      <c r="OXX143" s="688"/>
      <c r="OXY143" s="688"/>
      <c r="OXZ143" s="688"/>
      <c r="OYA143" s="688"/>
      <c r="OYB143" s="688"/>
      <c r="OYC143" s="688"/>
      <c r="OYD143" s="688"/>
      <c r="OYE143" s="688"/>
      <c r="OYF143" s="688"/>
      <c r="OYG143" s="688"/>
      <c r="OYH143" s="688"/>
      <c r="OYI143" s="688"/>
      <c r="OYJ143" s="688"/>
      <c r="OYK143" s="688"/>
      <c r="OYL143" s="688"/>
      <c r="OYM143" s="688"/>
      <c r="OYN143" s="688"/>
      <c r="OYO143" s="688"/>
      <c r="OYP143" s="688"/>
      <c r="OYQ143" s="688"/>
      <c r="OYR143" s="688"/>
      <c r="OYS143" s="688"/>
      <c r="OYT143" s="688"/>
      <c r="OYU143" s="688"/>
      <c r="OYV143" s="688"/>
      <c r="OYW143" s="688"/>
      <c r="OYX143" s="688"/>
      <c r="OYY143" s="688"/>
      <c r="OYZ143" s="688"/>
      <c r="OZA143" s="688"/>
      <c r="OZB143" s="688"/>
      <c r="OZC143" s="688"/>
      <c r="OZD143" s="688"/>
      <c r="OZE143" s="688"/>
      <c r="OZF143" s="688"/>
      <c r="OZG143" s="688"/>
      <c r="OZH143" s="688"/>
      <c r="OZI143" s="688"/>
      <c r="OZJ143" s="688"/>
      <c r="OZK143" s="688"/>
      <c r="OZL143" s="688"/>
      <c r="OZM143" s="688"/>
      <c r="OZN143" s="688"/>
      <c r="OZO143" s="688"/>
      <c r="OZP143" s="688"/>
      <c r="OZQ143" s="688"/>
      <c r="OZR143" s="688"/>
      <c r="OZS143" s="688"/>
      <c r="OZT143" s="688"/>
      <c r="OZU143" s="688"/>
      <c r="OZV143" s="688"/>
      <c r="OZW143" s="688"/>
      <c r="OZX143" s="688"/>
      <c r="OZY143" s="688"/>
      <c r="OZZ143" s="688"/>
      <c r="PAA143" s="688"/>
      <c r="PAB143" s="688"/>
      <c r="PAC143" s="688"/>
      <c r="PAD143" s="688"/>
      <c r="PAE143" s="688"/>
      <c r="PAF143" s="688"/>
      <c r="PAG143" s="688"/>
      <c r="PAH143" s="688"/>
      <c r="PAI143" s="688"/>
      <c r="PAJ143" s="688"/>
      <c r="PAK143" s="688"/>
      <c r="PAL143" s="688"/>
      <c r="PAM143" s="688"/>
      <c r="PAN143" s="688"/>
      <c r="PAO143" s="688"/>
      <c r="PAP143" s="688"/>
      <c r="PAQ143" s="688"/>
      <c r="PAR143" s="688"/>
      <c r="PAS143" s="688"/>
      <c r="PAT143" s="688"/>
      <c r="PAU143" s="688"/>
      <c r="PAV143" s="688"/>
      <c r="PAW143" s="688"/>
      <c r="PAX143" s="688"/>
      <c r="PAY143" s="688"/>
      <c r="PAZ143" s="688"/>
      <c r="PBA143" s="688"/>
      <c r="PBB143" s="688"/>
      <c r="PBC143" s="688"/>
      <c r="PBD143" s="688"/>
      <c r="PBE143" s="688"/>
      <c r="PBF143" s="688"/>
      <c r="PBG143" s="688"/>
      <c r="PBH143" s="688"/>
      <c r="PBI143" s="688"/>
      <c r="PBJ143" s="688"/>
      <c r="PBK143" s="688"/>
      <c r="PBL143" s="688"/>
      <c r="PBM143" s="688"/>
      <c r="PBN143" s="688"/>
      <c r="PBO143" s="688"/>
      <c r="PBP143" s="688"/>
      <c r="PBQ143" s="688"/>
      <c r="PBR143" s="688"/>
      <c r="PBS143" s="688"/>
      <c r="PBT143" s="688"/>
      <c r="PBU143" s="688"/>
      <c r="PBV143" s="688"/>
      <c r="PBW143" s="688"/>
      <c r="PBX143" s="688"/>
      <c r="PBY143" s="688"/>
      <c r="PBZ143" s="688"/>
      <c r="PCA143" s="688"/>
      <c r="PCB143" s="688"/>
      <c r="PCC143" s="688"/>
      <c r="PCD143" s="688"/>
      <c r="PCE143" s="688"/>
      <c r="PCF143" s="688"/>
      <c r="PCG143" s="688"/>
      <c r="PCH143" s="688"/>
      <c r="PCI143" s="688"/>
      <c r="PCJ143" s="688"/>
      <c r="PCK143" s="688"/>
      <c r="PCL143" s="688"/>
      <c r="PCM143" s="688"/>
      <c r="PCN143" s="688"/>
      <c r="PCO143" s="688"/>
      <c r="PCP143" s="688"/>
      <c r="PCQ143" s="688"/>
      <c r="PCR143" s="688"/>
      <c r="PCS143" s="688"/>
      <c r="PCT143" s="688"/>
      <c r="PCU143" s="688"/>
      <c r="PCV143" s="688"/>
      <c r="PCW143" s="688"/>
      <c r="PCX143" s="688"/>
      <c r="PCY143" s="688"/>
      <c r="PCZ143" s="688"/>
      <c r="PDA143" s="688"/>
      <c r="PDB143" s="688"/>
      <c r="PDC143" s="688"/>
      <c r="PDD143" s="688"/>
      <c r="PDE143" s="688"/>
      <c r="PDF143" s="688"/>
      <c r="PDG143" s="688"/>
      <c r="PDH143" s="688"/>
      <c r="PDI143" s="688"/>
      <c r="PDJ143" s="688"/>
      <c r="PDK143" s="688"/>
      <c r="PDL143" s="688"/>
      <c r="PDM143" s="688"/>
      <c r="PDN143" s="688"/>
      <c r="PDO143" s="688"/>
      <c r="PDP143" s="688"/>
      <c r="PDQ143" s="688"/>
      <c r="PDR143" s="688"/>
      <c r="PDS143" s="688"/>
      <c r="PDT143" s="688"/>
      <c r="PDU143" s="688"/>
      <c r="PDV143" s="688"/>
      <c r="PDW143" s="688"/>
      <c r="PDX143" s="688"/>
      <c r="PDY143" s="688"/>
      <c r="PDZ143" s="688"/>
      <c r="PEA143" s="688"/>
      <c r="PEB143" s="688"/>
      <c r="PEC143" s="688"/>
      <c r="PED143" s="688"/>
      <c r="PEE143" s="688"/>
      <c r="PEF143" s="688"/>
      <c r="PEG143" s="688"/>
      <c r="PEH143" s="688"/>
      <c r="PEI143" s="688"/>
      <c r="PEJ143" s="688"/>
      <c r="PEK143" s="688"/>
      <c r="PEL143" s="688"/>
      <c r="PEM143" s="688"/>
      <c r="PEN143" s="688"/>
      <c r="PEO143" s="688"/>
      <c r="PEP143" s="688"/>
      <c r="PEQ143" s="688"/>
      <c r="PER143" s="688"/>
      <c r="PES143" s="688"/>
      <c r="PET143" s="688"/>
      <c r="PEU143" s="688"/>
      <c r="PEV143" s="688"/>
      <c r="PEW143" s="688"/>
      <c r="PEX143" s="688"/>
      <c r="PEY143" s="688"/>
      <c r="PEZ143" s="688"/>
      <c r="PFA143" s="688"/>
      <c r="PFB143" s="688"/>
      <c r="PFC143" s="688"/>
      <c r="PFD143" s="688"/>
      <c r="PFE143" s="688"/>
      <c r="PFF143" s="688"/>
      <c r="PFG143" s="688"/>
      <c r="PFH143" s="688"/>
      <c r="PFI143" s="688"/>
      <c r="PFJ143" s="688"/>
      <c r="PFK143" s="688"/>
      <c r="PFL143" s="688"/>
      <c r="PFM143" s="688"/>
      <c r="PFN143" s="688"/>
      <c r="PFO143" s="688"/>
      <c r="PFP143" s="688"/>
      <c r="PFQ143" s="688"/>
      <c r="PFR143" s="688"/>
      <c r="PFS143" s="688"/>
      <c r="PFT143" s="688"/>
      <c r="PFU143" s="688"/>
      <c r="PFV143" s="688"/>
      <c r="PFW143" s="688"/>
      <c r="PFX143" s="688"/>
      <c r="PFY143" s="688"/>
      <c r="PFZ143" s="688"/>
      <c r="PGA143" s="688"/>
      <c r="PGB143" s="688"/>
      <c r="PGC143" s="688"/>
      <c r="PGD143" s="688"/>
      <c r="PGE143" s="688"/>
      <c r="PGF143" s="688"/>
      <c r="PGG143" s="688"/>
      <c r="PGH143" s="688"/>
      <c r="PGI143" s="688"/>
      <c r="PGJ143" s="688"/>
      <c r="PGK143" s="688"/>
      <c r="PGL143" s="688"/>
      <c r="PGM143" s="688"/>
      <c r="PGN143" s="688"/>
      <c r="PGO143" s="688"/>
      <c r="PGP143" s="688"/>
      <c r="PGQ143" s="688"/>
      <c r="PGR143" s="688"/>
      <c r="PGS143" s="688"/>
      <c r="PGT143" s="688"/>
      <c r="PGU143" s="688"/>
      <c r="PGV143" s="688"/>
      <c r="PGW143" s="688"/>
      <c r="PGX143" s="688"/>
      <c r="PGY143" s="688"/>
      <c r="PGZ143" s="688"/>
      <c r="PHA143" s="688"/>
      <c r="PHB143" s="688"/>
      <c r="PHC143" s="688"/>
      <c r="PHD143" s="688"/>
      <c r="PHE143" s="688"/>
      <c r="PHF143" s="688"/>
      <c r="PHG143" s="688"/>
      <c r="PHH143" s="688"/>
      <c r="PHI143" s="688"/>
      <c r="PHJ143" s="688"/>
      <c r="PHK143" s="688"/>
      <c r="PHL143" s="688"/>
      <c r="PHM143" s="688"/>
      <c r="PHN143" s="688"/>
      <c r="PHO143" s="688"/>
      <c r="PHP143" s="688"/>
      <c r="PHQ143" s="688"/>
      <c r="PHR143" s="688"/>
      <c r="PHS143" s="688"/>
      <c r="PHT143" s="688"/>
      <c r="PHU143" s="688"/>
      <c r="PHV143" s="688"/>
      <c r="PHW143" s="688"/>
      <c r="PHX143" s="688"/>
      <c r="PHY143" s="688"/>
      <c r="PHZ143" s="688"/>
      <c r="PIA143" s="688"/>
      <c r="PIB143" s="688"/>
      <c r="PIC143" s="688"/>
      <c r="PID143" s="688"/>
      <c r="PIE143" s="688"/>
      <c r="PIF143" s="688"/>
      <c r="PIG143" s="688"/>
      <c r="PIH143" s="688"/>
      <c r="PII143" s="688"/>
      <c r="PIJ143" s="688"/>
      <c r="PIK143" s="688"/>
      <c r="PIL143" s="688"/>
      <c r="PIM143" s="688"/>
      <c r="PIN143" s="688"/>
      <c r="PIO143" s="688"/>
      <c r="PIP143" s="688"/>
      <c r="PIQ143" s="688"/>
      <c r="PIR143" s="688"/>
      <c r="PIS143" s="688"/>
      <c r="PIT143" s="688"/>
      <c r="PIU143" s="688"/>
      <c r="PIV143" s="688"/>
      <c r="PIW143" s="688"/>
      <c r="PIX143" s="688"/>
      <c r="PIY143" s="688"/>
      <c r="PIZ143" s="688"/>
      <c r="PJA143" s="688"/>
      <c r="PJB143" s="688"/>
      <c r="PJC143" s="688"/>
      <c r="PJD143" s="688"/>
      <c r="PJE143" s="688"/>
      <c r="PJF143" s="688"/>
      <c r="PJG143" s="688"/>
      <c r="PJH143" s="688"/>
      <c r="PJI143" s="688"/>
      <c r="PJJ143" s="688"/>
      <c r="PJK143" s="688"/>
      <c r="PJL143" s="688"/>
      <c r="PJM143" s="688"/>
      <c r="PJN143" s="688"/>
      <c r="PJO143" s="688"/>
      <c r="PJP143" s="688"/>
      <c r="PJQ143" s="688"/>
      <c r="PJR143" s="688"/>
      <c r="PJS143" s="688"/>
      <c r="PJT143" s="688"/>
      <c r="PJU143" s="688"/>
      <c r="PJV143" s="688"/>
      <c r="PJW143" s="688"/>
      <c r="PJX143" s="688"/>
      <c r="PJY143" s="688"/>
      <c r="PJZ143" s="688"/>
      <c r="PKA143" s="688"/>
      <c r="PKB143" s="688"/>
      <c r="PKC143" s="688"/>
      <c r="PKD143" s="688"/>
      <c r="PKE143" s="688"/>
      <c r="PKF143" s="688"/>
      <c r="PKG143" s="688"/>
      <c r="PKH143" s="688"/>
      <c r="PKI143" s="688"/>
      <c r="PKJ143" s="688"/>
      <c r="PKK143" s="688"/>
      <c r="PKL143" s="688"/>
      <c r="PKM143" s="688"/>
      <c r="PKN143" s="688"/>
      <c r="PKO143" s="688"/>
      <c r="PKP143" s="688"/>
      <c r="PKQ143" s="688"/>
      <c r="PKR143" s="688"/>
      <c r="PKS143" s="688"/>
      <c r="PKT143" s="688"/>
      <c r="PKU143" s="688"/>
      <c r="PKV143" s="688"/>
      <c r="PKW143" s="688"/>
      <c r="PKX143" s="688"/>
      <c r="PKY143" s="688"/>
      <c r="PKZ143" s="688"/>
      <c r="PLA143" s="688"/>
      <c r="PLB143" s="688"/>
      <c r="PLC143" s="688"/>
      <c r="PLD143" s="688"/>
      <c r="PLE143" s="688"/>
      <c r="PLF143" s="688"/>
      <c r="PLG143" s="688"/>
      <c r="PLH143" s="688"/>
      <c r="PLI143" s="688"/>
      <c r="PLJ143" s="688"/>
      <c r="PLK143" s="688"/>
      <c r="PLL143" s="688"/>
      <c r="PLM143" s="688"/>
      <c r="PLN143" s="688"/>
      <c r="PLO143" s="688"/>
      <c r="PLP143" s="688"/>
      <c r="PLQ143" s="688"/>
      <c r="PLR143" s="688"/>
      <c r="PLS143" s="688"/>
      <c r="PLT143" s="688"/>
      <c r="PLU143" s="688"/>
      <c r="PLV143" s="688"/>
      <c r="PLW143" s="688"/>
      <c r="PLX143" s="688"/>
      <c r="PLY143" s="688"/>
      <c r="PLZ143" s="688"/>
      <c r="PMA143" s="688"/>
      <c r="PMB143" s="688"/>
      <c r="PMC143" s="688"/>
      <c r="PMD143" s="688"/>
      <c r="PME143" s="688"/>
      <c r="PMF143" s="688"/>
      <c r="PMG143" s="688"/>
      <c r="PMH143" s="688"/>
      <c r="PMI143" s="688"/>
      <c r="PMJ143" s="688"/>
      <c r="PMK143" s="688"/>
      <c r="PML143" s="688"/>
      <c r="PMM143" s="688"/>
      <c r="PMN143" s="688"/>
      <c r="PMO143" s="688"/>
      <c r="PMP143" s="688"/>
      <c r="PMQ143" s="688"/>
      <c r="PMR143" s="688"/>
      <c r="PMS143" s="688"/>
      <c r="PMT143" s="688"/>
      <c r="PMU143" s="688"/>
      <c r="PMV143" s="688"/>
      <c r="PMW143" s="688"/>
      <c r="PMX143" s="688"/>
      <c r="PMY143" s="688"/>
      <c r="PMZ143" s="688"/>
      <c r="PNA143" s="688"/>
      <c r="PNB143" s="688"/>
      <c r="PNC143" s="688"/>
      <c r="PND143" s="688"/>
      <c r="PNE143" s="688"/>
      <c r="PNF143" s="688"/>
      <c r="PNG143" s="688"/>
      <c r="PNH143" s="688"/>
      <c r="PNI143" s="688"/>
      <c r="PNJ143" s="688"/>
      <c r="PNK143" s="688"/>
      <c r="PNL143" s="688"/>
      <c r="PNM143" s="688"/>
      <c r="PNN143" s="688"/>
      <c r="PNO143" s="688"/>
      <c r="PNP143" s="688"/>
      <c r="PNQ143" s="688"/>
      <c r="PNR143" s="688"/>
      <c r="PNS143" s="688"/>
      <c r="PNT143" s="688"/>
      <c r="PNU143" s="688"/>
      <c r="PNV143" s="688"/>
      <c r="PNW143" s="688"/>
      <c r="PNX143" s="688"/>
      <c r="PNY143" s="688"/>
      <c r="PNZ143" s="688"/>
      <c r="POA143" s="688"/>
      <c r="POB143" s="688"/>
      <c r="POC143" s="688"/>
      <c r="POD143" s="688"/>
      <c r="POE143" s="688"/>
      <c r="POF143" s="688"/>
      <c r="POG143" s="688"/>
      <c r="POH143" s="688"/>
      <c r="POI143" s="688"/>
      <c r="POJ143" s="688"/>
      <c r="POK143" s="688"/>
      <c r="POL143" s="688"/>
      <c r="POM143" s="688"/>
      <c r="PON143" s="688"/>
      <c r="POO143" s="688"/>
      <c r="POP143" s="688"/>
      <c r="POQ143" s="688"/>
      <c r="POR143" s="688"/>
      <c r="POS143" s="688"/>
      <c r="POT143" s="688"/>
      <c r="POU143" s="688"/>
      <c r="POV143" s="688"/>
      <c r="POW143" s="688"/>
      <c r="POX143" s="688"/>
      <c r="POY143" s="688"/>
      <c r="POZ143" s="688"/>
      <c r="PPA143" s="688"/>
      <c r="PPB143" s="688"/>
      <c r="PPC143" s="688"/>
      <c r="PPD143" s="688"/>
      <c r="PPE143" s="688"/>
      <c r="PPF143" s="688"/>
      <c r="PPG143" s="688"/>
      <c r="PPH143" s="688"/>
      <c r="PPI143" s="688"/>
      <c r="PPJ143" s="688"/>
      <c r="PPK143" s="688"/>
      <c r="PPL143" s="688"/>
      <c r="PPM143" s="688"/>
      <c r="PPN143" s="688"/>
      <c r="PPO143" s="688"/>
      <c r="PPP143" s="688"/>
      <c r="PPQ143" s="688"/>
      <c r="PPR143" s="688"/>
      <c r="PPS143" s="688"/>
      <c r="PPT143" s="688"/>
      <c r="PPU143" s="688"/>
      <c r="PPV143" s="688"/>
      <c r="PPW143" s="688"/>
      <c r="PPX143" s="688"/>
      <c r="PPY143" s="688"/>
      <c r="PPZ143" s="688"/>
      <c r="PQA143" s="688"/>
      <c r="PQB143" s="688"/>
      <c r="PQC143" s="688"/>
      <c r="PQD143" s="688"/>
      <c r="PQE143" s="688"/>
      <c r="PQF143" s="688"/>
      <c r="PQG143" s="688"/>
      <c r="PQH143" s="688"/>
      <c r="PQI143" s="688"/>
      <c r="PQJ143" s="688"/>
      <c r="PQK143" s="688"/>
      <c r="PQL143" s="688"/>
      <c r="PQM143" s="688"/>
      <c r="PQN143" s="688"/>
      <c r="PQO143" s="688"/>
      <c r="PQP143" s="688"/>
      <c r="PQQ143" s="688"/>
      <c r="PQR143" s="688"/>
      <c r="PQS143" s="688"/>
      <c r="PQT143" s="688"/>
      <c r="PQU143" s="688"/>
      <c r="PQV143" s="688"/>
      <c r="PQW143" s="688"/>
      <c r="PQX143" s="688"/>
      <c r="PQY143" s="688"/>
      <c r="PQZ143" s="688"/>
      <c r="PRA143" s="688"/>
      <c r="PRB143" s="688"/>
      <c r="PRC143" s="688"/>
      <c r="PRD143" s="688"/>
      <c r="PRE143" s="688"/>
      <c r="PRF143" s="688"/>
      <c r="PRG143" s="688"/>
      <c r="PRH143" s="688"/>
      <c r="PRI143" s="688"/>
      <c r="PRJ143" s="688"/>
      <c r="PRK143" s="688"/>
      <c r="PRL143" s="688"/>
      <c r="PRM143" s="688"/>
      <c r="PRN143" s="688"/>
      <c r="PRO143" s="688"/>
      <c r="PRP143" s="688"/>
      <c r="PRQ143" s="688"/>
      <c r="PRR143" s="688"/>
      <c r="PRS143" s="688"/>
      <c r="PRT143" s="688"/>
      <c r="PRU143" s="688"/>
      <c r="PRV143" s="688"/>
      <c r="PRW143" s="688"/>
      <c r="PRX143" s="688"/>
      <c r="PRY143" s="688"/>
      <c r="PRZ143" s="688"/>
      <c r="PSA143" s="688"/>
      <c r="PSB143" s="688"/>
      <c r="PSC143" s="688"/>
      <c r="PSD143" s="688"/>
      <c r="PSE143" s="688"/>
      <c r="PSF143" s="688"/>
      <c r="PSG143" s="688"/>
      <c r="PSH143" s="688"/>
      <c r="PSI143" s="688"/>
      <c r="PSJ143" s="688"/>
      <c r="PSK143" s="688"/>
      <c r="PSL143" s="688"/>
      <c r="PSM143" s="688"/>
      <c r="PSN143" s="688"/>
      <c r="PSO143" s="688"/>
      <c r="PSP143" s="688"/>
      <c r="PSQ143" s="688"/>
      <c r="PSR143" s="688"/>
      <c r="PSS143" s="688"/>
      <c r="PST143" s="688"/>
      <c r="PSU143" s="688"/>
      <c r="PSV143" s="688"/>
      <c r="PSW143" s="688"/>
      <c r="PSX143" s="688"/>
      <c r="PSY143" s="688"/>
      <c r="PSZ143" s="688"/>
      <c r="PTA143" s="688"/>
      <c r="PTB143" s="688"/>
      <c r="PTC143" s="688"/>
      <c r="PTD143" s="688"/>
      <c r="PTE143" s="688"/>
      <c r="PTF143" s="688"/>
      <c r="PTG143" s="688"/>
      <c r="PTH143" s="688"/>
      <c r="PTI143" s="688"/>
      <c r="PTJ143" s="688"/>
      <c r="PTK143" s="688"/>
      <c r="PTL143" s="688"/>
      <c r="PTM143" s="688"/>
      <c r="PTN143" s="688"/>
      <c r="PTO143" s="688"/>
      <c r="PTP143" s="688"/>
      <c r="PTQ143" s="688"/>
      <c r="PTR143" s="688"/>
      <c r="PTS143" s="688"/>
      <c r="PTT143" s="688"/>
      <c r="PTU143" s="688"/>
      <c r="PTV143" s="688"/>
      <c r="PTW143" s="688"/>
      <c r="PTX143" s="688"/>
      <c r="PTY143" s="688"/>
      <c r="PTZ143" s="688"/>
      <c r="PUA143" s="688"/>
      <c r="PUB143" s="688"/>
      <c r="PUC143" s="688"/>
      <c r="PUD143" s="688"/>
      <c r="PUE143" s="688"/>
      <c r="PUF143" s="688"/>
      <c r="PUG143" s="688"/>
      <c r="PUH143" s="688"/>
      <c r="PUI143" s="688"/>
      <c r="PUJ143" s="688"/>
      <c r="PUK143" s="688"/>
      <c r="PUL143" s="688"/>
      <c r="PUM143" s="688"/>
      <c r="PUN143" s="688"/>
      <c r="PUO143" s="688"/>
      <c r="PUP143" s="688"/>
      <c r="PUQ143" s="688"/>
      <c r="PUR143" s="688"/>
      <c r="PUS143" s="688"/>
      <c r="PUT143" s="688"/>
      <c r="PUU143" s="688"/>
      <c r="PUV143" s="688"/>
      <c r="PUW143" s="688"/>
      <c r="PUX143" s="688"/>
      <c r="PUY143" s="688"/>
      <c r="PUZ143" s="688"/>
      <c r="PVA143" s="688"/>
      <c r="PVB143" s="688"/>
      <c r="PVC143" s="688"/>
      <c r="PVD143" s="688"/>
      <c r="PVE143" s="688"/>
      <c r="PVF143" s="688"/>
      <c r="PVG143" s="688"/>
      <c r="PVH143" s="688"/>
      <c r="PVI143" s="688"/>
      <c r="PVJ143" s="688"/>
      <c r="PVK143" s="688"/>
      <c r="PVL143" s="688"/>
      <c r="PVM143" s="688"/>
      <c r="PVN143" s="688"/>
      <c r="PVO143" s="688"/>
      <c r="PVP143" s="688"/>
      <c r="PVQ143" s="688"/>
      <c r="PVR143" s="688"/>
      <c r="PVS143" s="688"/>
      <c r="PVT143" s="688"/>
      <c r="PVU143" s="688"/>
      <c r="PVV143" s="688"/>
      <c r="PVW143" s="688"/>
      <c r="PVX143" s="688"/>
      <c r="PVY143" s="688"/>
      <c r="PVZ143" s="688"/>
      <c r="PWA143" s="688"/>
      <c r="PWB143" s="688"/>
      <c r="PWC143" s="688"/>
      <c r="PWD143" s="688"/>
      <c r="PWE143" s="688"/>
      <c r="PWF143" s="688"/>
      <c r="PWG143" s="688"/>
      <c r="PWH143" s="688"/>
      <c r="PWI143" s="688"/>
      <c r="PWJ143" s="688"/>
      <c r="PWK143" s="688"/>
      <c r="PWL143" s="688"/>
      <c r="PWM143" s="688"/>
      <c r="PWN143" s="688"/>
      <c r="PWO143" s="688"/>
      <c r="PWP143" s="688"/>
      <c r="PWQ143" s="688"/>
      <c r="PWR143" s="688"/>
      <c r="PWS143" s="688"/>
      <c r="PWT143" s="688"/>
      <c r="PWU143" s="688"/>
      <c r="PWV143" s="688"/>
      <c r="PWW143" s="688"/>
      <c r="PWX143" s="688"/>
      <c r="PWY143" s="688"/>
      <c r="PWZ143" s="688"/>
      <c r="PXA143" s="688"/>
      <c r="PXB143" s="688"/>
      <c r="PXC143" s="688"/>
      <c r="PXD143" s="688"/>
      <c r="PXE143" s="688"/>
      <c r="PXF143" s="688"/>
      <c r="PXG143" s="688"/>
      <c r="PXH143" s="688"/>
      <c r="PXI143" s="688"/>
      <c r="PXJ143" s="688"/>
      <c r="PXK143" s="688"/>
      <c r="PXL143" s="688"/>
      <c r="PXM143" s="688"/>
      <c r="PXN143" s="688"/>
      <c r="PXO143" s="688"/>
      <c r="PXP143" s="688"/>
      <c r="PXQ143" s="688"/>
      <c r="PXR143" s="688"/>
      <c r="PXS143" s="688"/>
      <c r="PXT143" s="688"/>
      <c r="PXU143" s="688"/>
      <c r="PXV143" s="688"/>
      <c r="PXW143" s="688"/>
      <c r="PXX143" s="688"/>
      <c r="PXY143" s="688"/>
      <c r="PXZ143" s="688"/>
      <c r="PYA143" s="688"/>
      <c r="PYB143" s="688"/>
      <c r="PYC143" s="688"/>
      <c r="PYD143" s="688"/>
      <c r="PYE143" s="688"/>
      <c r="PYF143" s="688"/>
      <c r="PYG143" s="688"/>
      <c r="PYH143" s="688"/>
      <c r="PYI143" s="688"/>
      <c r="PYJ143" s="688"/>
      <c r="PYK143" s="688"/>
      <c r="PYL143" s="688"/>
      <c r="PYM143" s="688"/>
      <c r="PYN143" s="688"/>
      <c r="PYO143" s="688"/>
      <c r="PYP143" s="688"/>
      <c r="PYQ143" s="688"/>
      <c r="PYR143" s="688"/>
      <c r="PYS143" s="688"/>
      <c r="PYT143" s="688"/>
      <c r="PYU143" s="688"/>
      <c r="PYV143" s="688"/>
      <c r="PYW143" s="688"/>
      <c r="PYX143" s="688"/>
      <c r="PYY143" s="688"/>
      <c r="PYZ143" s="688"/>
      <c r="PZA143" s="688"/>
      <c r="PZB143" s="688"/>
      <c r="PZC143" s="688"/>
      <c r="PZD143" s="688"/>
      <c r="PZE143" s="688"/>
      <c r="PZF143" s="688"/>
      <c r="PZG143" s="688"/>
      <c r="PZH143" s="688"/>
      <c r="PZI143" s="688"/>
      <c r="PZJ143" s="688"/>
      <c r="PZK143" s="688"/>
      <c r="PZL143" s="688"/>
      <c r="PZM143" s="688"/>
      <c r="PZN143" s="688"/>
      <c r="PZO143" s="688"/>
      <c r="PZP143" s="688"/>
      <c r="PZQ143" s="688"/>
      <c r="PZR143" s="688"/>
      <c r="PZS143" s="688"/>
      <c r="PZT143" s="688"/>
      <c r="PZU143" s="688"/>
      <c r="PZV143" s="688"/>
      <c r="PZW143" s="688"/>
      <c r="PZX143" s="688"/>
      <c r="PZY143" s="688"/>
      <c r="PZZ143" s="688"/>
      <c r="QAA143" s="688"/>
      <c r="QAB143" s="688"/>
      <c r="QAC143" s="688"/>
      <c r="QAD143" s="688"/>
      <c r="QAE143" s="688"/>
      <c r="QAF143" s="688"/>
      <c r="QAG143" s="688"/>
      <c r="QAH143" s="688"/>
      <c r="QAI143" s="688"/>
      <c r="QAJ143" s="688"/>
      <c r="QAK143" s="688"/>
      <c r="QAL143" s="688"/>
      <c r="QAM143" s="688"/>
      <c r="QAN143" s="688"/>
      <c r="QAO143" s="688"/>
      <c r="QAP143" s="688"/>
      <c r="QAQ143" s="688"/>
      <c r="QAR143" s="688"/>
      <c r="QAS143" s="688"/>
      <c r="QAT143" s="688"/>
      <c r="QAU143" s="688"/>
      <c r="QAV143" s="688"/>
      <c r="QAW143" s="688"/>
      <c r="QAX143" s="688"/>
      <c r="QAY143" s="688"/>
      <c r="QAZ143" s="688"/>
      <c r="QBA143" s="688"/>
      <c r="QBB143" s="688"/>
      <c r="QBC143" s="688"/>
      <c r="QBD143" s="688"/>
      <c r="QBE143" s="688"/>
      <c r="QBF143" s="688"/>
      <c r="QBG143" s="688"/>
      <c r="QBH143" s="688"/>
      <c r="QBI143" s="688"/>
      <c r="QBJ143" s="688"/>
      <c r="QBK143" s="688"/>
      <c r="QBL143" s="688"/>
      <c r="QBM143" s="688"/>
      <c r="QBN143" s="688"/>
      <c r="QBO143" s="688"/>
      <c r="QBP143" s="688"/>
      <c r="QBQ143" s="688"/>
      <c r="QBR143" s="688"/>
      <c r="QBS143" s="688"/>
      <c r="QBT143" s="688"/>
      <c r="QBU143" s="688"/>
      <c r="QBV143" s="688"/>
      <c r="QBW143" s="688"/>
      <c r="QBX143" s="688"/>
      <c r="QBY143" s="688"/>
      <c r="QBZ143" s="688"/>
      <c r="QCA143" s="688"/>
      <c r="QCB143" s="688"/>
      <c r="QCC143" s="688"/>
      <c r="QCD143" s="688"/>
      <c r="QCE143" s="688"/>
      <c r="QCF143" s="688"/>
      <c r="QCG143" s="688"/>
      <c r="QCH143" s="688"/>
      <c r="QCI143" s="688"/>
      <c r="QCJ143" s="688"/>
      <c r="QCK143" s="688"/>
      <c r="QCL143" s="688"/>
      <c r="QCM143" s="688"/>
      <c r="QCN143" s="688"/>
      <c r="QCO143" s="688"/>
      <c r="QCP143" s="688"/>
      <c r="QCQ143" s="688"/>
      <c r="QCR143" s="688"/>
      <c r="QCS143" s="688"/>
      <c r="QCT143" s="688"/>
      <c r="QCU143" s="688"/>
      <c r="QCV143" s="688"/>
      <c r="QCW143" s="688"/>
      <c r="QCX143" s="688"/>
      <c r="QCY143" s="688"/>
      <c r="QCZ143" s="688"/>
      <c r="QDA143" s="688"/>
      <c r="QDB143" s="688"/>
      <c r="QDC143" s="688"/>
      <c r="QDD143" s="688"/>
      <c r="QDE143" s="688"/>
      <c r="QDF143" s="688"/>
      <c r="QDG143" s="688"/>
      <c r="QDH143" s="688"/>
      <c r="QDI143" s="688"/>
      <c r="QDJ143" s="688"/>
      <c r="QDK143" s="688"/>
      <c r="QDL143" s="688"/>
      <c r="QDM143" s="688"/>
      <c r="QDN143" s="688"/>
      <c r="QDO143" s="688"/>
      <c r="QDP143" s="688"/>
      <c r="QDQ143" s="688"/>
      <c r="QDR143" s="688"/>
      <c r="QDS143" s="688"/>
      <c r="QDT143" s="688"/>
      <c r="QDU143" s="688"/>
      <c r="QDV143" s="688"/>
      <c r="QDW143" s="688"/>
      <c r="QDX143" s="688"/>
      <c r="QDY143" s="688"/>
      <c r="QDZ143" s="688"/>
      <c r="QEA143" s="688"/>
      <c r="QEB143" s="688"/>
      <c r="QEC143" s="688"/>
      <c r="QED143" s="688"/>
      <c r="QEE143" s="688"/>
      <c r="QEF143" s="688"/>
      <c r="QEG143" s="688"/>
      <c r="QEH143" s="688"/>
      <c r="QEI143" s="688"/>
      <c r="QEJ143" s="688"/>
      <c r="QEK143" s="688"/>
      <c r="QEL143" s="688"/>
      <c r="QEM143" s="688"/>
      <c r="QEN143" s="688"/>
      <c r="QEO143" s="688"/>
      <c r="QEP143" s="688"/>
      <c r="QEQ143" s="688"/>
      <c r="QER143" s="688"/>
      <c r="QES143" s="688"/>
      <c r="QET143" s="688"/>
      <c r="QEU143" s="688"/>
      <c r="QEV143" s="688"/>
      <c r="QEW143" s="688"/>
      <c r="QEX143" s="688"/>
      <c r="QEY143" s="688"/>
      <c r="QEZ143" s="688"/>
      <c r="QFA143" s="688"/>
      <c r="QFB143" s="688"/>
      <c r="QFC143" s="688"/>
      <c r="QFD143" s="688"/>
      <c r="QFE143" s="688"/>
      <c r="QFF143" s="688"/>
      <c r="QFG143" s="688"/>
      <c r="QFH143" s="688"/>
      <c r="QFI143" s="688"/>
      <c r="QFJ143" s="688"/>
      <c r="QFK143" s="688"/>
      <c r="QFL143" s="688"/>
      <c r="QFM143" s="688"/>
      <c r="QFN143" s="688"/>
      <c r="QFO143" s="688"/>
      <c r="QFP143" s="688"/>
      <c r="QFQ143" s="688"/>
      <c r="QFR143" s="688"/>
      <c r="QFS143" s="688"/>
      <c r="QFT143" s="688"/>
      <c r="QFU143" s="688"/>
      <c r="QFV143" s="688"/>
      <c r="QFW143" s="688"/>
      <c r="QFX143" s="688"/>
      <c r="QFY143" s="688"/>
      <c r="QFZ143" s="688"/>
      <c r="QGA143" s="688"/>
      <c r="QGB143" s="688"/>
      <c r="QGC143" s="688"/>
      <c r="QGD143" s="688"/>
      <c r="QGE143" s="688"/>
      <c r="QGF143" s="688"/>
      <c r="QGG143" s="688"/>
      <c r="QGH143" s="688"/>
      <c r="QGI143" s="688"/>
      <c r="QGJ143" s="688"/>
      <c r="QGK143" s="688"/>
      <c r="QGL143" s="688"/>
      <c r="QGM143" s="688"/>
      <c r="QGN143" s="688"/>
      <c r="QGO143" s="688"/>
      <c r="QGP143" s="688"/>
      <c r="QGQ143" s="688"/>
      <c r="QGR143" s="688"/>
      <c r="QGS143" s="688"/>
      <c r="QGT143" s="688"/>
      <c r="QGU143" s="688"/>
      <c r="QGV143" s="688"/>
      <c r="QGW143" s="688"/>
      <c r="QGX143" s="688"/>
      <c r="QGY143" s="688"/>
      <c r="QGZ143" s="688"/>
      <c r="QHA143" s="688"/>
      <c r="QHB143" s="688"/>
      <c r="QHC143" s="688"/>
      <c r="QHD143" s="688"/>
      <c r="QHE143" s="688"/>
      <c r="QHF143" s="688"/>
      <c r="QHG143" s="688"/>
      <c r="QHH143" s="688"/>
      <c r="QHI143" s="688"/>
      <c r="QHJ143" s="688"/>
      <c r="QHK143" s="688"/>
      <c r="QHL143" s="688"/>
      <c r="QHM143" s="688"/>
      <c r="QHN143" s="688"/>
      <c r="QHO143" s="688"/>
      <c r="QHP143" s="688"/>
      <c r="QHQ143" s="688"/>
      <c r="QHR143" s="688"/>
      <c r="QHS143" s="688"/>
      <c r="QHT143" s="688"/>
      <c r="QHU143" s="688"/>
      <c r="QHV143" s="688"/>
      <c r="QHW143" s="688"/>
      <c r="QHX143" s="688"/>
      <c r="QHY143" s="688"/>
      <c r="QHZ143" s="688"/>
      <c r="QIA143" s="688"/>
      <c r="QIB143" s="688"/>
      <c r="QIC143" s="688"/>
      <c r="QID143" s="688"/>
      <c r="QIE143" s="688"/>
      <c r="QIF143" s="688"/>
      <c r="QIG143" s="688"/>
      <c r="QIH143" s="688"/>
      <c r="QII143" s="688"/>
      <c r="QIJ143" s="688"/>
      <c r="QIK143" s="688"/>
      <c r="QIL143" s="688"/>
      <c r="QIM143" s="688"/>
      <c r="QIN143" s="688"/>
      <c r="QIO143" s="688"/>
      <c r="QIP143" s="688"/>
      <c r="QIQ143" s="688"/>
      <c r="QIR143" s="688"/>
      <c r="QIS143" s="688"/>
      <c r="QIT143" s="688"/>
      <c r="QIU143" s="688"/>
      <c r="QIV143" s="688"/>
      <c r="QIW143" s="688"/>
      <c r="QIX143" s="688"/>
      <c r="QIY143" s="688"/>
      <c r="QIZ143" s="688"/>
      <c r="QJA143" s="688"/>
      <c r="QJB143" s="688"/>
      <c r="QJC143" s="688"/>
      <c r="QJD143" s="688"/>
      <c r="QJE143" s="688"/>
      <c r="QJF143" s="688"/>
      <c r="QJG143" s="688"/>
      <c r="QJH143" s="688"/>
      <c r="QJI143" s="688"/>
      <c r="QJJ143" s="688"/>
      <c r="QJK143" s="688"/>
      <c r="QJL143" s="688"/>
      <c r="QJM143" s="688"/>
      <c r="QJN143" s="688"/>
      <c r="QJO143" s="688"/>
      <c r="QJP143" s="688"/>
      <c r="QJQ143" s="688"/>
      <c r="QJR143" s="688"/>
      <c r="QJS143" s="688"/>
      <c r="QJT143" s="688"/>
      <c r="QJU143" s="688"/>
      <c r="QJV143" s="688"/>
      <c r="QJW143" s="688"/>
      <c r="QJX143" s="688"/>
      <c r="QJY143" s="688"/>
      <c r="QJZ143" s="688"/>
      <c r="QKA143" s="688"/>
      <c r="QKB143" s="688"/>
      <c r="QKC143" s="688"/>
      <c r="QKD143" s="688"/>
      <c r="QKE143" s="688"/>
      <c r="QKF143" s="688"/>
      <c r="QKG143" s="688"/>
      <c r="QKH143" s="688"/>
      <c r="QKI143" s="688"/>
      <c r="QKJ143" s="688"/>
      <c r="QKK143" s="688"/>
      <c r="QKL143" s="688"/>
      <c r="QKM143" s="688"/>
      <c r="QKN143" s="688"/>
      <c r="QKO143" s="688"/>
      <c r="QKP143" s="688"/>
      <c r="QKQ143" s="688"/>
      <c r="QKR143" s="688"/>
      <c r="QKS143" s="688"/>
      <c r="QKT143" s="688"/>
      <c r="QKU143" s="688"/>
      <c r="QKV143" s="688"/>
      <c r="QKW143" s="688"/>
      <c r="QKX143" s="688"/>
      <c r="QKY143" s="688"/>
      <c r="QKZ143" s="688"/>
      <c r="QLA143" s="688"/>
      <c r="QLB143" s="688"/>
      <c r="QLC143" s="688"/>
      <c r="QLD143" s="688"/>
      <c r="QLE143" s="688"/>
      <c r="QLF143" s="688"/>
      <c r="QLG143" s="688"/>
      <c r="QLH143" s="688"/>
      <c r="QLI143" s="688"/>
      <c r="QLJ143" s="688"/>
      <c r="QLK143" s="688"/>
      <c r="QLL143" s="688"/>
      <c r="QLM143" s="688"/>
      <c r="QLN143" s="688"/>
      <c r="QLO143" s="688"/>
      <c r="QLP143" s="688"/>
      <c r="QLQ143" s="688"/>
      <c r="QLR143" s="688"/>
      <c r="QLS143" s="688"/>
      <c r="QLT143" s="688"/>
      <c r="QLU143" s="688"/>
      <c r="QLV143" s="688"/>
      <c r="QLW143" s="688"/>
      <c r="QLX143" s="688"/>
      <c r="QLY143" s="688"/>
      <c r="QLZ143" s="688"/>
      <c r="QMA143" s="688"/>
      <c r="QMB143" s="688"/>
      <c r="QMC143" s="688"/>
      <c r="QMD143" s="688"/>
      <c r="QME143" s="688"/>
      <c r="QMF143" s="688"/>
      <c r="QMG143" s="688"/>
      <c r="QMH143" s="688"/>
      <c r="QMI143" s="688"/>
      <c r="QMJ143" s="688"/>
      <c r="QMK143" s="688"/>
      <c r="QML143" s="688"/>
      <c r="QMM143" s="688"/>
      <c r="QMN143" s="688"/>
      <c r="QMO143" s="688"/>
      <c r="QMP143" s="688"/>
      <c r="QMQ143" s="688"/>
      <c r="QMR143" s="688"/>
      <c r="QMS143" s="688"/>
      <c r="QMT143" s="688"/>
      <c r="QMU143" s="688"/>
      <c r="QMV143" s="688"/>
      <c r="QMW143" s="688"/>
      <c r="QMX143" s="688"/>
      <c r="QMY143" s="688"/>
      <c r="QMZ143" s="688"/>
      <c r="QNA143" s="688"/>
      <c r="QNB143" s="688"/>
      <c r="QNC143" s="688"/>
      <c r="QND143" s="688"/>
      <c r="QNE143" s="688"/>
      <c r="QNF143" s="688"/>
      <c r="QNG143" s="688"/>
      <c r="QNH143" s="688"/>
      <c r="QNI143" s="688"/>
      <c r="QNJ143" s="688"/>
      <c r="QNK143" s="688"/>
      <c r="QNL143" s="688"/>
      <c r="QNM143" s="688"/>
      <c r="QNN143" s="688"/>
      <c r="QNO143" s="688"/>
      <c r="QNP143" s="688"/>
      <c r="QNQ143" s="688"/>
      <c r="QNR143" s="688"/>
      <c r="QNS143" s="688"/>
      <c r="QNT143" s="688"/>
      <c r="QNU143" s="688"/>
      <c r="QNV143" s="688"/>
      <c r="QNW143" s="688"/>
      <c r="QNX143" s="688"/>
      <c r="QNY143" s="688"/>
      <c r="QNZ143" s="688"/>
      <c r="QOA143" s="688"/>
      <c r="QOB143" s="688"/>
      <c r="QOC143" s="688"/>
      <c r="QOD143" s="688"/>
      <c r="QOE143" s="688"/>
      <c r="QOF143" s="688"/>
      <c r="QOG143" s="688"/>
      <c r="QOH143" s="688"/>
      <c r="QOI143" s="688"/>
      <c r="QOJ143" s="688"/>
      <c r="QOK143" s="688"/>
      <c r="QOL143" s="688"/>
      <c r="QOM143" s="688"/>
      <c r="QON143" s="688"/>
      <c r="QOO143" s="688"/>
      <c r="QOP143" s="688"/>
      <c r="QOQ143" s="688"/>
      <c r="QOR143" s="688"/>
      <c r="QOS143" s="688"/>
      <c r="QOT143" s="688"/>
      <c r="QOU143" s="688"/>
      <c r="QOV143" s="688"/>
      <c r="QOW143" s="688"/>
      <c r="QOX143" s="688"/>
      <c r="QOY143" s="688"/>
      <c r="QOZ143" s="688"/>
      <c r="QPA143" s="688"/>
      <c r="QPB143" s="688"/>
      <c r="QPC143" s="688"/>
      <c r="QPD143" s="688"/>
      <c r="QPE143" s="688"/>
      <c r="QPF143" s="688"/>
      <c r="QPG143" s="688"/>
      <c r="QPH143" s="688"/>
      <c r="QPI143" s="688"/>
      <c r="QPJ143" s="688"/>
      <c r="QPK143" s="688"/>
      <c r="QPL143" s="688"/>
      <c r="QPM143" s="688"/>
      <c r="QPN143" s="688"/>
      <c r="QPO143" s="688"/>
      <c r="QPP143" s="688"/>
      <c r="QPQ143" s="688"/>
      <c r="QPR143" s="688"/>
      <c r="QPS143" s="688"/>
      <c r="QPT143" s="688"/>
      <c r="QPU143" s="688"/>
      <c r="QPV143" s="688"/>
      <c r="QPW143" s="688"/>
      <c r="QPX143" s="688"/>
      <c r="QPY143" s="688"/>
      <c r="QPZ143" s="688"/>
      <c r="QQA143" s="688"/>
      <c r="QQB143" s="688"/>
      <c r="QQC143" s="688"/>
      <c r="QQD143" s="688"/>
      <c r="QQE143" s="688"/>
      <c r="QQF143" s="688"/>
      <c r="QQG143" s="688"/>
      <c r="QQH143" s="688"/>
      <c r="QQI143" s="688"/>
      <c r="QQJ143" s="688"/>
      <c r="QQK143" s="688"/>
      <c r="QQL143" s="688"/>
      <c r="QQM143" s="688"/>
      <c r="QQN143" s="688"/>
      <c r="QQO143" s="688"/>
      <c r="QQP143" s="688"/>
      <c r="QQQ143" s="688"/>
      <c r="QQR143" s="688"/>
      <c r="QQS143" s="688"/>
      <c r="QQT143" s="688"/>
      <c r="QQU143" s="688"/>
      <c r="QQV143" s="688"/>
      <c r="QQW143" s="688"/>
      <c r="QQX143" s="688"/>
      <c r="QQY143" s="688"/>
      <c r="QQZ143" s="688"/>
      <c r="QRA143" s="688"/>
      <c r="QRB143" s="688"/>
      <c r="QRC143" s="688"/>
      <c r="QRD143" s="688"/>
      <c r="QRE143" s="688"/>
      <c r="QRF143" s="688"/>
      <c r="QRG143" s="688"/>
      <c r="QRH143" s="688"/>
      <c r="QRI143" s="688"/>
      <c r="QRJ143" s="688"/>
      <c r="QRK143" s="688"/>
      <c r="QRL143" s="688"/>
      <c r="QRM143" s="688"/>
      <c r="QRN143" s="688"/>
      <c r="QRO143" s="688"/>
      <c r="QRP143" s="688"/>
      <c r="QRQ143" s="688"/>
      <c r="QRR143" s="688"/>
      <c r="QRS143" s="688"/>
      <c r="QRT143" s="688"/>
      <c r="QRU143" s="688"/>
      <c r="QRV143" s="688"/>
      <c r="QRW143" s="688"/>
      <c r="QRX143" s="688"/>
      <c r="QRY143" s="688"/>
      <c r="QRZ143" s="688"/>
      <c r="QSA143" s="688"/>
      <c r="QSB143" s="688"/>
      <c r="QSC143" s="688"/>
      <c r="QSD143" s="688"/>
      <c r="QSE143" s="688"/>
      <c r="QSF143" s="688"/>
      <c r="QSG143" s="688"/>
      <c r="QSH143" s="688"/>
      <c r="QSI143" s="688"/>
      <c r="QSJ143" s="688"/>
      <c r="QSK143" s="688"/>
      <c r="QSL143" s="688"/>
      <c r="QSM143" s="688"/>
      <c r="QSN143" s="688"/>
      <c r="QSO143" s="688"/>
      <c r="QSP143" s="688"/>
      <c r="QSQ143" s="688"/>
      <c r="QSR143" s="688"/>
      <c r="QSS143" s="688"/>
      <c r="QST143" s="688"/>
      <c r="QSU143" s="688"/>
      <c r="QSV143" s="688"/>
      <c r="QSW143" s="688"/>
      <c r="QSX143" s="688"/>
      <c r="QSY143" s="688"/>
      <c r="QSZ143" s="688"/>
      <c r="QTA143" s="688"/>
      <c r="QTB143" s="688"/>
      <c r="QTC143" s="688"/>
      <c r="QTD143" s="688"/>
      <c r="QTE143" s="688"/>
      <c r="QTF143" s="688"/>
      <c r="QTG143" s="688"/>
      <c r="QTH143" s="688"/>
      <c r="QTI143" s="688"/>
      <c r="QTJ143" s="688"/>
      <c r="QTK143" s="688"/>
      <c r="QTL143" s="688"/>
      <c r="QTM143" s="688"/>
      <c r="QTN143" s="688"/>
      <c r="QTO143" s="688"/>
      <c r="QTP143" s="688"/>
      <c r="QTQ143" s="688"/>
      <c r="QTR143" s="688"/>
      <c r="QTS143" s="688"/>
      <c r="QTT143" s="688"/>
      <c r="QTU143" s="688"/>
      <c r="QTV143" s="688"/>
      <c r="QTW143" s="688"/>
      <c r="QTX143" s="688"/>
      <c r="QTY143" s="688"/>
      <c r="QTZ143" s="688"/>
      <c r="QUA143" s="688"/>
      <c r="QUB143" s="688"/>
      <c r="QUC143" s="688"/>
      <c r="QUD143" s="688"/>
      <c r="QUE143" s="688"/>
      <c r="QUF143" s="688"/>
      <c r="QUG143" s="688"/>
      <c r="QUH143" s="688"/>
      <c r="QUI143" s="688"/>
      <c r="QUJ143" s="688"/>
      <c r="QUK143" s="688"/>
      <c r="QUL143" s="688"/>
      <c r="QUM143" s="688"/>
      <c r="QUN143" s="688"/>
      <c r="QUO143" s="688"/>
      <c r="QUP143" s="688"/>
      <c r="QUQ143" s="688"/>
      <c r="QUR143" s="688"/>
      <c r="QUS143" s="688"/>
      <c r="QUT143" s="688"/>
      <c r="QUU143" s="688"/>
      <c r="QUV143" s="688"/>
      <c r="QUW143" s="688"/>
      <c r="QUX143" s="688"/>
      <c r="QUY143" s="688"/>
      <c r="QUZ143" s="688"/>
      <c r="QVA143" s="688"/>
      <c r="QVB143" s="688"/>
      <c r="QVC143" s="688"/>
      <c r="QVD143" s="688"/>
      <c r="QVE143" s="688"/>
      <c r="QVF143" s="688"/>
      <c r="QVG143" s="688"/>
      <c r="QVH143" s="688"/>
      <c r="QVI143" s="688"/>
      <c r="QVJ143" s="688"/>
      <c r="QVK143" s="688"/>
      <c r="QVL143" s="688"/>
      <c r="QVM143" s="688"/>
      <c r="QVN143" s="688"/>
      <c r="QVO143" s="688"/>
      <c r="QVP143" s="688"/>
      <c r="QVQ143" s="688"/>
      <c r="QVR143" s="688"/>
      <c r="QVS143" s="688"/>
      <c r="QVT143" s="688"/>
      <c r="QVU143" s="688"/>
      <c r="QVV143" s="688"/>
      <c r="QVW143" s="688"/>
      <c r="QVX143" s="688"/>
      <c r="QVY143" s="688"/>
      <c r="QVZ143" s="688"/>
      <c r="QWA143" s="688"/>
      <c r="QWB143" s="688"/>
      <c r="QWC143" s="688"/>
      <c r="QWD143" s="688"/>
      <c r="QWE143" s="688"/>
      <c r="QWF143" s="688"/>
      <c r="QWG143" s="688"/>
      <c r="QWH143" s="688"/>
      <c r="QWI143" s="688"/>
      <c r="QWJ143" s="688"/>
      <c r="QWK143" s="688"/>
      <c r="QWL143" s="688"/>
      <c r="QWM143" s="688"/>
      <c r="QWN143" s="688"/>
      <c r="QWO143" s="688"/>
      <c r="QWP143" s="688"/>
      <c r="QWQ143" s="688"/>
      <c r="QWR143" s="688"/>
      <c r="QWS143" s="688"/>
      <c r="QWT143" s="688"/>
      <c r="QWU143" s="688"/>
      <c r="QWV143" s="688"/>
      <c r="QWW143" s="688"/>
      <c r="QWX143" s="688"/>
      <c r="QWY143" s="688"/>
      <c r="QWZ143" s="688"/>
      <c r="QXA143" s="688"/>
      <c r="QXB143" s="688"/>
      <c r="QXC143" s="688"/>
      <c r="QXD143" s="688"/>
      <c r="QXE143" s="688"/>
      <c r="QXF143" s="688"/>
      <c r="QXG143" s="688"/>
      <c r="QXH143" s="688"/>
      <c r="QXI143" s="688"/>
      <c r="QXJ143" s="688"/>
      <c r="QXK143" s="688"/>
      <c r="QXL143" s="688"/>
      <c r="QXM143" s="688"/>
      <c r="QXN143" s="688"/>
      <c r="QXO143" s="688"/>
      <c r="QXP143" s="688"/>
      <c r="QXQ143" s="688"/>
      <c r="QXR143" s="688"/>
      <c r="QXS143" s="688"/>
      <c r="QXT143" s="688"/>
      <c r="QXU143" s="688"/>
      <c r="QXV143" s="688"/>
      <c r="QXW143" s="688"/>
      <c r="QXX143" s="688"/>
      <c r="QXY143" s="688"/>
      <c r="QXZ143" s="688"/>
      <c r="QYA143" s="688"/>
      <c r="QYB143" s="688"/>
      <c r="QYC143" s="688"/>
      <c r="QYD143" s="688"/>
      <c r="QYE143" s="688"/>
      <c r="QYF143" s="688"/>
      <c r="QYG143" s="688"/>
      <c r="QYH143" s="688"/>
      <c r="QYI143" s="688"/>
      <c r="QYJ143" s="688"/>
      <c r="QYK143" s="688"/>
      <c r="QYL143" s="688"/>
      <c r="QYM143" s="688"/>
      <c r="QYN143" s="688"/>
      <c r="QYO143" s="688"/>
      <c r="QYP143" s="688"/>
      <c r="QYQ143" s="688"/>
      <c r="QYR143" s="688"/>
      <c r="QYS143" s="688"/>
      <c r="QYT143" s="688"/>
      <c r="QYU143" s="688"/>
      <c r="QYV143" s="688"/>
      <c r="QYW143" s="688"/>
      <c r="QYX143" s="688"/>
      <c r="QYY143" s="688"/>
      <c r="QYZ143" s="688"/>
      <c r="QZA143" s="688"/>
      <c r="QZB143" s="688"/>
      <c r="QZC143" s="688"/>
      <c r="QZD143" s="688"/>
      <c r="QZE143" s="688"/>
      <c r="QZF143" s="688"/>
      <c r="QZG143" s="688"/>
      <c r="QZH143" s="688"/>
      <c r="QZI143" s="688"/>
      <c r="QZJ143" s="688"/>
      <c r="QZK143" s="688"/>
      <c r="QZL143" s="688"/>
      <c r="QZM143" s="688"/>
      <c r="QZN143" s="688"/>
      <c r="QZO143" s="688"/>
      <c r="QZP143" s="688"/>
      <c r="QZQ143" s="688"/>
      <c r="QZR143" s="688"/>
      <c r="QZS143" s="688"/>
      <c r="QZT143" s="688"/>
      <c r="QZU143" s="688"/>
      <c r="QZV143" s="688"/>
      <c r="QZW143" s="688"/>
      <c r="QZX143" s="688"/>
      <c r="QZY143" s="688"/>
      <c r="QZZ143" s="688"/>
      <c r="RAA143" s="688"/>
      <c r="RAB143" s="688"/>
      <c r="RAC143" s="688"/>
      <c r="RAD143" s="688"/>
      <c r="RAE143" s="688"/>
      <c r="RAF143" s="688"/>
      <c r="RAG143" s="688"/>
      <c r="RAH143" s="688"/>
      <c r="RAI143" s="688"/>
      <c r="RAJ143" s="688"/>
      <c r="RAK143" s="688"/>
      <c r="RAL143" s="688"/>
      <c r="RAM143" s="688"/>
      <c r="RAN143" s="688"/>
      <c r="RAO143" s="688"/>
      <c r="RAP143" s="688"/>
      <c r="RAQ143" s="688"/>
      <c r="RAR143" s="688"/>
      <c r="RAS143" s="688"/>
      <c r="RAT143" s="688"/>
      <c r="RAU143" s="688"/>
      <c r="RAV143" s="688"/>
      <c r="RAW143" s="688"/>
      <c r="RAX143" s="688"/>
      <c r="RAY143" s="688"/>
      <c r="RAZ143" s="688"/>
      <c r="RBA143" s="688"/>
      <c r="RBB143" s="688"/>
      <c r="RBC143" s="688"/>
      <c r="RBD143" s="688"/>
      <c r="RBE143" s="688"/>
      <c r="RBF143" s="688"/>
      <c r="RBG143" s="688"/>
      <c r="RBH143" s="688"/>
      <c r="RBI143" s="688"/>
      <c r="RBJ143" s="688"/>
      <c r="RBK143" s="688"/>
      <c r="RBL143" s="688"/>
      <c r="RBM143" s="688"/>
      <c r="RBN143" s="688"/>
      <c r="RBO143" s="688"/>
      <c r="RBP143" s="688"/>
      <c r="RBQ143" s="688"/>
      <c r="RBR143" s="688"/>
      <c r="RBS143" s="688"/>
      <c r="RBT143" s="688"/>
      <c r="RBU143" s="688"/>
      <c r="RBV143" s="688"/>
      <c r="RBW143" s="688"/>
      <c r="RBX143" s="688"/>
      <c r="RBY143" s="688"/>
      <c r="RBZ143" s="688"/>
      <c r="RCA143" s="688"/>
      <c r="RCB143" s="688"/>
      <c r="RCC143" s="688"/>
      <c r="RCD143" s="688"/>
      <c r="RCE143" s="688"/>
      <c r="RCF143" s="688"/>
      <c r="RCG143" s="688"/>
      <c r="RCH143" s="688"/>
      <c r="RCI143" s="688"/>
      <c r="RCJ143" s="688"/>
      <c r="RCK143" s="688"/>
      <c r="RCL143" s="688"/>
      <c r="RCM143" s="688"/>
      <c r="RCN143" s="688"/>
      <c r="RCO143" s="688"/>
      <c r="RCP143" s="688"/>
      <c r="RCQ143" s="688"/>
      <c r="RCR143" s="688"/>
      <c r="RCS143" s="688"/>
      <c r="RCT143" s="688"/>
      <c r="RCU143" s="688"/>
      <c r="RCV143" s="688"/>
      <c r="RCW143" s="688"/>
      <c r="RCX143" s="688"/>
      <c r="RCY143" s="688"/>
      <c r="RCZ143" s="688"/>
      <c r="RDA143" s="688"/>
      <c r="RDB143" s="688"/>
      <c r="RDC143" s="688"/>
      <c r="RDD143" s="688"/>
      <c r="RDE143" s="688"/>
      <c r="RDF143" s="688"/>
      <c r="RDG143" s="688"/>
      <c r="RDH143" s="688"/>
      <c r="RDI143" s="688"/>
      <c r="RDJ143" s="688"/>
      <c r="RDK143" s="688"/>
      <c r="RDL143" s="688"/>
      <c r="RDM143" s="688"/>
      <c r="RDN143" s="688"/>
      <c r="RDO143" s="688"/>
      <c r="RDP143" s="688"/>
      <c r="RDQ143" s="688"/>
      <c r="RDR143" s="688"/>
      <c r="RDS143" s="688"/>
      <c r="RDT143" s="688"/>
      <c r="RDU143" s="688"/>
      <c r="RDV143" s="688"/>
      <c r="RDW143" s="688"/>
      <c r="RDX143" s="688"/>
      <c r="RDY143" s="688"/>
      <c r="RDZ143" s="688"/>
      <c r="REA143" s="688"/>
      <c r="REB143" s="688"/>
      <c r="REC143" s="688"/>
      <c r="RED143" s="688"/>
      <c r="REE143" s="688"/>
      <c r="REF143" s="688"/>
      <c r="REG143" s="688"/>
      <c r="REH143" s="688"/>
      <c r="REI143" s="688"/>
      <c r="REJ143" s="688"/>
      <c r="REK143" s="688"/>
      <c r="REL143" s="688"/>
      <c r="REM143" s="688"/>
      <c r="REN143" s="688"/>
      <c r="REO143" s="688"/>
      <c r="REP143" s="688"/>
      <c r="REQ143" s="688"/>
      <c r="RER143" s="688"/>
      <c r="RES143" s="688"/>
      <c r="RET143" s="688"/>
      <c r="REU143" s="688"/>
      <c r="REV143" s="688"/>
      <c r="REW143" s="688"/>
      <c r="REX143" s="688"/>
      <c r="REY143" s="688"/>
      <c r="REZ143" s="688"/>
      <c r="RFA143" s="688"/>
      <c r="RFB143" s="688"/>
      <c r="RFC143" s="688"/>
      <c r="RFD143" s="688"/>
      <c r="RFE143" s="688"/>
      <c r="RFF143" s="688"/>
      <c r="RFG143" s="688"/>
      <c r="RFH143" s="688"/>
      <c r="RFI143" s="688"/>
      <c r="RFJ143" s="688"/>
      <c r="RFK143" s="688"/>
      <c r="RFL143" s="688"/>
      <c r="RFM143" s="688"/>
      <c r="RFN143" s="688"/>
      <c r="RFO143" s="688"/>
      <c r="RFP143" s="688"/>
      <c r="RFQ143" s="688"/>
      <c r="RFR143" s="688"/>
      <c r="RFS143" s="688"/>
      <c r="RFT143" s="688"/>
      <c r="RFU143" s="688"/>
      <c r="RFV143" s="688"/>
      <c r="RFW143" s="688"/>
      <c r="RFX143" s="688"/>
      <c r="RFY143" s="688"/>
      <c r="RFZ143" s="688"/>
      <c r="RGA143" s="688"/>
      <c r="RGB143" s="688"/>
      <c r="RGC143" s="688"/>
      <c r="RGD143" s="688"/>
      <c r="RGE143" s="688"/>
      <c r="RGF143" s="688"/>
      <c r="RGG143" s="688"/>
      <c r="RGH143" s="688"/>
      <c r="RGI143" s="688"/>
      <c r="RGJ143" s="688"/>
      <c r="RGK143" s="688"/>
      <c r="RGL143" s="688"/>
      <c r="RGM143" s="688"/>
      <c r="RGN143" s="688"/>
      <c r="RGO143" s="688"/>
      <c r="RGP143" s="688"/>
      <c r="RGQ143" s="688"/>
      <c r="RGR143" s="688"/>
      <c r="RGS143" s="688"/>
      <c r="RGT143" s="688"/>
      <c r="RGU143" s="688"/>
      <c r="RGV143" s="688"/>
      <c r="RGW143" s="688"/>
      <c r="RGX143" s="688"/>
      <c r="RGY143" s="688"/>
      <c r="RGZ143" s="688"/>
      <c r="RHA143" s="688"/>
      <c r="RHB143" s="688"/>
      <c r="RHC143" s="688"/>
      <c r="RHD143" s="688"/>
      <c r="RHE143" s="688"/>
      <c r="RHF143" s="688"/>
      <c r="RHG143" s="688"/>
      <c r="RHH143" s="688"/>
      <c r="RHI143" s="688"/>
      <c r="RHJ143" s="688"/>
      <c r="RHK143" s="688"/>
      <c r="RHL143" s="688"/>
      <c r="RHM143" s="688"/>
      <c r="RHN143" s="688"/>
      <c r="RHO143" s="688"/>
      <c r="RHP143" s="688"/>
      <c r="RHQ143" s="688"/>
      <c r="RHR143" s="688"/>
      <c r="RHS143" s="688"/>
      <c r="RHT143" s="688"/>
      <c r="RHU143" s="688"/>
      <c r="RHV143" s="688"/>
      <c r="RHW143" s="688"/>
      <c r="RHX143" s="688"/>
      <c r="RHY143" s="688"/>
      <c r="RHZ143" s="688"/>
      <c r="RIA143" s="688"/>
      <c r="RIB143" s="688"/>
      <c r="RIC143" s="688"/>
      <c r="RID143" s="688"/>
      <c r="RIE143" s="688"/>
      <c r="RIF143" s="688"/>
      <c r="RIG143" s="688"/>
      <c r="RIH143" s="688"/>
      <c r="RII143" s="688"/>
      <c r="RIJ143" s="688"/>
      <c r="RIK143" s="688"/>
      <c r="RIL143" s="688"/>
      <c r="RIM143" s="688"/>
      <c r="RIN143" s="688"/>
      <c r="RIO143" s="688"/>
      <c r="RIP143" s="688"/>
      <c r="RIQ143" s="688"/>
      <c r="RIR143" s="688"/>
      <c r="RIS143" s="688"/>
      <c r="RIT143" s="688"/>
      <c r="RIU143" s="688"/>
      <c r="RIV143" s="688"/>
      <c r="RIW143" s="688"/>
      <c r="RIX143" s="688"/>
      <c r="RIY143" s="688"/>
      <c r="RIZ143" s="688"/>
      <c r="RJA143" s="688"/>
      <c r="RJB143" s="688"/>
      <c r="RJC143" s="688"/>
      <c r="RJD143" s="688"/>
      <c r="RJE143" s="688"/>
      <c r="RJF143" s="688"/>
      <c r="RJG143" s="688"/>
      <c r="RJH143" s="688"/>
      <c r="RJI143" s="688"/>
      <c r="RJJ143" s="688"/>
      <c r="RJK143" s="688"/>
      <c r="RJL143" s="688"/>
      <c r="RJM143" s="688"/>
      <c r="RJN143" s="688"/>
      <c r="RJO143" s="688"/>
      <c r="RJP143" s="688"/>
      <c r="RJQ143" s="688"/>
      <c r="RJR143" s="688"/>
      <c r="RJS143" s="688"/>
      <c r="RJT143" s="688"/>
      <c r="RJU143" s="688"/>
      <c r="RJV143" s="688"/>
      <c r="RJW143" s="688"/>
      <c r="RJX143" s="688"/>
      <c r="RJY143" s="688"/>
      <c r="RJZ143" s="688"/>
      <c r="RKA143" s="688"/>
      <c r="RKB143" s="688"/>
      <c r="RKC143" s="688"/>
      <c r="RKD143" s="688"/>
      <c r="RKE143" s="688"/>
      <c r="RKF143" s="688"/>
      <c r="RKG143" s="688"/>
      <c r="RKH143" s="688"/>
      <c r="RKI143" s="688"/>
      <c r="RKJ143" s="688"/>
      <c r="RKK143" s="688"/>
      <c r="RKL143" s="688"/>
      <c r="RKM143" s="688"/>
      <c r="RKN143" s="688"/>
      <c r="RKO143" s="688"/>
      <c r="RKP143" s="688"/>
      <c r="RKQ143" s="688"/>
      <c r="RKR143" s="688"/>
      <c r="RKS143" s="688"/>
      <c r="RKT143" s="688"/>
      <c r="RKU143" s="688"/>
      <c r="RKV143" s="688"/>
      <c r="RKW143" s="688"/>
      <c r="RKX143" s="688"/>
      <c r="RKY143" s="688"/>
      <c r="RKZ143" s="688"/>
      <c r="RLA143" s="688"/>
      <c r="RLB143" s="688"/>
      <c r="RLC143" s="688"/>
      <c r="RLD143" s="688"/>
      <c r="RLE143" s="688"/>
      <c r="RLF143" s="688"/>
      <c r="RLG143" s="688"/>
      <c r="RLH143" s="688"/>
      <c r="RLI143" s="688"/>
      <c r="RLJ143" s="688"/>
      <c r="RLK143" s="688"/>
      <c r="RLL143" s="688"/>
      <c r="RLM143" s="688"/>
      <c r="RLN143" s="688"/>
      <c r="RLO143" s="688"/>
      <c r="RLP143" s="688"/>
      <c r="RLQ143" s="688"/>
      <c r="RLR143" s="688"/>
      <c r="RLS143" s="688"/>
      <c r="RLT143" s="688"/>
      <c r="RLU143" s="688"/>
      <c r="RLV143" s="688"/>
      <c r="RLW143" s="688"/>
      <c r="RLX143" s="688"/>
      <c r="RLY143" s="688"/>
      <c r="RLZ143" s="688"/>
      <c r="RMA143" s="688"/>
      <c r="RMB143" s="688"/>
      <c r="RMC143" s="688"/>
      <c r="RMD143" s="688"/>
      <c r="RME143" s="688"/>
      <c r="RMF143" s="688"/>
      <c r="RMG143" s="688"/>
      <c r="RMH143" s="688"/>
      <c r="RMI143" s="688"/>
      <c r="RMJ143" s="688"/>
      <c r="RMK143" s="688"/>
      <c r="RML143" s="688"/>
      <c r="RMM143" s="688"/>
      <c r="RMN143" s="688"/>
      <c r="RMO143" s="688"/>
      <c r="RMP143" s="688"/>
      <c r="RMQ143" s="688"/>
      <c r="RMR143" s="688"/>
      <c r="RMS143" s="688"/>
      <c r="RMT143" s="688"/>
      <c r="RMU143" s="688"/>
      <c r="RMV143" s="688"/>
      <c r="RMW143" s="688"/>
      <c r="RMX143" s="688"/>
      <c r="RMY143" s="688"/>
      <c r="RMZ143" s="688"/>
      <c r="RNA143" s="688"/>
      <c r="RNB143" s="688"/>
      <c r="RNC143" s="688"/>
      <c r="RND143" s="688"/>
      <c r="RNE143" s="688"/>
      <c r="RNF143" s="688"/>
      <c r="RNG143" s="688"/>
      <c r="RNH143" s="688"/>
      <c r="RNI143" s="688"/>
      <c r="RNJ143" s="688"/>
      <c r="RNK143" s="688"/>
      <c r="RNL143" s="688"/>
      <c r="RNM143" s="688"/>
      <c r="RNN143" s="688"/>
      <c r="RNO143" s="688"/>
      <c r="RNP143" s="688"/>
      <c r="RNQ143" s="688"/>
      <c r="RNR143" s="688"/>
      <c r="RNS143" s="688"/>
      <c r="RNT143" s="688"/>
      <c r="RNU143" s="688"/>
      <c r="RNV143" s="688"/>
      <c r="RNW143" s="688"/>
      <c r="RNX143" s="688"/>
      <c r="RNY143" s="688"/>
      <c r="RNZ143" s="688"/>
      <c r="ROA143" s="688"/>
      <c r="ROB143" s="688"/>
      <c r="ROC143" s="688"/>
      <c r="ROD143" s="688"/>
      <c r="ROE143" s="688"/>
      <c r="ROF143" s="688"/>
      <c r="ROG143" s="688"/>
      <c r="ROH143" s="688"/>
      <c r="ROI143" s="688"/>
      <c r="ROJ143" s="688"/>
      <c r="ROK143" s="688"/>
      <c r="ROL143" s="688"/>
      <c r="ROM143" s="688"/>
      <c r="RON143" s="688"/>
      <c r="ROO143" s="688"/>
      <c r="ROP143" s="688"/>
      <c r="ROQ143" s="688"/>
      <c r="ROR143" s="688"/>
      <c r="ROS143" s="688"/>
      <c r="ROT143" s="688"/>
      <c r="ROU143" s="688"/>
      <c r="ROV143" s="688"/>
      <c r="ROW143" s="688"/>
      <c r="ROX143" s="688"/>
      <c r="ROY143" s="688"/>
      <c r="ROZ143" s="688"/>
      <c r="RPA143" s="688"/>
      <c r="RPB143" s="688"/>
      <c r="RPC143" s="688"/>
      <c r="RPD143" s="688"/>
      <c r="RPE143" s="688"/>
      <c r="RPF143" s="688"/>
      <c r="RPG143" s="688"/>
      <c r="RPH143" s="688"/>
      <c r="RPI143" s="688"/>
      <c r="RPJ143" s="688"/>
      <c r="RPK143" s="688"/>
      <c r="RPL143" s="688"/>
      <c r="RPM143" s="688"/>
      <c r="RPN143" s="688"/>
      <c r="RPO143" s="688"/>
      <c r="RPP143" s="688"/>
      <c r="RPQ143" s="688"/>
      <c r="RPR143" s="688"/>
      <c r="RPS143" s="688"/>
      <c r="RPT143" s="688"/>
      <c r="RPU143" s="688"/>
      <c r="RPV143" s="688"/>
      <c r="RPW143" s="688"/>
      <c r="RPX143" s="688"/>
      <c r="RPY143" s="688"/>
      <c r="RPZ143" s="688"/>
      <c r="RQA143" s="688"/>
      <c r="RQB143" s="688"/>
      <c r="RQC143" s="688"/>
      <c r="RQD143" s="688"/>
      <c r="RQE143" s="688"/>
      <c r="RQF143" s="688"/>
      <c r="RQG143" s="688"/>
      <c r="RQH143" s="688"/>
      <c r="RQI143" s="688"/>
      <c r="RQJ143" s="688"/>
      <c r="RQK143" s="688"/>
      <c r="RQL143" s="688"/>
      <c r="RQM143" s="688"/>
      <c r="RQN143" s="688"/>
      <c r="RQO143" s="688"/>
      <c r="RQP143" s="688"/>
      <c r="RQQ143" s="688"/>
      <c r="RQR143" s="688"/>
      <c r="RQS143" s="688"/>
      <c r="RQT143" s="688"/>
      <c r="RQU143" s="688"/>
      <c r="RQV143" s="688"/>
      <c r="RQW143" s="688"/>
      <c r="RQX143" s="688"/>
      <c r="RQY143" s="688"/>
      <c r="RQZ143" s="688"/>
      <c r="RRA143" s="688"/>
      <c r="RRB143" s="688"/>
      <c r="RRC143" s="688"/>
      <c r="RRD143" s="688"/>
      <c r="RRE143" s="688"/>
      <c r="RRF143" s="688"/>
      <c r="RRG143" s="688"/>
      <c r="RRH143" s="688"/>
      <c r="RRI143" s="688"/>
      <c r="RRJ143" s="688"/>
      <c r="RRK143" s="688"/>
      <c r="RRL143" s="688"/>
      <c r="RRM143" s="688"/>
      <c r="RRN143" s="688"/>
      <c r="RRO143" s="688"/>
      <c r="RRP143" s="688"/>
      <c r="RRQ143" s="688"/>
      <c r="RRR143" s="688"/>
      <c r="RRS143" s="688"/>
      <c r="RRT143" s="688"/>
      <c r="RRU143" s="688"/>
      <c r="RRV143" s="688"/>
      <c r="RRW143" s="688"/>
      <c r="RRX143" s="688"/>
      <c r="RRY143" s="688"/>
      <c r="RRZ143" s="688"/>
      <c r="RSA143" s="688"/>
      <c r="RSB143" s="688"/>
      <c r="RSC143" s="688"/>
      <c r="RSD143" s="688"/>
      <c r="RSE143" s="688"/>
      <c r="RSF143" s="688"/>
      <c r="RSG143" s="688"/>
      <c r="RSH143" s="688"/>
      <c r="RSI143" s="688"/>
      <c r="RSJ143" s="688"/>
      <c r="RSK143" s="688"/>
      <c r="RSL143" s="688"/>
      <c r="RSM143" s="688"/>
      <c r="RSN143" s="688"/>
      <c r="RSO143" s="688"/>
      <c r="RSP143" s="688"/>
      <c r="RSQ143" s="688"/>
      <c r="RSR143" s="688"/>
      <c r="RSS143" s="688"/>
      <c r="RST143" s="688"/>
      <c r="RSU143" s="688"/>
      <c r="RSV143" s="688"/>
      <c r="RSW143" s="688"/>
      <c r="RSX143" s="688"/>
      <c r="RSY143" s="688"/>
      <c r="RSZ143" s="688"/>
      <c r="RTA143" s="688"/>
      <c r="RTB143" s="688"/>
      <c r="RTC143" s="688"/>
      <c r="RTD143" s="688"/>
      <c r="RTE143" s="688"/>
      <c r="RTF143" s="688"/>
      <c r="RTG143" s="688"/>
      <c r="RTH143" s="688"/>
      <c r="RTI143" s="688"/>
      <c r="RTJ143" s="688"/>
      <c r="RTK143" s="688"/>
      <c r="RTL143" s="688"/>
      <c r="RTM143" s="688"/>
      <c r="RTN143" s="688"/>
      <c r="RTO143" s="688"/>
      <c r="RTP143" s="688"/>
      <c r="RTQ143" s="688"/>
      <c r="RTR143" s="688"/>
      <c r="RTS143" s="688"/>
      <c r="RTT143" s="688"/>
      <c r="RTU143" s="688"/>
      <c r="RTV143" s="688"/>
      <c r="RTW143" s="688"/>
      <c r="RTX143" s="688"/>
      <c r="RTY143" s="688"/>
      <c r="RTZ143" s="688"/>
      <c r="RUA143" s="688"/>
      <c r="RUB143" s="688"/>
      <c r="RUC143" s="688"/>
      <c r="RUD143" s="688"/>
      <c r="RUE143" s="688"/>
      <c r="RUF143" s="688"/>
      <c r="RUG143" s="688"/>
      <c r="RUH143" s="688"/>
      <c r="RUI143" s="688"/>
      <c r="RUJ143" s="688"/>
      <c r="RUK143" s="688"/>
      <c r="RUL143" s="688"/>
      <c r="RUM143" s="688"/>
      <c r="RUN143" s="688"/>
      <c r="RUO143" s="688"/>
      <c r="RUP143" s="688"/>
      <c r="RUQ143" s="688"/>
      <c r="RUR143" s="688"/>
      <c r="RUS143" s="688"/>
      <c r="RUT143" s="688"/>
      <c r="RUU143" s="688"/>
      <c r="RUV143" s="688"/>
      <c r="RUW143" s="688"/>
      <c r="RUX143" s="688"/>
      <c r="RUY143" s="688"/>
      <c r="RUZ143" s="688"/>
      <c r="RVA143" s="688"/>
      <c r="RVB143" s="688"/>
      <c r="RVC143" s="688"/>
      <c r="RVD143" s="688"/>
      <c r="RVE143" s="688"/>
      <c r="RVF143" s="688"/>
      <c r="RVG143" s="688"/>
      <c r="RVH143" s="688"/>
      <c r="RVI143" s="688"/>
      <c r="RVJ143" s="688"/>
      <c r="RVK143" s="688"/>
      <c r="RVL143" s="688"/>
      <c r="RVM143" s="688"/>
      <c r="RVN143" s="688"/>
      <c r="RVO143" s="688"/>
      <c r="RVP143" s="688"/>
      <c r="RVQ143" s="688"/>
      <c r="RVR143" s="688"/>
      <c r="RVS143" s="688"/>
      <c r="RVT143" s="688"/>
      <c r="RVU143" s="688"/>
      <c r="RVV143" s="688"/>
      <c r="RVW143" s="688"/>
      <c r="RVX143" s="688"/>
      <c r="RVY143" s="688"/>
      <c r="RVZ143" s="688"/>
      <c r="RWA143" s="688"/>
      <c r="RWB143" s="688"/>
      <c r="RWC143" s="688"/>
      <c r="RWD143" s="688"/>
      <c r="RWE143" s="688"/>
      <c r="RWF143" s="688"/>
      <c r="RWG143" s="688"/>
      <c r="RWH143" s="688"/>
      <c r="RWI143" s="688"/>
      <c r="RWJ143" s="688"/>
      <c r="RWK143" s="688"/>
      <c r="RWL143" s="688"/>
      <c r="RWM143" s="688"/>
      <c r="RWN143" s="688"/>
      <c r="RWO143" s="688"/>
      <c r="RWP143" s="688"/>
      <c r="RWQ143" s="688"/>
      <c r="RWR143" s="688"/>
      <c r="RWS143" s="688"/>
      <c r="RWT143" s="688"/>
      <c r="RWU143" s="688"/>
      <c r="RWV143" s="688"/>
      <c r="RWW143" s="688"/>
      <c r="RWX143" s="688"/>
      <c r="RWY143" s="688"/>
      <c r="RWZ143" s="688"/>
      <c r="RXA143" s="688"/>
      <c r="RXB143" s="688"/>
      <c r="RXC143" s="688"/>
      <c r="RXD143" s="688"/>
      <c r="RXE143" s="688"/>
      <c r="RXF143" s="688"/>
      <c r="RXG143" s="688"/>
      <c r="RXH143" s="688"/>
      <c r="RXI143" s="688"/>
      <c r="RXJ143" s="688"/>
      <c r="RXK143" s="688"/>
      <c r="RXL143" s="688"/>
      <c r="RXM143" s="688"/>
      <c r="RXN143" s="688"/>
      <c r="RXO143" s="688"/>
      <c r="RXP143" s="688"/>
      <c r="RXQ143" s="688"/>
      <c r="RXR143" s="688"/>
      <c r="RXS143" s="688"/>
      <c r="RXT143" s="688"/>
      <c r="RXU143" s="688"/>
      <c r="RXV143" s="688"/>
      <c r="RXW143" s="688"/>
      <c r="RXX143" s="688"/>
      <c r="RXY143" s="688"/>
      <c r="RXZ143" s="688"/>
      <c r="RYA143" s="688"/>
      <c r="RYB143" s="688"/>
      <c r="RYC143" s="688"/>
      <c r="RYD143" s="688"/>
      <c r="RYE143" s="688"/>
      <c r="RYF143" s="688"/>
      <c r="RYG143" s="688"/>
      <c r="RYH143" s="688"/>
      <c r="RYI143" s="688"/>
      <c r="RYJ143" s="688"/>
      <c r="RYK143" s="688"/>
      <c r="RYL143" s="688"/>
      <c r="RYM143" s="688"/>
      <c r="RYN143" s="688"/>
      <c r="RYO143" s="688"/>
      <c r="RYP143" s="688"/>
      <c r="RYQ143" s="688"/>
      <c r="RYR143" s="688"/>
      <c r="RYS143" s="688"/>
      <c r="RYT143" s="688"/>
      <c r="RYU143" s="688"/>
      <c r="RYV143" s="688"/>
      <c r="RYW143" s="688"/>
      <c r="RYX143" s="688"/>
      <c r="RYY143" s="688"/>
      <c r="RYZ143" s="688"/>
      <c r="RZA143" s="688"/>
      <c r="RZB143" s="688"/>
      <c r="RZC143" s="688"/>
      <c r="RZD143" s="688"/>
      <c r="RZE143" s="688"/>
      <c r="RZF143" s="688"/>
      <c r="RZG143" s="688"/>
      <c r="RZH143" s="688"/>
      <c r="RZI143" s="688"/>
      <c r="RZJ143" s="688"/>
      <c r="RZK143" s="688"/>
      <c r="RZL143" s="688"/>
      <c r="RZM143" s="688"/>
      <c r="RZN143" s="688"/>
      <c r="RZO143" s="688"/>
      <c r="RZP143" s="688"/>
      <c r="RZQ143" s="688"/>
      <c r="RZR143" s="688"/>
      <c r="RZS143" s="688"/>
      <c r="RZT143" s="688"/>
      <c r="RZU143" s="688"/>
      <c r="RZV143" s="688"/>
      <c r="RZW143" s="688"/>
      <c r="RZX143" s="688"/>
      <c r="RZY143" s="688"/>
      <c r="RZZ143" s="688"/>
      <c r="SAA143" s="688"/>
      <c r="SAB143" s="688"/>
      <c r="SAC143" s="688"/>
      <c r="SAD143" s="688"/>
      <c r="SAE143" s="688"/>
      <c r="SAF143" s="688"/>
      <c r="SAG143" s="688"/>
      <c r="SAH143" s="688"/>
      <c r="SAI143" s="688"/>
      <c r="SAJ143" s="688"/>
      <c r="SAK143" s="688"/>
      <c r="SAL143" s="688"/>
      <c r="SAM143" s="688"/>
      <c r="SAN143" s="688"/>
      <c r="SAO143" s="688"/>
      <c r="SAP143" s="688"/>
      <c r="SAQ143" s="688"/>
      <c r="SAR143" s="688"/>
      <c r="SAS143" s="688"/>
      <c r="SAT143" s="688"/>
      <c r="SAU143" s="688"/>
      <c r="SAV143" s="688"/>
      <c r="SAW143" s="688"/>
      <c r="SAX143" s="688"/>
      <c r="SAY143" s="688"/>
      <c r="SAZ143" s="688"/>
      <c r="SBA143" s="688"/>
      <c r="SBB143" s="688"/>
      <c r="SBC143" s="688"/>
      <c r="SBD143" s="688"/>
      <c r="SBE143" s="688"/>
      <c r="SBF143" s="688"/>
      <c r="SBG143" s="688"/>
      <c r="SBH143" s="688"/>
      <c r="SBI143" s="688"/>
      <c r="SBJ143" s="688"/>
      <c r="SBK143" s="688"/>
      <c r="SBL143" s="688"/>
      <c r="SBM143" s="688"/>
      <c r="SBN143" s="688"/>
      <c r="SBO143" s="688"/>
      <c r="SBP143" s="688"/>
      <c r="SBQ143" s="688"/>
      <c r="SBR143" s="688"/>
      <c r="SBS143" s="688"/>
      <c r="SBT143" s="688"/>
      <c r="SBU143" s="688"/>
      <c r="SBV143" s="688"/>
      <c r="SBW143" s="688"/>
      <c r="SBX143" s="688"/>
      <c r="SBY143" s="688"/>
      <c r="SBZ143" s="688"/>
      <c r="SCA143" s="688"/>
      <c r="SCB143" s="688"/>
      <c r="SCC143" s="688"/>
      <c r="SCD143" s="688"/>
      <c r="SCE143" s="688"/>
      <c r="SCF143" s="688"/>
      <c r="SCG143" s="688"/>
      <c r="SCH143" s="688"/>
      <c r="SCI143" s="688"/>
      <c r="SCJ143" s="688"/>
      <c r="SCK143" s="688"/>
      <c r="SCL143" s="688"/>
      <c r="SCM143" s="688"/>
      <c r="SCN143" s="688"/>
      <c r="SCO143" s="688"/>
      <c r="SCP143" s="688"/>
      <c r="SCQ143" s="688"/>
      <c r="SCR143" s="688"/>
      <c r="SCS143" s="688"/>
      <c r="SCT143" s="688"/>
      <c r="SCU143" s="688"/>
      <c r="SCV143" s="688"/>
      <c r="SCW143" s="688"/>
      <c r="SCX143" s="688"/>
      <c r="SCY143" s="688"/>
      <c r="SCZ143" s="688"/>
      <c r="SDA143" s="688"/>
      <c r="SDB143" s="688"/>
      <c r="SDC143" s="688"/>
      <c r="SDD143" s="688"/>
      <c r="SDE143" s="688"/>
      <c r="SDF143" s="688"/>
      <c r="SDG143" s="688"/>
      <c r="SDH143" s="688"/>
      <c r="SDI143" s="688"/>
      <c r="SDJ143" s="688"/>
      <c r="SDK143" s="688"/>
      <c r="SDL143" s="688"/>
      <c r="SDM143" s="688"/>
      <c r="SDN143" s="688"/>
      <c r="SDO143" s="688"/>
      <c r="SDP143" s="688"/>
      <c r="SDQ143" s="688"/>
      <c r="SDR143" s="688"/>
      <c r="SDS143" s="688"/>
      <c r="SDT143" s="688"/>
      <c r="SDU143" s="688"/>
      <c r="SDV143" s="688"/>
      <c r="SDW143" s="688"/>
      <c r="SDX143" s="688"/>
      <c r="SDY143" s="688"/>
      <c r="SDZ143" s="688"/>
      <c r="SEA143" s="688"/>
      <c r="SEB143" s="688"/>
      <c r="SEC143" s="688"/>
      <c r="SED143" s="688"/>
      <c r="SEE143" s="688"/>
      <c r="SEF143" s="688"/>
      <c r="SEG143" s="688"/>
      <c r="SEH143" s="688"/>
      <c r="SEI143" s="688"/>
      <c r="SEJ143" s="688"/>
      <c r="SEK143" s="688"/>
      <c r="SEL143" s="688"/>
      <c r="SEM143" s="688"/>
      <c r="SEN143" s="688"/>
      <c r="SEO143" s="688"/>
      <c r="SEP143" s="688"/>
      <c r="SEQ143" s="688"/>
      <c r="SER143" s="688"/>
      <c r="SES143" s="688"/>
      <c r="SET143" s="688"/>
      <c r="SEU143" s="688"/>
      <c r="SEV143" s="688"/>
      <c r="SEW143" s="688"/>
      <c r="SEX143" s="688"/>
      <c r="SEY143" s="688"/>
      <c r="SEZ143" s="688"/>
      <c r="SFA143" s="688"/>
      <c r="SFB143" s="688"/>
      <c r="SFC143" s="688"/>
      <c r="SFD143" s="688"/>
      <c r="SFE143" s="688"/>
      <c r="SFF143" s="688"/>
      <c r="SFG143" s="688"/>
      <c r="SFH143" s="688"/>
      <c r="SFI143" s="688"/>
      <c r="SFJ143" s="688"/>
      <c r="SFK143" s="688"/>
      <c r="SFL143" s="688"/>
      <c r="SFM143" s="688"/>
      <c r="SFN143" s="688"/>
      <c r="SFO143" s="688"/>
      <c r="SFP143" s="688"/>
      <c r="SFQ143" s="688"/>
      <c r="SFR143" s="688"/>
      <c r="SFS143" s="688"/>
      <c r="SFT143" s="688"/>
      <c r="SFU143" s="688"/>
      <c r="SFV143" s="688"/>
      <c r="SFW143" s="688"/>
      <c r="SFX143" s="688"/>
      <c r="SFY143" s="688"/>
      <c r="SFZ143" s="688"/>
      <c r="SGA143" s="688"/>
      <c r="SGB143" s="688"/>
      <c r="SGC143" s="688"/>
      <c r="SGD143" s="688"/>
      <c r="SGE143" s="688"/>
      <c r="SGF143" s="688"/>
      <c r="SGG143" s="688"/>
      <c r="SGH143" s="688"/>
      <c r="SGI143" s="688"/>
      <c r="SGJ143" s="688"/>
      <c r="SGK143" s="688"/>
      <c r="SGL143" s="688"/>
      <c r="SGM143" s="688"/>
      <c r="SGN143" s="688"/>
      <c r="SGO143" s="688"/>
      <c r="SGP143" s="688"/>
      <c r="SGQ143" s="688"/>
      <c r="SGR143" s="688"/>
      <c r="SGS143" s="688"/>
      <c r="SGT143" s="688"/>
      <c r="SGU143" s="688"/>
      <c r="SGV143" s="688"/>
      <c r="SGW143" s="688"/>
      <c r="SGX143" s="688"/>
      <c r="SGY143" s="688"/>
      <c r="SGZ143" s="688"/>
      <c r="SHA143" s="688"/>
      <c r="SHB143" s="688"/>
      <c r="SHC143" s="688"/>
      <c r="SHD143" s="688"/>
      <c r="SHE143" s="688"/>
      <c r="SHF143" s="688"/>
      <c r="SHG143" s="688"/>
      <c r="SHH143" s="688"/>
      <c r="SHI143" s="688"/>
      <c r="SHJ143" s="688"/>
      <c r="SHK143" s="688"/>
      <c r="SHL143" s="688"/>
      <c r="SHM143" s="688"/>
      <c r="SHN143" s="688"/>
      <c r="SHO143" s="688"/>
      <c r="SHP143" s="688"/>
      <c r="SHQ143" s="688"/>
      <c r="SHR143" s="688"/>
      <c r="SHS143" s="688"/>
      <c r="SHT143" s="688"/>
      <c r="SHU143" s="688"/>
      <c r="SHV143" s="688"/>
      <c r="SHW143" s="688"/>
      <c r="SHX143" s="688"/>
      <c r="SHY143" s="688"/>
      <c r="SHZ143" s="688"/>
      <c r="SIA143" s="688"/>
      <c r="SIB143" s="688"/>
      <c r="SIC143" s="688"/>
      <c r="SID143" s="688"/>
      <c r="SIE143" s="688"/>
      <c r="SIF143" s="688"/>
      <c r="SIG143" s="688"/>
      <c r="SIH143" s="688"/>
      <c r="SII143" s="688"/>
      <c r="SIJ143" s="688"/>
      <c r="SIK143" s="688"/>
      <c r="SIL143" s="688"/>
      <c r="SIM143" s="688"/>
      <c r="SIN143" s="688"/>
      <c r="SIO143" s="688"/>
      <c r="SIP143" s="688"/>
      <c r="SIQ143" s="688"/>
      <c r="SIR143" s="688"/>
      <c r="SIS143" s="688"/>
      <c r="SIT143" s="688"/>
      <c r="SIU143" s="688"/>
      <c r="SIV143" s="688"/>
      <c r="SIW143" s="688"/>
      <c r="SIX143" s="688"/>
      <c r="SIY143" s="688"/>
      <c r="SIZ143" s="688"/>
      <c r="SJA143" s="688"/>
      <c r="SJB143" s="688"/>
      <c r="SJC143" s="688"/>
      <c r="SJD143" s="688"/>
      <c r="SJE143" s="688"/>
      <c r="SJF143" s="688"/>
      <c r="SJG143" s="688"/>
      <c r="SJH143" s="688"/>
      <c r="SJI143" s="688"/>
      <c r="SJJ143" s="688"/>
      <c r="SJK143" s="688"/>
      <c r="SJL143" s="688"/>
      <c r="SJM143" s="688"/>
      <c r="SJN143" s="688"/>
      <c r="SJO143" s="688"/>
      <c r="SJP143" s="688"/>
      <c r="SJQ143" s="688"/>
      <c r="SJR143" s="688"/>
      <c r="SJS143" s="688"/>
      <c r="SJT143" s="688"/>
      <c r="SJU143" s="688"/>
      <c r="SJV143" s="688"/>
      <c r="SJW143" s="688"/>
      <c r="SJX143" s="688"/>
      <c r="SJY143" s="688"/>
      <c r="SJZ143" s="688"/>
      <c r="SKA143" s="688"/>
      <c r="SKB143" s="688"/>
      <c r="SKC143" s="688"/>
      <c r="SKD143" s="688"/>
      <c r="SKE143" s="688"/>
      <c r="SKF143" s="688"/>
      <c r="SKG143" s="688"/>
      <c r="SKH143" s="688"/>
      <c r="SKI143" s="688"/>
      <c r="SKJ143" s="688"/>
      <c r="SKK143" s="688"/>
      <c r="SKL143" s="688"/>
      <c r="SKM143" s="688"/>
      <c r="SKN143" s="688"/>
      <c r="SKO143" s="688"/>
      <c r="SKP143" s="688"/>
      <c r="SKQ143" s="688"/>
      <c r="SKR143" s="688"/>
      <c r="SKS143" s="688"/>
      <c r="SKT143" s="688"/>
      <c r="SKU143" s="688"/>
      <c r="SKV143" s="688"/>
      <c r="SKW143" s="688"/>
      <c r="SKX143" s="688"/>
      <c r="SKY143" s="688"/>
      <c r="SKZ143" s="688"/>
      <c r="SLA143" s="688"/>
      <c r="SLB143" s="688"/>
      <c r="SLC143" s="688"/>
      <c r="SLD143" s="688"/>
      <c r="SLE143" s="688"/>
      <c r="SLF143" s="688"/>
      <c r="SLG143" s="688"/>
      <c r="SLH143" s="688"/>
      <c r="SLI143" s="688"/>
      <c r="SLJ143" s="688"/>
      <c r="SLK143" s="688"/>
      <c r="SLL143" s="688"/>
      <c r="SLM143" s="688"/>
      <c r="SLN143" s="688"/>
      <c r="SLO143" s="688"/>
      <c r="SLP143" s="688"/>
      <c r="SLQ143" s="688"/>
      <c r="SLR143" s="688"/>
      <c r="SLS143" s="688"/>
      <c r="SLT143" s="688"/>
      <c r="SLU143" s="688"/>
      <c r="SLV143" s="688"/>
      <c r="SLW143" s="688"/>
      <c r="SLX143" s="688"/>
      <c r="SLY143" s="688"/>
      <c r="SLZ143" s="688"/>
      <c r="SMA143" s="688"/>
      <c r="SMB143" s="688"/>
      <c r="SMC143" s="688"/>
      <c r="SMD143" s="688"/>
      <c r="SME143" s="688"/>
      <c r="SMF143" s="688"/>
      <c r="SMG143" s="688"/>
      <c r="SMH143" s="688"/>
      <c r="SMI143" s="688"/>
      <c r="SMJ143" s="688"/>
      <c r="SMK143" s="688"/>
      <c r="SML143" s="688"/>
      <c r="SMM143" s="688"/>
      <c r="SMN143" s="688"/>
      <c r="SMO143" s="688"/>
      <c r="SMP143" s="688"/>
      <c r="SMQ143" s="688"/>
      <c r="SMR143" s="688"/>
      <c r="SMS143" s="688"/>
      <c r="SMT143" s="688"/>
      <c r="SMU143" s="688"/>
      <c r="SMV143" s="688"/>
      <c r="SMW143" s="688"/>
      <c r="SMX143" s="688"/>
      <c r="SMY143" s="688"/>
      <c r="SMZ143" s="688"/>
      <c r="SNA143" s="688"/>
      <c r="SNB143" s="688"/>
      <c r="SNC143" s="688"/>
      <c r="SND143" s="688"/>
      <c r="SNE143" s="688"/>
      <c r="SNF143" s="688"/>
      <c r="SNG143" s="688"/>
      <c r="SNH143" s="688"/>
      <c r="SNI143" s="688"/>
      <c r="SNJ143" s="688"/>
      <c r="SNK143" s="688"/>
      <c r="SNL143" s="688"/>
      <c r="SNM143" s="688"/>
      <c r="SNN143" s="688"/>
      <c r="SNO143" s="688"/>
      <c r="SNP143" s="688"/>
      <c r="SNQ143" s="688"/>
      <c r="SNR143" s="688"/>
      <c r="SNS143" s="688"/>
      <c r="SNT143" s="688"/>
      <c r="SNU143" s="688"/>
      <c r="SNV143" s="688"/>
      <c r="SNW143" s="688"/>
      <c r="SNX143" s="688"/>
      <c r="SNY143" s="688"/>
      <c r="SNZ143" s="688"/>
      <c r="SOA143" s="688"/>
      <c r="SOB143" s="688"/>
      <c r="SOC143" s="688"/>
      <c r="SOD143" s="688"/>
      <c r="SOE143" s="688"/>
      <c r="SOF143" s="688"/>
      <c r="SOG143" s="688"/>
      <c r="SOH143" s="688"/>
      <c r="SOI143" s="688"/>
      <c r="SOJ143" s="688"/>
      <c r="SOK143" s="688"/>
      <c r="SOL143" s="688"/>
      <c r="SOM143" s="688"/>
      <c r="SON143" s="688"/>
      <c r="SOO143" s="688"/>
      <c r="SOP143" s="688"/>
      <c r="SOQ143" s="688"/>
      <c r="SOR143" s="688"/>
      <c r="SOS143" s="688"/>
      <c r="SOT143" s="688"/>
      <c r="SOU143" s="688"/>
      <c r="SOV143" s="688"/>
      <c r="SOW143" s="688"/>
      <c r="SOX143" s="688"/>
      <c r="SOY143" s="688"/>
      <c r="SOZ143" s="688"/>
      <c r="SPA143" s="688"/>
      <c r="SPB143" s="688"/>
      <c r="SPC143" s="688"/>
      <c r="SPD143" s="688"/>
      <c r="SPE143" s="688"/>
      <c r="SPF143" s="688"/>
      <c r="SPG143" s="688"/>
      <c r="SPH143" s="688"/>
      <c r="SPI143" s="688"/>
      <c r="SPJ143" s="688"/>
      <c r="SPK143" s="688"/>
      <c r="SPL143" s="688"/>
      <c r="SPM143" s="688"/>
      <c r="SPN143" s="688"/>
      <c r="SPO143" s="688"/>
      <c r="SPP143" s="688"/>
      <c r="SPQ143" s="688"/>
      <c r="SPR143" s="688"/>
      <c r="SPS143" s="688"/>
      <c r="SPT143" s="688"/>
      <c r="SPU143" s="688"/>
      <c r="SPV143" s="688"/>
      <c r="SPW143" s="688"/>
      <c r="SPX143" s="688"/>
      <c r="SPY143" s="688"/>
      <c r="SPZ143" s="688"/>
      <c r="SQA143" s="688"/>
      <c r="SQB143" s="688"/>
      <c r="SQC143" s="688"/>
      <c r="SQD143" s="688"/>
      <c r="SQE143" s="688"/>
      <c r="SQF143" s="688"/>
      <c r="SQG143" s="688"/>
      <c r="SQH143" s="688"/>
      <c r="SQI143" s="688"/>
      <c r="SQJ143" s="688"/>
      <c r="SQK143" s="688"/>
      <c r="SQL143" s="688"/>
      <c r="SQM143" s="688"/>
      <c r="SQN143" s="688"/>
      <c r="SQO143" s="688"/>
      <c r="SQP143" s="688"/>
      <c r="SQQ143" s="688"/>
      <c r="SQR143" s="688"/>
      <c r="SQS143" s="688"/>
      <c r="SQT143" s="688"/>
      <c r="SQU143" s="688"/>
      <c r="SQV143" s="688"/>
      <c r="SQW143" s="688"/>
      <c r="SQX143" s="688"/>
      <c r="SQY143" s="688"/>
      <c r="SQZ143" s="688"/>
      <c r="SRA143" s="688"/>
      <c r="SRB143" s="688"/>
      <c r="SRC143" s="688"/>
      <c r="SRD143" s="688"/>
      <c r="SRE143" s="688"/>
      <c r="SRF143" s="688"/>
      <c r="SRG143" s="688"/>
      <c r="SRH143" s="688"/>
      <c r="SRI143" s="688"/>
      <c r="SRJ143" s="688"/>
      <c r="SRK143" s="688"/>
      <c r="SRL143" s="688"/>
      <c r="SRM143" s="688"/>
      <c r="SRN143" s="688"/>
      <c r="SRO143" s="688"/>
      <c r="SRP143" s="688"/>
      <c r="SRQ143" s="688"/>
      <c r="SRR143" s="688"/>
      <c r="SRS143" s="688"/>
      <c r="SRT143" s="688"/>
      <c r="SRU143" s="688"/>
      <c r="SRV143" s="688"/>
      <c r="SRW143" s="688"/>
      <c r="SRX143" s="688"/>
      <c r="SRY143" s="688"/>
      <c r="SRZ143" s="688"/>
      <c r="SSA143" s="688"/>
      <c r="SSB143" s="688"/>
      <c r="SSC143" s="688"/>
      <c r="SSD143" s="688"/>
      <c r="SSE143" s="688"/>
      <c r="SSF143" s="688"/>
      <c r="SSG143" s="688"/>
      <c r="SSH143" s="688"/>
      <c r="SSI143" s="688"/>
      <c r="SSJ143" s="688"/>
      <c r="SSK143" s="688"/>
      <c r="SSL143" s="688"/>
      <c r="SSM143" s="688"/>
      <c r="SSN143" s="688"/>
      <c r="SSO143" s="688"/>
      <c r="SSP143" s="688"/>
      <c r="SSQ143" s="688"/>
      <c r="SSR143" s="688"/>
      <c r="SSS143" s="688"/>
      <c r="SST143" s="688"/>
      <c r="SSU143" s="688"/>
      <c r="SSV143" s="688"/>
      <c r="SSW143" s="688"/>
      <c r="SSX143" s="688"/>
      <c r="SSY143" s="688"/>
      <c r="SSZ143" s="688"/>
      <c r="STA143" s="688"/>
      <c r="STB143" s="688"/>
      <c r="STC143" s="688"/>
      <c r="STD143" s="688"/>
      <c r="STE143" s="688"/>
      <c r="STF143" s="688"/>
      <c r="STG143" s="688"/>
      <c r="STH143" s="688"/>
      <c r="STI143" s="688"/>
      <c r="STJ143" s="688"/>
      <c r="STK143" s="688"/>
      <c r="STL143" s="688"/>
      <c r="STM143" s="688"/>
      <c r="STN143" s="688"/>
      <c r="STO143" s="688"/>
      <c r="STP143" s="688"/>
      <c r="STQ143" s="688"/>
      <c r="STR143" s="688"/>
      <c r="STS143" s="688"/>
      <c r="STT143" s="688"/>
      <c r="STU143" s="688"/>
      <c r="STV143" s="688"/>
      <c r="STW143" s="688"/>
      <c r="STX143" s="688"/>
      <c r="STY143" s="688"/>
      <c r="STZ143" s="688"/>
      <c r="SUA143" s="688"/>
      <c r="SUB143" s="688"/>
      <c r="SUC143" s="688"/>
      <c r="SUD143" s="688"/>
      <c r="SUE143" s="688"/>
      <c r="SUF143" s="688"/>
      <c r="SUG143" s="688"/>
      <c r="SUH143" s="688"/>
      <c r="SUI143" s="688"/>
      <c r="SUJ143" s="688"/>
      <c r="SUK143" s="688"/>
      <c r="SUL143" s="688"/>
      <c r="SUM143" s="688"/>
      <c r="SUN143" s="688"/>
      <c r="SUO143" s="688"/>
      <c r="SUP143" s="688"/>
      <c r="SUQ143" s="688"/>
      <c r="SUR143" s="688"/>
      <c r="SUS143" s="688"/>
      <c r="SUT143" s="688"/>
      <c r="SUU143" s="688"/>
      <c r="SUV143" s="688"/>
      <c r="SUW143" s="688"/>
      <c r="SUX143" s="688"/>
      <c r="SUY143" s="688"/>
      <c r="SUZ143" s="688"/>
      <c r="SVA143" s="688"/>
      <c r="SVB143" s="688"/>
      <c r="SVC143" s="688"/>
      <c r="SVD143" s="688"/>
      <c r="SVE143" s="688"/>
      <c r="SVF143" s="688"/>
      <c r="SVG143" s="688"/>
      <c r="SVH143" s="688"/>
      <c r="SVI143" s="688"/>
      <c r="SVJ143" s="688"/>
      <c r="SVK143" s="688"/>
      <c r="SVL143" s="688"/>
      <c r="SVM143" s="688"/>
      <c r="SVN143" s="688"/>
      <c r="SVO143" s="688"/>
      <c r="SVP143" s="688"/>
      <c r="SVQ143" s="688"/>
      <c r="SVR143" s="688"/>
      <c r="SVS143" s="688"/>
      <c r="SVT143" s="688"/>
      <c r="SVU143" s="688"/>
      <c r="SVV143" s="688"/>
      <c r="SVW143" s="688"/>
      <c r="SVX143" s="688"/>
      <c r="SVY143" s="688"/>
      <c r="SVZ143" s="688"/>
      <c r="SWA143" s="688"/>
      <c r="SWB143" s="688"/>
      <c r="SWC143" s="688"/>
      <c r="SWD143" s="688"/>
      <c r="SWE143" s="688"/>
      <c r="SWF143" s="688"/>
      <c r="SWG143" s="688"/>
      <c r="SWH143" s="688"/>
      <c r="SWI143" s="688"/>
      <c r="SWJ143" s="688"/>
      <c r="SWK143" s="688"/>
      <c r="SWL143" s="688"/>
      <c r="SWM143" s="688"/>
      <c r="SWN143" s="688"/>
      <c r="SWO143" s="688"/>
      <c r="SWP143" s="688"/>
      <c r="SWQ143" s="688"/>
      <c r="SWR143" s="688"/>
      <c r="SWS143" s="688"/>
      <c r="SWT143" s="688"/>
      <c r="SWU143" s="688"/>
      <c r="SWV143" s="688"/>
      <c r="SWW143" s="688"/>
      <c r="SWX143" s="688"/>
      <c r="SWY143" s="688"/>
      <c r="SWZ143" s="688"/>
      <c r="SXA143" s="688"/>
      <c r="SXB143" s="688"/>
      <c r="SXC143" s="688"/>
      <c r="SXD143" s="688"/>
      <c r="SXE143" s="688"/>
      <c r="SXF143" s="688"/>
      <c r="SXG143" s="688"/>
      <c r="SXH143" s="688"/>
      <c r="SXI143" s="688"/>
      <c r="SXJ143" s="688"/>
      <c r="SXK143" s="688"/>
      <c r="SXL143" s="688"/>
      <c r="SXM143" s="688"/>
      <c r="SXN143" s="688"/>
      <c r="SXO143" s="688"/>
      <c r="SXP143" s="688"/>
      <c r="SXQ143" s="688"/>
      <c r="SXR143" s="688"/>
      <c r="SXS143" s="688"/>
      <c r="SXT143" s="688"/>
      <c r="SXU143" s="688"/>
      <c r="SXV143" s="688"/>
      <c r="SXW143" s="688"/>
      <c r="SXX143" s="688"/>
      <c r="SXY143" s="688"/>
      <c r="SXZ143" s="688"/>
      <c r="SYA143" s="688"/>
      <c r="SYB143" s="688"/>
      <c r="SYC143" s="688"/>
      <c r="SYD143" s="688"/>
      <c r="SYE143" s="688"/>
      <c r="SYF143" s="688"/>
      <c r="SYG143" s="688"/>
      <c r="SYH143" s="688"/>
      <c r="SYI143" s="688"/>
      <c r="SYJ143" s="688"/>
      <c r="SYK143" s="688"/>
      <c r="SYL143" s="688"/>
      <c r="SYM143" s="688"/>
      <c r="SYN143" s="688"/>
      <c r="SYO143" s="688"/>
      <c r="SYP143" s="688"/>
      <c r="SYQ143" s="688"/>
      <c r="SYR143" s="688"/>
      <c r="SYS143" s="688"/>
      <c r="SYT143" s="688"/>
      <c r="SYU143" s="688"/>
      <c r="SYV143" s="688"/>
      <c r="SYW143" s="688"/>
      <c r="SYX143" s="688"/>
      <c r="SYY143" s="688"/>
      <c r="SYZ143" s="688"/>
      <c r="SZA143" s="688"/>
      <c r="SZB143" s="688"/>
      <c r="SZC143" s="688"/>
      <c r="SZD143" s="688"/>
      <c r="SZE143" s="688"/>
      <c r="SZF143" s="688"/>
      <c r="SZG143" s="688"/>
      <c r="SZH143" s="688"/>
      <c r="SZI143" s="688"/>
      <c r="SZJ143" s="688"/>
      <c r="SZK143" s="688"/>
      <c r="SZL143" s="688"/>
      <c r="SZM143" s="688"/>
      <c r="SZN143" s="688"/>
      <c r="SZO143" s="688"/>
      <c r="SZP143" s="688"/>
      <c r="SZQ143" s="688"/>
      <c r="SZR143" s="688"/>
      <c r="SZS143" s="688"/>
      <c r="SZT143" s="688"/>
      <c r="SZU143" s="688"/>
      <c r="SZV143" s="688"/>
      <c r="SZW143" s="688"/>
      <c r="SZX143" s="688"/>
      <c r="SZY143" s="688"/>
      <c r="SZZ143" s="688"/>
      <c r="TAA143" s="688"/>
      <c r="TAB143" s="688"/>
      <c r="TAC143" s="688"/>
      <c r="TAD143" s="688"/>
      <c r="TAE143" s="688"/>
      <c r="TAF143" s="688"/>
      <c r="TAG143" s="688"/>
      <c r="TAH143" s="688"/>
      <c r="TAI143" s="688"/>
      <c r="TAJ143" s="688"/>
      <c r="TAK143" s="688"/>
      <c r="TAL143" s="688"/>
      <c r="TAM143" s="688"/>
      <c r="TAN143" s="688"/>
      <c r="TAO143" s="688"/>
      <c r="TAP143" s="688"/>
      <c r="TAQ143" s="688"/>
      <c r="TAR143" s="688"/>
      <c r="TAS143" s="688"/>
      <c r="TAT143" s="688"/>
      <c r="TAU143" s="688"/>
      <c r="TAV143" s="688"/>
      <c r="TAW143" s="688"/>
      <c r="TAX143" s="688"/>
      <c r="TAY143" s="688"/>
      <c r="TAZ143" s="688"/>
      <c r="TBA143" s="688"/>
      <c r="TBB143" s="688"/>
      <c r="TBC143" s="688"/>
      <c r="TBD143" s="688"/>
      <c r="TBE143" s="688"/>
      <c r="TBF143" s="688"/>
      <c r="TBG143" s="688"/>
      <c r="TBH143" s="688"/>
      <c r="TBI143" s="688"/>
      <c r="TBJ143" s="688"/>
      <c r="TBK143" s="688"/>
      <c r="TBL143" s="688"/>
      <c r="TBM143" s="688"/>
      <c r="TBN143" s="688"/>
      <c r="TBO143" s="688"/>
      <c r="TBP143" s="688"/>
      <c r="TBQ143" s="688"/>
      <c r="TBR143" s="688"/>
      <c r="TBS143" s="688"/>
      <c r="TBT143" s="688"/>
      <c r="TBU143" s="688"/>
      <c r="TBV143" s="688"/>
      <c r="TBW143" s="688"/>
      <c r="TBX143" s="688"/>
      <c r="TBY143" s="688"/>
      <c r="TBZ143" s="688"/>
      <c r="TCA143" s="688"/>
      <c r="TCB143" s="688"/>
      <c r="TCC143" s="688"/>
      <c r="TCD143" s="688"/>
      <c r="TCE143" s="688"/>
      <c r="TCF143" s="688"/>
      <c r="TCG143" s="688"/>
      <c r="TCH143" s="688"/>
      <c r="TCI143" s="688"/>
      <c r="TCJ143" s="688"/>
      <c r="TCK143" s="688"/>
      <c r="TCL143" s="688"/>
      <c r="TCM143" s="688"/>
      <c r="TCN143" s="688"/>
      <c r="TCO143" s="688"/>
      <c r="TCP143" s="688"/>
      <c r="TCQ143" s="688"/>
      <c r="TCR143" s="688"/>
      <c r="TCS143" s="688"/>
      <c r="TCT143" s="688"/>
      <c r="TCU143" s="688"/>
      <c r="TCV143" s="688"/>
      <c r="TCW143" s="688"/>
      <c r="TCX143" s="688"/>
      <c r="TCY143" s="688"/>
      <c r="TCZ143" s="688"/>
      <c r="TDA143" s="688"/>
      <c r="TDB143" s="688"/>
      <c r="TDC143" s="688"/>
      <c r="TDD143" s="688"/>
      <c r="TDE143" s="688"/>
      <c r="TDF143" s="688"/>
      <c r="TDG143" s="688"/>
      <c r="TDH143" s="688"/>
      <c r="TDI143" s="688"/>
      <c r="TDJ143" s="688"/>
      <c r="TDK143" s="688"/>
      <c r="TDL143" s="688"/>
      <c r="TDM143" s="688"/>
      <c r="TDN143" s="688"/>
      <c r="TDO143" s="688"/>
      <c r="TDP143" s="688"/>
      <c r="TDQ143" s="688"/>
      <c r="TDR143" s="688"/>
      <c r="TDS143" s="688"/>
      <c r="TDT143" s="688"/>
      <c r="TDU143" s="688"/>
      <c r="TDV143" s="688"/>
      <c r="TDW143" s="688"/>
      <c r="TDX143" s="688"/>
      <c r="TDY143" s="688"/>
      <c r="TDZ143" s="688"/>
      <c r="TEA143" s="688"/>
      <c r="TEB143" s="688"/>
      <c r="TEC143" s="688"/>
      <c r="TED143" s="688"/>
      <c r="TEE143" s="688"/>
      <c r="TEF143" s="688"/>
      <c r="TEG143" s="688"/>
      <c r="TEH143" s="688"/>
      <c r="TEI143" s="688"/>
      <c r="TEJ143" s="688"/>
      <c r="TEK143" s="688"/>
      <c r="TEL143" s="688"/>
      <c r="TEM143" s="688"/>
      <c r="TEN143" s="688"/>
      <c r="TEO143" s="688"/>
      <c r="TEP143" s="688"/>
      <c r="TEQ143" s="688"/>
      <c r="TER143" s="688"/>
      <c r="TES143" s="688"/>
      <c r="TET143" s="688"/>
      <c r="TEU143" s="688"/>
      <c r="TEV143" s="688"/>
      <c r="TEW143" s="688"/>
      <c r="TEX143" s="688"/>
      <c r="TEY143" s="688"/>
      <c r="TEZ143" s="688"/>
      <c r="TFA143" s="688"/>
      <c r="TFB143" s="688"/>
      <c r="TFC143" s="688"/>
      <c r="TFD143" s="688"/>
      <c r="TFE143" s="688"/>
      <c r="TFF143" s="688"/>
      <c r="TFG143" s="688"/>
      <c r="TFH143" s="688"/>
      <c r="TFI143" s="688"/>
      <c r="TFJ143" s="688"/>
      <c r="TFK143" s="688"/>
      <c r="TFL143" s="688"/>
      <c r="TFM143" s="688"/>
      <c r="TFN143" s="688"/>
      <c r="TFO143" s="688"/>
      <c r="TFP143" s="688"/>
      <c r="TFQ143" s="688"/>
      <c r="TFR143" s="688"/>
      <c r="TFS143" s="688"/>
      <c r="TFT143" s="688"/>
      <c r="TFU143" s="688"/>
      <c r="TFV143" s="688"/>
      <c r="TFW143" s="688"/>
      <c r="TFX143" s="688"/>
      <c r="TFY143" s="688"/>
      <c r="TFZ143" s="688"/>
      <c r="TGA143" s="688"/>
      <c r="TGB143" s="688"/>
      <c r="TGC143" s="688"/>
      <c r="TGD143" s="688"/>
      <c r="TGE143" s="688"/>
      <c r="TGF143" s="688"/>
      <c r="TGG143" s="688"/>
      <c r="TGH143" s="688"/>
      <c r="TGI143" s="688"/>
      <c r="TGJ143" s="688"/>
      <c r="TGK143" s="688"/>
      <c r="TGL143" s="688"/>
      <c r="TGM143" s="688"/>
      <c r="TGN143" s="688"/>
      <c r="TGO143" s="688"/>
      <c r="TGP143" s="688"/>
      <c r="TGQ143" s="688"/>
      <c r="TGR143" s="688"/>
      <c r="TGS143" s="688"/>
      <c r="TGT143" s="688"/>
      <c r="TGU143" s="688"/>
      <c r="TGV143" s="688"/>
      <c r="TGW143" s="688"/>
      <c r="TGX143" s="688"/>
      <c r="TGY143" s="688"/>
      <c r="TGZ143" s="688"/>
      <c r="THA143" s="688"/>
      <c r="THB143" s="688"/>
      <c r="THC143" s="688"/>
      <c r="THD143" s="688"/>
      <c r="THE143" s="688"/>
      <c r="THF143" s="688"/>
      <c r="THG143" s="688"/>
      <c r="THH143" s="688"/>
      <c r="THI143" s="688"/>
      <c r="THJ143" s="688"/>
      <c r="THK143" s="688"/>
      <c r="THL143" s="688"/>
      <c r="THM143" s="688"/>
      <c r="THN143" s="688"/>
      <c r="THO143" s="688"/>
      <c r="THP143" s="688"/>
      <c r="THQ143" s="688"/>
      <c r="THR143" s="688"/>
      <c r="THS143" s="688"/>
      <c r="THT143" s="688"/>
      <c r="THU143" s="688"/>
      <c r="THV143" s="688"/>
      <c r="THW143" s="688"/>
      <c r="THX143" s="688"/>
      <c r="THY143" s="688"/>
      <c r="THZ143" s="688"/>
      <c r="TIA143" s="688"/>
      <c r="TIB143" s="688"/>
      <c r="TIC143" s="688"/>
      <c r="TID143" s="688"/>
      <c r="TIE143" s="688"/>
      <c r="TIF143" s="688"/>
      <c r="TIG143" s="688"/>
      <c r="TIH143" s="688"/>
      <c r="TII143" s="688"/>
      <c r="TIJ143" s="688"/>
      <c r="TIK143" s="688"/>
      <c r="TIL143" s="688"/>
      <c r="TIM143" s="688"/>
      <c r="TIN143" s="688"/>
      <c r="TIO143" s="688"/>
      <c r="TIP143" s="688"/>
      <c r="TIQ143" s="688"/>
      <c r="TIR143" s="688"/>
      <c r="TIS143" s="688"/>
      <c r="TIT143" s="688"/>
      <c r="TIU143" s="688"/>
      <c r="TIV143" s="688"/>
      <c r="TIW143" s="688"/>
      <c r="TIX143" s="688"/>
      <c r="TIY143" s="688"/>
      <c r="TIZ143" s="688"/>
      <c r="TJA143" s="688"/>
      <c r="TJB143" s="688"/>
      <c r="TJC143" s="688"/>
      <c r="TJD143" s="688"/>
      <c r="TJE143" s="688"/>
      <c r="TJF143" s="688"/>
      <c r="TJG143" s="688"/>
      <c r="TJH143" s="688"/>
      <c r="TJI143" s="688"/>
      <c r="TJJ143" s="688"/>
      <c r="TJK143" s="688"/>
      <c r="TJL143" s="688"/>
      <c r="TJM143" s="688"/>
      <c r="TJN143" s="688"/>
      <c r="TJO143" s="688"/>
      <c r="TJP143" s="688"/>
      <c r="TJQ143" s="688"/>
      <c r="TJR143" s="688"/>
      <c r="TJS143" s="688"/>
      <c r="TJT143" s="688"/>
      <c r="TJU143" s="688"/>
      <c r="TJV143" s="688"/>
      <c r="TJW143" s="688"/>
      <c r="TJX143" s="688"/>
      <c r="TJY143" s="688"/>
      <c r="TJZ143" s="688"/>
      <c r="TKA143" s="688"/>
      <c r="TKB143" s="688"/>
      <c r="TKC143" s="688"/>
      <c r="TKD143" s="688"/>
      <c r="TKE143" s="688"/>
      <c r="TKF143" s="688"/>
      <c r="TKG143" s="688"/>
      <c r="TKH143" s="688"/>
      <c r="TKI143" s="688"/>
      <c r="TKJ143" s="688"/>
      <c r="TKK143" s="688"/>
      <c r="TKL143" s="688"/>
      <c r="TKM143" s="688"/>
      <c r="TKN143" s="688"/>
      <c r="TKO143" s="688"/>
      <c r="TKP143" s="688"/>
      <c r="TKQ143" s="688"/>
      <c r="TKR143" s="688"/>
      <c r="TKS143" s="688"/>
      <c r="TKT143" s="688"/>
      <c r="TKU143" s="688"/>
      <c r="TKV143" s="688"/>
      <c r="TKW143" s="688"/>
      <c r="TKX143" s="688"/>
      <c r="TKY143" s="688"/>
      <c r="TKZ143" s="688"/>
      <c r="TLA143" s="688"/>
      <c r="TLB143" s="688"/>
      <c r="TLC143" s="688"/>
      <c r="TLD143" s="688"/>
      <c r="TLE143" s="688"/>
      <c r="TLF143" s="688"/>
      <c r="TLG143" s="688"/>
      <c r="TLH143" s="688"/>
      <c r="TLI143" s="688"/>
      <c r="TLJ143" s="688"/>
      <c r="TLK143" s="688"/>
      <c r="TLL143" s="688"/>
      <c r="TLM143" s="688"/>
      <c r="TLN143" s="688"/>
      <c r="TLO143" s="688"/>
      <c r="TLP143" s="688"/>
      <c r="TLQ143" s="688"/>
      <c r="TLR143" s="688"/>
      <c r="TLS143" s="688"/>
      <c r="TLT143" s="688"/>
      <c r="TLU143" s="688"/>
      <c r="TLV143" s="688"/>
      <c r="TLW143" s="688"/>
      <c r="TLX143" s="688"/>
      <c r="TLY143" s="688"/>
      <c r="TLZ143" s="688"/>
      <c r="TMA143" s="688"/>
      <c r="TMB143" s="688"/>
      <c r="TMC143" s="688"/>
      <c r="TMD143" s="688"/>
      <c r="TME143" s="688"/>
      <c r="TMF143" s="688"/>
      <c r="TMG143" s="688"/>
      <c r="TMH143" s="688"/>
      <c r="TMI143" s="688"/>
      <c r="TMJ143" s="688"/>
      <c r="TMK143" s="688"/>
      <c r="TML143" s="688"/>
      <c r="TMM143" s="688"/>
      <c r="TMN143" s="688"/>
      <c r="TMO143" s="688"/>
      <c r="TMP143" s="688"/>
      <c r="TMQ143" s="688"/>
      <c r="TMR143" s="688"/>
      <c r="TMS143" s="688"/>
      <c r="TMT143" s="688"/>
      <c r="TMU143" s="688"/>
      <c r="TMV143" s="688"/>
      <c r="TMW143" s="688"/>
      <c r="TMX143" s="688"/>
      <c r="TMY143" s="688"/>
      <c r="TMZ143" s="688"/>
      <c r="TNA143" s="688"/>
      <c r="TNB143" s="688"/>
      <c r="TNC143" s="688"/>
      <c r="TND143" s="688"/>
      <c r="TNE143" s="688"/>
      <c r="TNF143" s="688"/>
      <c r="TNG143" s="688"/>
      <c r="TNH143" s="688"/>
      <c r="TNI143" s="688"/>
      <c r="TNJ143" s="688"/>
      <c r="TNK143" s="688"/>
      <c r="TNL143" s="688"/>
      <c r="TNM143" s="688"/>
      <c r="TNN143" s="688"/>
      <c r="TNO143" s="688"/>
      <c r="TNP143" s="688"/>
      <c r="TNQ143" s="688"/>
      <c r="TNR143" s="688"/>
      <c r="TNS143" s="688"/>
      <c r="TNT143" s="688"/>
      <c r="TNU143" s="688"/>
      <c r="TNV143" s="688"/>
      <c r="TNW143" s="688"/>
      <c r="TNX143" s="688"/>
      <c r="TNY143" s="688"/>
      <c r="TNZ143" s="688"/>
      <c r="TOA143" s="688"/>
      <c r="TOB143" s="688"/>
      <c r="TOC143" s="688"/>
      <c r="TOD143" s="688"/>
      <c r="TOE143" s="688"/>
      <c r="TOF143" s="688"/>
      <c r="TOG143" s="688"/>
      <c r="TOH143" s="688"/>
      <c r="TOI143" s="688"/>
      <c r="TOJ143" s="688"/>
      <c r="TOK143" s="688"/>
      <c r="TOL143" s="688"/>
      <c r="TOM143" s="688"/>
      <c r="TON143" s="688"/>
      <c r="TOO143" s="688"/>
      <c r="TOP143" s="688"/>
      <c r="TOQ143" s="688"/>
      <c r="TOR143" s="688"/>
      <c r="TOS143" s="688"/>
      <c r="TOT143" s="688"/>
      <c r="TOU143" s="688"/>
      <c r="TOV143" s="688"/>
      <c r="TOW143" s="688"/>
      <c r="TOX143" s="688"/>
      <c r="TOY143" s="688"/>
      <c r="TOZ143" s="688"/>
      <c r="TPA143" s="688"/>
      <c r="TPB143" s="688"/>
      <c r="TPC143" s="688"/>
      <c r="TPD143" s="688"/>
      <c r="TPE143" s="688"/>
      <c r="TPF143" s="688"/>
      <c r="TPG143" s="688"/>
      <c r="TPH143" s="688"/>
      <c r="TPI143" s="688"/>
      <c r="TPJ143" s="688"/>
      <c r="TPK143" s="688"/>
      <c r="TPL143" s="688"/>
      <c r="TPM143" s="688"/>
      <c r="TPN143" s="688"/>
      <c r="TPO143" s="688"/>
      <c r="TPP143" s="688"/>
      <c r="TPQ143" s="688"/>
      <c r="TPR143" s="688"/>
      <c r="TPS143" s="688"/>
      <c r="TPT143" s="688"/>
      <c r="TPU143" s="688"/>
      <c r="TPV143" s="688"/>
      <c r="TPW143" s="688"/>
      <c r="TPX143" s="688"/>
      <c r="TPY143" s="688"/>
      <c r="TPZ143" s="688"/>
      <c r="TQA143" s="688"/>
      <c r="TQB143" s="688"/>
      <c r="TQC143" s="688"/>
      <c r="TQD143" s="688"/>
      <c r="TQE143" s="688"/>
      <c r="TQF143" s="688"/>
      <c r="TQG143" s="688"/>
      <c r="TQH143" s="688"/>
      <c r="TQI143" s="688"/>
      <c r="TQJ143" s="688"/>
      <c r="TQK143" s="688"/>
      <c r="TQL143" s="688"/>
      <c r="TQM143" s="688"/>
      <c r="TQN143" s="688"/>
      <c r="TQO143" s="688"/>
      <c r="TQP143" s="688"/>
      <c r="TQQ143" s="688"/>
      <c r="TQR143" s="688"/>
      <c r="TQS143" s="688"/>
      <c r="TQT143" s="688"/>
      <c r="TQU143" s="688"/>
      <c r="TQV143" s="688"/>
      <c r="TQW143" s="688"/>
      <c r="TQX143" s="688"/>
      <c r="TQY143" s="688"/>
      <c r="TQZ143" s="688"/>
      <c r="TRA143" s="688"/>
      <c r="TRB143" s="688"/>
      <c r="TRC143" s="688"/>
      <c r="TRD143" s="688"/>
      <c r="TRE143" s="688"/>
      <c r="TRF143" s="688"/>
      <c r="TRG143" s="688"/>
      <c r="TRH143" s="688"/>
      <c r="TRI143" s="688"/>
      <c r="TRJ143" s="688"/>
      <c r="TRK143" s="688"/>
      <c r="TRL143" s="688"/>
      <c r="TRM143" s="688"/>
      <c r="TRN143" s="688"/>
      <c r="TRO143" s="688"/>
      <c r="TRP143" s="688"/>
      <c r="TRQ143" s="688"/>
      <c r="TRR143" s="688"/>
      <c r="TRS143" s="688"/>
      <c r="TRT143" s="688"/>
      <c r="TRU143" s="688"/>
      <c r="TRV143" s="688"/>
      <c r="TRW143" s="688"/>
      <c r="TRX143" s="688"/>
      <c r="TRY143" s="688"/>
      <c r="TRZ143" s="688"/>
      <c r="TSA143" s="688"/>
      <c r="TSB143" s="688"/>
      <c r="TSC143" s="688"/>
      <c r="TSD143" s="688"/>
      <c r="TSE143" s="688"/>
      <c r="TSF143" s="688"/>
      <c r="TSG143" s="688"/>
      <c r="TSH143" s="688"/>
      <c r="TSI143" s="688"/>
      <c r="TSJ143" s="688"/>
      <c r="TSK143" s="688"/>
      <c r="TSL143" s="688"/>
      <c r="TSM143" s="688"/>
      <c r="TSN143" s="688"/>
      <c r="TSO143" s="688"/>
      <c r="TSP143" s="688"/>
      <c r="TSQ143" s="688"/>
      <c r="TSR143" s="688"/>
      <c r="TSS143" s="688"/>
      <c r="TST143" s="688"/>
      <c r="TSU143" s="688"/>
      <c r="TSV143" s="688"/>
      <c r="TSW143" s="688"/>
      <c r="TSX143" s="688"/>
      <c r="TSY143" s="688"/>
      <c r="TSZ143" s="688"/>
      <c r="TTA143" s="688"/>
      <c r="TTB143" s="688"/>
      <c r="TTC143" s="688"/>
      <c r="TTD143" s="688"/>
      <c r="TTE143" s="688"/>
      <c r="TTF143" s="688"/>
      <c r="TTG143" s="688"/>
      <c r="TTH143" s="688"/>
      <c r="TTI143" s="688"/>
      <c r="TTJ143" s="688"/>
      <c r="TTK143" s="688"/>
      <c r="TTL143" s="688"/>
      <c r="TTM143" s="688"/>
      <c r="TTN143" s="688"/>
      <c r="TTO143" s="688"/>
      <c r="TTP143" s="688"/>
      <c r="TTQ143" s="688"/>
      <c r="TTR143" s="688"/>
      <c r="TTS143" s="688"/>
      <c r="TTT143" s="688"/>
      <c r="TTU143" s="688"/>
      <c r="TTV143" s="688"/>
      <c r="TTW143" s="688"/>
      <c r="TTX143" s="688"/>
      <c r="TTY143" s="688"/>
      <c r="TTZ143" s="688"/>
      <c r="TUA143" s="688"/>
      <c r="TUB143" s="688"/>
      <c r="TUC143" s="688"/>
      <c r="TUD143" s="688"/>
      <c r="TUE143" s="688"/>
      <c r="TUF143" s="688"/>
      <c r="TUG143" s="688"/>
      <c r="TUH143" s="688"/>
      <c r="TUI143" s="688"/>
      <c r="TUJ143" s="688"/>
      <c r="TUK143" s="688"/>
      <c r="TUL143" s="688"/>
      <c r="TUM143" s="688"/>
      <c r="TUN143" s="688"/>
      <c r="TUO143" s="688"/>
      <c r="TUP143" s="688"/>
      <c r="TUQ143" s="688"/>
      <c r="TUR143" s="688"/>
      <c r="TUS143" s="688"/>
      <c r="TUT143" s="688"/>
      <c r="TUU143" s="688"/>
      <c r="TUV143" s="688"/>
      <c r="TUW143" s="688"/>
      <c r="TUX143" s="688"/>
      <c r="TUY143" s="688"/>
      <c r="TUZ143" s="688"/>
      <c r="TVA143" s="688"/>
      <c r="TVB143" s="688"/>
      <c r="TVC143" s="688"/>
      <c r="TVD143" s="688"/>
      <c r="TVE143" s="688"/>
      <c r="TVF143" s="688"/>
      <c r="TVG143" s="688"/>
      <c r="TVH143" s="688"/>
      <c r="TVI143" s="688"/>
      <c r="TVJ143" s="688"/>
      <c r="TVK143" s="688"/>
      <c r="TVL143" s="688"/>
      <c r="TVM143" s="688"/>
      <c r="TVN143" s="688"/>
      <c r="TVO143" s="688"/>
      <c r="TVP143" s="688"/>
      <c r="TVQ143" s="688"/>
      <c r="TVR143" s="688"/>
      <c r="TVS143" s="688"/>
      <c r="TVT143" s="688"/>
      <c r="TVU143" s="688"/>
      <c r="TVV143" s="688"/>
      <c r="TVW143" s="688"/>
      <c r="TVX143" s="688"/>
      <c r="TVY143" s="688"/>
      <c r="TVZ143" s="688"/>
      <c r="TWA143" s="688"/>
      <c r="TWB143" s="688"/>
      <c r="TWC143" s="688"/>
      <c r="TWD143" s="688"/>
      <c r="TWE143" s="688"/>
      <c r="TWF143" s="688"/>
      <c r="TWG143" s="688"/>
      <c r="TWH143" s="688"/>
      <c r="TWI143" s="688"/>
      <c r="TWJ143" s="688"/>
      <c r="TWK143" s="688"/>
      <c r="TWL143" s="688"/>
      <c r="TWM143" s="688"/>
      <c r="TWN143" s="688"/>
      <c r="TWO143" s="688"/>
      <c r="TWP143" s="688"/>
      <c r="TWQ143" s="688"/>
      <c r="TWR143" s="688"/>
      <c r="TWS143" s="688"/>
      <c r="TWT143" s="688"/>
      <c r="TWU143" s="688"/>
      <c r="TWV143" s="688"/>
      <c r="TWW143" s="688"/>
      <c r="TWX143" s="688"/>
      <c r="TWY143" s="688"/>
      <c r="TWZ143" s="688"/>
      <c r="TXA143" s="688"/>
      <c r="TXB143" s="688"/>
      <c r="TXC143" s="688"/>
      <c r="TXD143" s="688"/>
      <c r="TXE143" s="688"/>
      <c r="TXF143" s="688"/>
      <c r="TXG143" s="688"/>
      <c r="TXH143" s="688"/>
      <c r="TXI143" s="688"/>
      <c r="TXJ143" s="688"/>
      <c r="TXK143" s="688"/>
      <c r="TXL143" s="688"/>
      <c r="TXM143" s="688"/>
      <c r="TXN143" s="688"/>
      <c r="TXO143" s="688"/>
      <c r="TXP143" s="688"/>
      <c r="TXQ143" s="688"/>
      <c r="TXR143" s="688"/>
      <c r="TXS143" s="688"/>
      <c r="TXT143" s="688"/>
      <c r="TXU143" s="688"/>
      <c r="TXV143" s="688"/>
      <c r="TXW143" s="688"/>
      <c r="TXX143" s="688"/>
      <c r="TXY143" s="688"/>
      <c r="TXZ143" s="688"/>
      <c r="TYA143" s="688"/>
      <c r="TYB143" s="688"/>
      <c r="TYC143" s="688"/>
      <c r="TYD143" s="688"/>
      <c r="TYE143" s="688"/>
      <c r="TYF143" s="688"/>
      <c r="TYG143" s="688"/>
      <c r="TYH143" s="688"/>
      <c r="TYI143" s="688"/>
      <c r="TYJ143" s="688"/>
      <c r="TYK143" s="688"/>
      <c r="TYL143" s="688"/>
      <c r="TYM143" s="688"/>
      <c r="TYN143" s="688"/>
      <c r="TYO143" s="688"/>
      <c r="TYP143" s="688"/>
      <c r="TYQ143" s="688"/>
      <c r="TYR143" s="688"/>
      <c r="TYS143" s="688"/>
      <c r="TYT143" s="688"/>
      <c r="TYU143" s="688"/>
      <c r="TYV143" s="688"/>
      <c r="TYW143" s="688"/>
      <c r="TYX143" s="688"/>
      <c r="TYY143" s="688"/>
      <c r="TYZ143" s="688"/>
      <c r="TZA143" s="688"/>
      <c r="TZB143" s="688"/>
      <c r="TZC143" s="688"/>
      <c r="TZD143" s="688"/>
      <c r="TZE143" s="688"/>
      <c r="TZF143" s="688"/>
      <c r="TZG143" s="688"/>
      <c r="TZH143" s="688"/>
      <c r="TZI143" s="688"/>
      <c r="TZJ143" s="688"/>
      <c r="TZK143" s="688"/>
      <c r="TZL143" s="688"/>
      <c r="TZM143" s="688"/>
      <c r="TZN143" s="688"/>
      <c r="TZO143" s="688"/>
      <c r="TZP143" s="688"/>
      <c r="TZQ143" s="688"/>
      <c r="TZR143" s="688"/>
      <c r="TZS143" s="688"/>
      <c r="TZT143" s="688"/>
      <c r="TZU143" s="688"/>
      <c r="TZV143" s="688"/>
      <c r="TZW143" s="688"/>
      <c r="TZX143" s="688"/>
      <c r="TZY143" s="688"/>
      <c r="TZZ143" s="688"/>
      <c r="UAA143" s="688"/>
      <c r="UAB143" s="688"/>
      <c r="UAC143" s="688"/>
      <c r="UAD143" s="688"/>
      <c r="UAE143" s="688"/>
      <c r="UAF143" s="688"/>
      <c r="UAG143" s="688"/>
      <c r="UAH143" s="688"/>
      <c r="UAI143" s="688"/>
      <c r="UAJ143" s="688"/>
      <c r="UAK143" s="688"/>
      <c r="UAL143" s="688"/>
      <c r="UAM143" s="688"/>
      <c r="UAN143" s="688"/>
      <c r="UAO143" s="688"/>
      <c r="UAP143" s="688"/>
      <c r="UAQ143" s="688"/>
      <c r="UAR143" s="688"/>
      <c r="UAS143" s="688"/>
      <c r="UAT143" s="688"/>
      <c r="UAU143" s="688"/>
      <c r="UAV143" s="688"/>
      <c r="UAW143" s="688"/>
      <c r="UAX143" s="688"/>
      <c r="UAY143" s="688"/>
      <c r="UAZ143" s="688"/>
      <c r="UBA143" s="688"/>
      <c r="UBB143" s="688"/>
      <c r="UBC143" s="688"/>
      <c r="UBD143" s="688"/>
      <c r="UBE143" s="688"/>
      <c r="UBF143" s="688"/>
      <c r="UBG143" s="688"/>
      <c r="UBH143" s="688"/>
      <c r="UBI143" s="688"/>
      <c r="UBJ143" s="688"/>
      <c r="UBK143" s="688"/>
      <c r="UBL143" s="688"/>
      <c r="UBM143" s="688"/>
      <c r="UBN143" s="688"/>
      <c r="UBO143" s="688"/>
      <c r="UBP143" s="688"/>
      <c r="UBQ143" s="688"/>
      <c r="UBR143" s="688"/>
      <c r="UBS143" s="688"/>
      <c r="UBT143" s="688"/>
      <c r="UBU143" s="688"/>
      <c r="UBV143" s="688"/>
      <c r="UBW143" s="688"/>
      <c r="UBX143" s="688"/>
      <c r="UBY143" s="688"/>
      <c r="UBZ143" s="688"/>
      <c r="UCA143" s="688"/>
      <c r="UCB143" s="688"/>
      <c r="UCC143" s="688"/>
      <c r="UCD143" s="688"/>
      <c r="UCE143" s="688"/>
      <c r="UCF143" s="688"/>
      <c r="UCG143" s="688"/>
      <c r="UCH143" s="688"/>
      <c r="UCI143" s="688"/>
      <c r="UCJ143" s="688"/>
      <c r="UCK143" s="688"/>
      <c r="UCL143" s="688"/>
      <c r="UCM143" s="688"/>
      <c r="UCN143" s="688"/>
      <c r="UCO143" s="688"/>
      <c r="UCP143" s="688"/>
      <c r="UCQ143" s="688"/>
      <c r="UCR143" s="688"/>
      <c r="UCS143" s="688"/>
      <c r="UCT143" s="688"/>
      <c r="UCU143" s="688"/>
      <c r="UCV143" s="688"/>
      <c r="UCW143" s="688"/>
      <c r="UCX143" s="688"/>
      <c r="UCY143" s="688"/>
      <c r="UCZ143" s="688"/>
      <c r="UDA143" s="688"/>
      <c r="UDB143" s="688"/>
      <c r="UDC143" s="688"/>
      <c r="UDD143" s="688"/>
      <c r="UDE143" s="688"/>
      <c r="UDF143" s="688"/>
      <c r="UDG143" s="688"/>
      <c r="UDH143" s="688"/>
      <c r="UDI143" s="688"/>
      <c r="UDJ143" s="688"/>
      <c r="UDK143" s="688"/>
      <c r="UDL143" s="688"/>
      <c r="UDM143" s="688"/>
      <c r="UDN143" s="688"/>
      <c r="UDO143" s="688"/>
      <c r="UDP143" s="688"/>
      <c r="UDQ143" s="688"/>
      <c r="UDR143" s="688"/>
      <c r="UDS143" s="688"/>
      <c r="UDT143" s="688"/>
      <c r="UDU143" s="688"/>
      <c r="UDV143" s="688"/>
      <c r="UDW143" s="688"/>
      <c r="UDX143" s="688"/>
      <c r="UDY143" s="688"/>
      <c r="UDZ143" s="688"/>
      <c r="UEA143" s="688"/>
      <c r="UEB143" s="688"/>
      <c r="UEC143" s="688"/>
      <c r="UED143" s="688"/>
      <c r="UEE143" s="688"/>
      <c r="UEF143" s="688"/>
      <c r="UEG143" s="688"/>
      <c r="UEH143" s="688"/>
      <c r="UEI143" s="688"/>
      <c r="UEJ143" s="688"/>
      <c r="UEK143" s="688"/>
      <c r="UEL143" s="688"/>
      <c r="UEM143" s="688"/>
      <c r="UEN143" s="688"/>
      <c r="UEO143" s="688"/>
      <c r="UEP143" s="688"/>
      <c r="UEQ143" s="688"/>
      <c r="UER143" s="688"/>
      <c r="UES143" s="688"/>
      <c r="UET143" s="688"/>
      <c r="UEU143" s="688"/>
      <c r="UEV143" s="688"/>
      <c r="UEW143" s="688"/>
      <c r="UEX143" s="688"/>
      <c r="UEY143" s="688"/>
      <c r="UEZ143" s="688"/>
      <c r="UFA143" s="688"/>
      <c r="UFB143" s="688"/>
      <c r="UFC143" s="688"/>
      <c r="UFD143" s="688"/>
      <c r="UFE143" s="688"/>
      <c r="UFF143" s="688"/>
      <c r="UFG143" s="688"/>
      <c r="UFH143" s="688"/>
      <c r="UFI143" s="688"/>
      <c r="UFJ143" s="688"/>
      <c r="UFK143" s="688"/>
      <c r="UFL143" s="688"/>
      <c r="UFM143" s="688"/>
      <c r="UFN143" s="688"/>
      <c r="UFO143" s="688"/>
      <c r="UFP143" s="688"/>
      <c r="UFQ143" s="688"/>
      <c r="UFR143" s="688"/>
      <c r="UFS143" s="688"/>
      <c r="UFT143" s="688"/>
      <c r="UFU143" s="688"/>
      <c r="UFV143" s="688"/>
      <c r="UFW143" s="688"/>
      <c r="UFX143" s="688"/>
      <c r="UFY143" s="688"/>
      <c r="UFZ143" s="688"/>
      <c r="UGA143" s="688"/>
      <c r="UGB143" s="688"/>
      <c r="UGC143" s="688"/>
      <c r="UGD143" s="688"/>
      <c r="UGE143" s="688"/>
      <c r="UGF143" s="688"/>
      <c r="UGG143" s="688"/>
      <c r="UGH143" s="688"/>
      <c r="UGI143" s="688"/>
      <c r="UGJ143" s="688"/>
      <c r="UGK143" s="688"/>
      <c r="UGL143" s="688"/>
      <c r="UGM143" s="688"/>
      <c r="UGN143" s="688"/>
      <c r="UGO143" s="688"/>
      <c r="UGP143" s="688"/>
      <c r="UGQ143" s="688"/>
      <c r="UGR143" s="688"/>
      <c r="UGS143" s="688"/>
      <c r="UGT143" s="688"/>
      <c r="UGU143" s="688"/>
      <c r="UGV143" s="688"/>
      <c r="UGW143" s="688"/>
      <c r="UGX143" s="688"/>
      <c r="UGY143" s="688"/>
      <c r="UGZ143" s="688"/>
      <c r="UHA143" s="688"/>
      <c r="UHB143" s="688"/>
      <c r="UHC143" s="688"/>
      <c r="UHD143" s="688"/>
      <c r="UHE143" s="688"/>
      <c r="UHF143" s="688"/>
      <c r="UHG143" s="688"/>
      <c r="UHH143" s="688"/>
      <c r="UHI143" s="688"/>
      <c r="UHJ143" s="688"/>
      <c r="UHK143" s="688"/>
      <c r="UHL143" s="688"/>
      <c r="UHM143" s="688"/>
      <c r="UHN143" s="688"/>
      <c r="UHO143" s="688"/>
      <c r="UHP143" s="688"/>
      <c r="UHQ143" s="688"/>
      <c r="UHR143" s="688"/>
      <c r="UHS143" s="688"/>
      <c r="UHT143" s="688"/>
      <c r="UHU143" s="688"/>
      <c r="UHV143" s="688"/>
      <c r="UHW143" s="688"/>
      <c r="UHX143" s="688"/>
      <c r="UHY143" s="688"/>
      <c r="UHZ143" s="688"/>
      <c r="UIA143" s="688"/>
      <c r="UIB143" s="688"/>
      <c r="UIC143" s="688"/>
      <c r="UID143" s="688"/>
      <c r="UIE143" s="688"/>
      <c r="UIF143" s="688"/>
      <c r="UIG143" s="688"/>
      <c r="UIH143" s="688"/>
      <c r="UII143" s="688"/>
      <c r="UIJ143" s="688"/>
      <c r="UIK143" s="688"/>
      <c r="UIL143" s="688"/>
      <c r="UIM143" s="688"/>
      <c r="UIN143" s="688"/>
      <c r="UIO143" s="688"/>
      <c r="UIP143" s="688"/>
      <c r="UIQ143" s="688"/>
      <c r="UIR143" s="688"/>
      <c r="UIS143" s="688"/>
      <c r="UIT143" s="688"/>
      <c r="UIU143" s="688"/>
      <c r="UIV143" s="688"/>
      <c r="UIW143" s="688"/>
      <c r="UIX143" s="688"/>
      <c r="UIY143" s="688"/>
      <c r="UIZ143" s="688"/>
      <c r="UJA143" s="688"/>
      <c r="UJB143" s="688"/>
      <c r="UJC143" s="688"/>
      <c r="UJD143" s="688"/>
      <c r="UJE143" s="688"/>
      <c r="UJF143" s="688"/>
      <c r="UJG143" s="688"/>
      <c r="UJH143" s="688"/>
      <c r="UJI143" s="688"/>
      <c r="UJJ143" s="688"/>
      <c r="UJK143" s="688"/>
      <c r="UJL143" s="688"/>
      <c r="UJM143" s="688"/>
      <c r="UJN143" s="688"/>
      <c r="UJO143" s="688"/>
      <c r="UJP143" s="688"/>
      <c r="UJQ143" s="688"/>
      <c r="UJR143" s="688"/>
      <c r="UJS143" s="688"/>
      <c r="UJT143" s="688"/>
      <c r="UJU143" s="688"/>
      <c r="UJV143" s="688"/>
      <c r="UJW143" s="688"/>
      <c r="UJX143" s="688"/>
      <c r="UJY143" s="688"/>
      <c r="UJZ143" s="688"/>
      <c r="UKA143" s="688"/>
      <c r="UKB143" s="688"/>
      <c r="UKC143" s="688"/>
      <c r="UKD143" s="688"/>
      <c r="UKE143" s="688"/>
      <c r="UKF143" s="688"/>
      <c r="UKG143" s="688"/>
      <c r="UKH143" s="688"/>
      <c r="UKI143" s="688"/>
      <c r="UKJ143" s="688"/>
      <c r="UKK143" s="688"/>
      <c r="UKL143" s="688"/>
      <c r="UKM143" s="688"/>
      <c r="UKN143" s="688"/>
      <c r="UKO143" s="688"/>
      <c r="UKP143" s="688"/>
      <c r="UKQ143" s="688"/>
      <c r="UKR143" s="688"/>
      <c r="UKS143" s="688"/>
      <c r="UKT143" s="688"/>
      <c r="UKU143" s="688"/>
      <c r="UKV143" s="688"/>
      <c r="UKW143" s="688"/>
      <c r="UKX143" s="688"/>
      <c r="UKY143" s="688"/>
      <c r="UKZ143" s="688"/>
      <c r="ULA143" s="688"/>
      <c r="ULB143" s="688"/>
      <c r="ULC143" s="688"/>
      <c r="ULD143" s="688"/>
      <c r="ULE143" s="688"/>
      <c r="ULF143" s="688"/>
      <c r="ULG143" s="688"/>
      <c r="ULH143" s="688"/>
      <c r="ULI143" s="688"/>
      <c r="ULJ143" s="688"/>
      <c r="ULK143" s="688"/>
      <c r="ULL143" s="688"/>
      <c r="ULM143" s="688"/>
      <c r="ULN143" s="688"/>
      <c r="ULO143" s="688"/>
      <c r="ULP143" s="688"/>
      <c r="ULQ143" s="688"/>
      <c r="ULR143" s="688"/>
      <c r="ULS143" s="688"/>
      <c r="ULT143" s="688"/>
      <c r="ULU143" s="688"/>
      <c r="ULV143" s="688"/>
      <c r="ULW143" s="688"/>
      <c r="ULX143" s="688"/>
      <c r="ULY143" s="688"/>
      <c r="ULZ143" s="688"/>
      <c r="UMA143" s="688"/>
      <c r="UMB143" s="688"/>
      <c r="UMC143" s="688"/>
      <c r="UMD143" s="688"/>
      <c r="UME143" s="688"/>
      <c r="UMF143" s="688"/>
      <c r="UMG143" s="688"/>
      <c r="UMH143" s="688"/>
      <c r="UMI143" s="688"/>
      <c r="UMJ143" s="688"/>
      <c r="UMK143" s="688"/>
      <c r="UML143" s="688"/>
      <c r="UMM143" s="688"/>
      <c r="UMN143" s="688"/>
      <c r="UMO143" s="688"/>
      <c r="UMP143" s="688"/>
      <c r="UMQ143" s="688"/>
      <c r="UMR143" s="688"/>
      <c r="UMS143" s="688"/>
      <c r="UMT143" s="688"/>
      <c r="UMU143" s="688"/>
      <c r="UMV143" s="688"/>
      <c r="UMW143" s="688"/>
      <c r="UMX143" s="688"/>
      <c r="UMY143" s="688"/>
      <c r="UMZ143" s="688"/>
      <c r="UNA143" s="688"/>
      <c r="UNB143" s="688"/>
      <c r="UNC143" s="688"/>
      <c r="UND143" s="688"/>
      <c r="UNE143" s="688"/>
      <c r="UNF143" s="688"/>
      <c r="UNG143" s="688"/>
      <c r="UNH143" s="688"/>
      <c r="UNI143" s="688"/>
      <c r="UNJ143" s="688"/>
      <c r="UNK143" s="688"/>
      <c r="UNL143" s="688"/>
      <c r="UNM143" s="688"/>
      <c r="UNN143" s="688"/>
      <c r="UNO143" s="688"/>
      <c r="UNP143" s="688"/>
      <c r="UNQ143" s="688"/>
      <c r="UNR143" s="688"/>
      <c r="UNS143" s="688"/>
      <c r="UNT143" s="688"/>
      <c r="UNU143" s="688"/>
      <c r="UNV143" s="688"/>
      <c r="UNW143" s="688"/>
      <c r="UNX143" s="688"/>
      <c r="UNY143" s="688"/>
      <c r="UNZ143" s="688"/>
      <c r="UOA143" s="688"/>
      <c r="UOB143" s="688"/>
      <c r="UOC143" s="688"/>
      <c r="UOD143" s="688"/>
      <c r="UOE143" s="688"/>
      <c r="UOF143" s="688"/>
      <c r="UOG143" s="688"/>
      <c r="UOH143" s="688"/>
      <c r="UOI143" s="688"/>
      <c r="UOJ143" s="688"/>
      <c r="UOK143" s="688"/>
      <c r="UOL143" s="688"/>
      <c r="UOM143" s="688"/>
      <c r="UON143" s="688"/>
      <c r="UOO143" s="688"/>
      <c r="UOP143" s="688"/>
      <c r="UOQ143" s="688"/>
      <c r="UOR143" s="688"/>
      <c r="UOS143" s="688"/>
      <c r="UOT143" s="688"/>
      <c r="UOU143" s="688"/>
      <c r="UOV143" s="688"/>
      <c r="UOW143" s="688"/>
      <c r="UOX143" s="688"/>
      <c r="UOY143" s="688"/>
      <c r="UOZ143" s="688"/>
      <c r="UPA143" s="688"/>
      <c r="UPB143" s="688"/>
      <c r="UPC143" s="688"/>
      <c r="UPD143" s="688"/>
      <c r="UPE143" s="688"/>
      <c r="UPF143" s="688"/>
      <c r="UPG143" s="688"/>
      <c r="UPH143" s="688"/>
      <c r="UPI143" s="688"/>
      <c r="UPJ143" s="688"/>
      <c r="UPK143" s="688"/>
      <c r="UPL143" s="688"/>
      <c r="UPM143" s="688"/>
      <c r="UPN143" s="688"/>
      <c r="UPO143" s="688"/>
      <c r="UPP143" s="688"/>
      <c r="UPQ143" s="688"/>
      <c r="UPR143" s="688"/>
      <c r="UPS143" s="688"/>
      <c r="UPT143" s="688"/>
      <c r="UPU143" s="688"/>
      <c r="UPV143" s="688"/>
      <c r="UPW143" s="688"/>
      <c r="UPX143" s="688"/>
      <c r="UPY143" s="688"/>
      <c r="UPZ143" s="688"/>
      <c r="UQA143" s="688"/>
      <c r="UQB143" s="688"/>
      <c r="UQC143" s="688"/>
      <c r="UQD143" s="688"/>
      <c r="UQE143" s="688"/>
      <c r="UQF143" s="688"/>
      <c r="UQG143" s="688"/>
      <c r="UQH143" s="688"/>
      <c r="UQI143" s="688"/>
      <c r="UQJ143" s="688"/>
      <c r="UQK143" s="688"/>
      <c r="UQL143" s="688"/>
      <c r="UQM143" s="688"/>
      <c r="UQN143" s="688"/>
      <c r="UQO143" s="688"/>
      <c r="UQP143" s="688"/>
      <c r="UQQ143" s="688"/>
      <c r="UQR143" s="688"/>
      <c r="UQS143" s="688"/>
      <c r="UQT143" s="688"/>
      <c r="UQU143" s="688"/>
      <c r="UQV143" s="688"/>
      <c r="UQW143" s="688"/>
      <c r="UQX143" s="688"/>
      <c r="UQY143" s="688"/>
      <c r="UQZ143" s="688"/>
      <c r="URA143" s="688"/>
      <c r="URB143" s="688"/>
      <c r="URC143" s="688"/>
      <c r="URD143" s="688"/>
      <c r="URE143" s="688"/>
      <c r="URF143" s="688"/>
      <c r="URG143" s="688"/>
      <c r="URH143" s="688"/>
      <c r="URI143" s="688"/>
      <c r="URJ143" s="688"/>
      <c r="URK143" s="688"/>
      <c r="URL143" s="688"/>
      <c r="URM143" s="688"/>
      <c r="URN143" s="688"/>
      <c r="URO143" s="688"/>
      <c r="URP143" s="688"/>
      <c r="URQ143" s="688"/>
      <c r="URR143" s="688"/>
      <c r="URS143" s="688"/>
      <c r="URT143" s="688"/>
      <c r="URU143" s="688"/>
      <c r="URV143" s="688"/>
      <c r="URW143" s="688"/>
      <c r="URX143" s="688"/>
      <c r="URY143" s="688"/>
      <c r="URZ143" s="688"/>
      <c r="USA143" s="688"/>
      <c r="USB143" s="688"/>
      <c r="USC143" s="688"/>
      <c r="USD143" s="688"/>
      <c r="USE143" s="688"/>
      <c r="USF143" s="688"/>
      <c r="USG143" s="688"/>
      <c r="USH143" s="688"/>
      <c r="USI143" s="688"/>
      <c r="USJ143" s="688"/>
      <c r="USK143" s="688"/>
      <c r="USL143" s="688"/>
      <c r="USM143" s="688"/>
      <c r="USN143" s="688"/>
      <c r="USO143" s="688"/>
      <c r="USP143" s="688"/>
      <c r="USQ143" s="688"/>
      <c r="USR143" s="688"/>
      <c r="USS143" s="688"/>
      <c r="UST143" s="688"/>
      <c r="USU143" s="688"/>
      <c r="USV143" s="688"/>
      <c r="USW143" s="688"/>
      <c r="USX143" s="688"/>
      <c r="USY143" s="688"/>
      <c r="USZ143" s="688"/>
      <c r="UTA143" s="688"/>
      <c r="UTB143" s="688"/>
      <c r="UTC143" s="688"/>
      <c r="UTD143" s="688"/>
      <c r="UTE143" s="688"/>
      <c r="UTF143" s="688"/>
      <c r="UTG143" s="688"/>
      <c r="UTH143" s="688"/>
      <c r="UTI143" s="688"/>
      <c r="UTJ143" s="688"/>
      <c r="UTK143" s="688"/>
      <c r="UTL143" s="688"/>
      <c r="UTM143" s="688"/>
      <c r="UTN143" s="688"/>
      <c r="UTO143" s="688"/>
      <c r="UTP143" s="688"/>
      <c r="UTQ143" s="688"/>
      <c r="UTR143" s="688"/>
      <c r="UTS143" s="688"/>
      <c r="UTT143" s="688"/>
      <c r="UTU143" s="688"/>
      <c r="UTV143" s="688"/>
      <c r="UTW143" s="688"/>
      <c r="UTX143" s="688"/>
      <c r="UTY143" s="688"/>
      <c r="UTZ143" s="688"/>
      <c r="UUA143" s="688"/>
      <c r="UUB143" s="688"/>
      <c r="UUC143" s="688"/>
      <c r="UUD143" s="688"/>
      <c r="UUE143" s="688"/>
      <c r="UUF143" s="688"/>
      <c r="UUG143" s="688"/>
      <c r="UUH143" s="688"/>
      <c r="UUI143" s="688"/>
      <c r="UUJ143" s="688"/>
      <c r="UUK143" s="688"/>
      <c r="UUL143" s="688"/>
      <c r="UUM143" s="688"/>
      <c r="UUN143" s="688"/>
      <c r="UUO143" s="688"/>
      <c r="UUP143" s="688"/>
      <c r="UUQ143" s="688"/>
      <c r="UUR143" s="688"/>
      <c r="UUS143" s="688"/>
      <c r="UUT143" s="688"/>
      <c r="UUU143" s="688"/>
      <c r="UUV143" s="688"/>
      <c r="UUW143" s="688"/>
      <c r="UUX143" s="688"/>
      <c r="UUY143" s="688"/>
      <c r="UUZ143" s="688"/>
      <c r="UVA143" s="688"/>
      <c r="UVB143" s="688"/>
      <c r="UVC143" s="688"/>
      <c r="UVD143" s="688"/>
      <c r="UVE143" s="688"/>
      <c r="UVF143" s="688"/>
      <c r="UVG143" s="688"/>
      <c r="UVH143" s="688"/>
      <c r="UVI143" s="688"/>
      <c r="UVJ143" s="688"/>
      <c r="UVK143" s="688"/>
      <c r="UVL143" s="688"/>
      <c r="UVM143" s="688"/>
      <c r="UVN143" s="688"/>
      <c r="UVO143" s="688"/>
      <c r="UVP143" s="688"/>
      <c r="UVQ143" s="688"/>
      <c r="UVR143" s="688"/>
      <c r="UVS143" s="688"/>
      <c r="UVT143" s="688"/>
      <c r="UVU143" s="688"/>
      <c r="UVV143" s="688"/>
      <c r="UVW143" s="688"/>
      <c r="UVX143" s="688"/>
      <c r="UVY143" s="688"/>
      <c r="UVZ143" s="688"/>
      <c r="UWA143" s="688"/>
      <c r="UWB143" s="688"/>
      <c r="UWC143" s="688"/>
      <c r="UWD143" s="688"/>
      <c r="UWE143" s="688"/>
      <c r="UWF143" s="688"/>
      <c r="UWG143" s="688"/>
      <c r="UWH143" s="688"/>
      <c r="UWI143" s="688"/>
      <c r="UWJ143" s="688"/>
      <c r="UWK143" s="688"/>
      <c r="UWL143" s="688"/>
      <c r="UWM143" s="688"/>
      <c r="UWN143" s="688"/>
      <c r="UWO143" s="688"/>
      <c r="UWP143" s="688"/>
      <c r="UWQ143" s="688"/>
      <c r="UWR143" s="688"/>
      <c r="UWS143" s="688"/>
      <c r="UWT143" s="688"/>
      <c r="UWU143" s="688"/>
      <c r="UWV143" s="688"/>
      <c r="UWW143" s="688"/>
      <c r="UWX143" s="688"/>
      <c r="UWY143" s="688"/>
      <c r="UWZ143" s="688"/>
      <c r="UXA143" s="688"/>
      <c r="UXB143" s="688"/>
      <c r="UXC143" s="688"/>
      <c r="UXD143" s="688"/>
      <c r="UXE143" s="688"/>
      <c r="UXF143" s="688"/>
      <c r="UXG143" s="688"/>
      <c r="UXH143" s="688"/>
      <c r="UXI143" s="688"/>
      <c r="UXJ143" s="688"/>
      <c r="UXK143" s="688"/>
      <c r="UXL143" s="688"/>
      <c r="UXM143" s="688"/>
      <c r="UXN143" s="688"/>
      <c r="UXO143" s="688"/>
      <c r="UXP143" s="688"/>
      <c r="UXQ143" s="688"/>
      <c r="UXR143" s="688"/>
      <c r="UXS143" s="688"/>
      <c r="UXT143" s="688"/>
      <c r="UXU143" s="688"/>
      <c r="UXV143" s="688"/>
      <c r="UXW143" s="688"/>
      <c r="UXX143" s="688"/>
      <c r="UXY143" s="688"/>
      <c r="UXZ143" s="688"/>
      <c r="UYA143" s="688"/>
      <c r="UYB143" s="688"/>
      <c r="UYC143" s="688"/>
      <c r="UYD143" s="688"/>
      <c r="UYE143" s="688"/>
      <c r="UYF143" s="688"/>
      <c r="UYG143" s="688"/>
      <c r="UYH143" s="688"/>
      <c r="UYI143" s="688"/>
      <c r="UYJ143" s="688"/>
      <c r="UYK143" s="688"/>
      <c r="UYL143" s="688"/>
      <c r="UYM143" s="688"/>
      <c r="UYN143" s="688"/>
      <c r="UYO143" s="688"/>
      <c r="UYP143" s="688"/>
      <c r="UYQ143" s="688"/>
      <c r="UYR143" s="688"/>
      <c r="UYS143" s="688"/>
      <c r="UYT143" s="688"/>
      <c r="UYU143" s="688"/>
      <c r="UYV143" s="688"/>
      <c r="UYW143" s="688"/>
      <c r="UYX143" s="688"/>
      <c r="UYY143" s="688"/>
      <c r="UYZ143" s="688"/>
      <c r="UZA143" s="688"/>
      <c r="UZB143" s="688"/>
      <c r="UZC143" s="688"/>
      <c r="UZD143" s="688"/>
      <c r="UZE143" s="688"/>
      <c r="UZF143" s="688"/>
      <c r="UZG143" s="688"/>
      <c r="UZH143" s="688"/>
      <c r="UZI143" s="688"/>
      <c r="UZJ143" s="688"/>
      <c r="UZK143" s="688"/>
      <c r="UZL143" s="688"/>
      <c r="UZM143" s="688"/>
      <c r="UZN143" s="688"/>
      <c r="UZO143" s="688"/>
      <c r="UZP143" s="688"/>
      <c r="UZQ143" s="688"/>
      <c r="UZR143" s="688"/>
      <c r="UZS143" s="688"/>
      <c r="UZT143" s="688"/>
      <c r="UZU143" s="688"/>
      <c r="UZV143" s="688"/>
      <c r="UZW143" s="688"/>
      <c r="UZX143" s="688"/>
      <c r="UZY143" s="688"/>
      <c r="UZZ143" s="688"/>
      <c r="VAA143" s="688"/>
      <c r="VAB143" s="688"/>
      <c r="VAC143" s="688"/>
      <c r="VAD143" s="688"/>
      <c r="VAE143" s="688"/>
      <c r="VAF143" s="688"/>
      <c r="VAG143" s="688"/>
      <c r="VAH143" s="688"/>
      <c r="VAI143" s="688"/>
      <c r="VAJ143" s="688"/>
      <c r="VAK143" s="688"/>
      <c r="VAL143" s="688"/>
      <c r="VAM143" s="688"/>
      <c r="VAN143" s="688"/>
      <c r="VAO143" s="688"/>
      <c r="VAP143" s="688"/>
      <c r="VAQ143" s="688"/>
      <c r="VAR143" s="688"/>
      <c r="VAS143" s="688"/>
      <c r="VAT143" s="688"/>
      <c r="VAU143" s="688"/>
      <c r="VAV143" s="688"/>
      <c r="VAW143" s="688"/>
      <c r="VAX143" s="688"/>
      <c r="VAY143" s="688"/>
      <c r="VAZ143" s="688"/>
      <c r="VBA143" s="688"/>
      <c r="VBB143" s="688"/>
      <c r="VBC143" s="688"/>
      <c r="VBD143" s="688"/>
      <c r="VBE143" s="688"/>
      <c r="VBF143" s="688"/>
      <c r="VBG143" s="688"/>
      <c r="VBH143" s="688"/>
      <c r="VBI143" s="688"/>
      <c r="VBJ143" s="688"/>
      <c r="VBK143" s="688"/>
      <c r="VBL143" s="688"/>
      <c r="VBM143" s="688"/>
      <c r="VBN143" s="688"/>
      <c r="VBO143" s="688"/>
      <c r="VBP143" s="688"/>
      <c r="VBQ143" s="688"/>
      <c r="VBR143" s="688"/>
      <c r="VBS143" s="688"/>
      <c r="VBT143" s="688"/>
      <c r="VBU143" s="688"/>
      <c r="VBV143" s="688"/>
      <c r="VBW143" s="688"/>
      <c r="VBX143" s="688"/>
      <c r="VBY143" s="688"/>
      <c r="VBZ143" s="688"/>
      <c r="VCA143" s="688"/>
      <c r="VCB143" s="688"/>
      <c r="VCC143" s="688"/>
      <c r="VCD143" s="688"/>
      <c r="VCE143" s="688"/>
      <c r="VCF143" s="688"/>
      <c r="VCG143" s="688"/>
      <c r="VCH143" s="688"/>
      <c r="VCI143" s="688"/>
      <c r="VCJ143" s="688"/>
      <c r="VCK143" s="688"/>
      <c r="VCL143" s="688"/>
      <c r="VCM143" s="688"/>
      <c r="VCN143" s="688"/>
      <c r="VCO143" s="688"/>
      <c r="VCP143" s="688"/>
      <c r="VCQ143" s="688"/>
      <c r="VCR143" s="688"/>
      <c r="VCS143" s="688"/>
      <c r="VCT143" s="688"/>
      <c r="VCU143" s="688"/>
      <c r="VCV143" s="688"/>
      <c r="VCW143" s="688"/>
      <c r="VCX143" s="688"/>
      <c r="VCY143" s="688"/>
      <c r="VCZ143" s="688"/>
      <c r="VDA143" s="688"/>
      <c r="VDB143" s="688"/>
      <c r="VDC143" s="688"/>
      <c r="VDD143" s="688"/>
      <c r="VDE143" s="688"/>
      <c r="VDF143" s="688"/>
      <c r="VDG143" s="688"/>
      <c r="VDH143" s="688"/>
      <c r="VDI143" s="688"/>
      <c r="VDJ143" s="688"/>
      <c r="VDK143" s="688"/>
      <c r="VDL143" s="688"/>
      <c r="VDM143" s="688"/>
      <c r="VDN143" s="688"/>
      <c r="VDO143" s="688"/>
      <c r="VDP143" s="688"/>
      <c r="VDQ143" s="688"/>
      <c r="VDR143" s="688"/>
      <c r="VDS143" s="688"/>
      <c r="VDT143" s="688"/>
      <c r="VDU143" s="688"/>
      <c r="VDV143" s="688"/>
      <c r="VDW143" s="688"/>
      <c r="VDX143" s="688"/>
      <c r="VDY143" s="688"/>
      <c r="VDZ143" s="688"/>
      <c r="VEA143" s="688"/>
      <c r="VEB143" s="688"/>
      <c r="VEC143" s="688"/>
      <c r="VED143" s="688"/>
      <c r="VEE143" s="688"/>
      <c r="VEF143" s="688"/>
      <c r="VEG143" s="688"/>
      <c r="VEH143" s="688"/>
      <c r="VEI143" s="688"/>
      <c r="VEJ143" s="688"/>
      <c r="VEK143" s="688"/>
      <c r="VEL143" s="688"/>
      <c r="VEM143" s="688"/>
      <c r="VEN143" s="688"/>
      <c r="VEO143" s="688"/>
      <c r="VEP143" s="688"/>
      <c r="VEQ143" s="688"/>
      <c r="VER143" s="688"/>
      <c r="VES143" s="688"/>
      <c r="VET143" s="688"/>
      <c r="VEU143" s="688"/>
      <c r="VEV143" s="688"/>
      <c r="VEW143" s="688"/>
      <c r="VEX143" s="688"/>
      <c r="VEY143" s="688"/>
      <c r="VEZ143" s="688"/>
      <c r="VFA143" s="688"/>
      <c r="VFB143" s="688"/>
      <c r="VFC143" s="688"/>
      <c r="VFD143" s="688"/>
      <c r="VFE143" s="688"/>
      <c r="VFF143" s="688"/>
      <c r="VFG143" s="688"/>
      <c r="VFH143" s="688"/>
      <c r="VFI143" s="688"/>
      <c r="VFJ143" s="688"/>
      <c r="VFK143" s="688"/>
      <c r="VFL143" s="688"/>
      <c r="VFM143" s="688"/>
      <c r="VFN143" s="688"/>
      <c r="VFO143" s="688"/>
      <c r="VFP143" s="688"/>
      <c r="VFQ143" s="688"/>
      <c r="VFR143" s="688"/>
      <c r="VFS143" s="688"/>
      <c r="VFT143" s="688"/>
      <c r="VFU143" s="688"/>
      <c r="VFV143" s="688"/>
      <c r="VFW143" s="688"/>
      <c r="VFX143" s="688"/>
      <c r="VFY143" s="688"/>
      <c r="VFZ143" s="688"/>
      <c r="VGA143" s="688"/>
      <c r="VGB143" s="688"/>
      <c r="VGC143" s="688"/>
      <c r="VGD143" s="688"/>
      <c r="VGE143" s="688"/>
      <c r="VGF143" s="688"/>
      <c r="VGG143" s="688"/>
      <c r="VGH143" s="688"/>
      <c r="VGI143" s="688"/>
      <c r="VGJ143" s="688"/>
      <c r="VGK143" s="688"/>
      <c r="VGL143" s="688"/>
      <c r="VGM143" s="688"/>
      <c r="VGN143" s="688"/>
      <c r="VGO143" s="688"/>
      <c r="VGP143" s="688"/>
      <c r="VGQ143" s="688"/>
      <c r="VGR143" s="688"/>
      <c r="VGS143" s="688"/>
      <c r="VGT143" s="688"/>
      <c r="VGU143" s="688"/>
      <c r="VGV143" s="688"/>
      <c r="VGW143" s="688"/>
      <c r="VGX143" s="688"/>
      <c r="VGY143" s="688"/>
      <c r="VGZ143" s="688"/>
      <c r="VHA143" s="688"/>
      <c r="VHB143" s="688"/>
      <c r="VHC143" s="688"/>
      <c r="VHD143" s="688"/>
      <c r="VHE143" s="688"/>
      <c r="VHF143" s="688"/>
      <c r="VHG143" s="688"/>
      <c r="VHH143" s="688"/>
      <c r="VHI143" s="688"/>
      <c r="VHJ143" s="688"/>
      <c r="VHK143" s="688"/>
      <c r="VHL143" s="688"/>
      <c r="VHM143" s="688"/>
      <c r="VHN143" s="688"/>
      <c r="VHO143" s="688"/>
      <c r="VHP143" s="688"/>
      <c r="VHQ143" s="688"/>
      <c r="VHR143" s="688"/>
      <c r="VHS143" s="688"/>
      <c r="VHT143" s="688"/>
      <c r="VHU143" s="688"/>
      <c r="VHV143" s="688"/>
      <c r="VHW143" s="688"/>
      <c r="VHX143" s="688"/>
      <c r="VHY143" s="688"/>
      <c r="VHZ143" s="688"/>
      <c r="VIA143" s="688"/>
      <c r="VIB143" s="688"/>
      <c r="VIC143" s="688"/>
      <c r="VID143" s="688"/>
      <c r="VIE143" s="688"/>
      <c r="VIF143" s="688"/>
      <c r="VIG143" s="688"/>
      <c r="VIH143" s="688"/>
      <c r="VII143" s="688"/>
      <c r="VIJ143" s="688"/>
      <c r="VIK143" s="688"/>
      <c r="VIL143" s="688"/>
      <c r="VIM143" s="688"/>
      <c r="VIN143" s="688"/>
      <c r="VIO143" s="688"/>
      <c r="VIP143" s="688"/>
      <c r="VIQ143" s="688"/>
      <c r="VIR143" s="688"/>
      <c r="VIS143" s="688"/>
      <c r="VIT143" s="688"/>
      <c r="VIU143" s="688"/>
      <c r="VIV143" s="688"/>
      <c r="VIW143" s="688"/>
      <c r="VIX143" s="688"/>
      <c r="VIY143" s="688"/>
      <c r="VIZ143" s="688"/>
      <c r="VJA143" s="688"/>
      <c r="VJB143" s="688"/>
      <c r="VJC143" s="688"/>
      <c r="VJD143" s="688"/>
      <c r="VJE143" s="688"/>
      <c r="VJF143" s="688"/>
      <c r="VJG143" s="688"/>
      <c r="VJH143" s="688"/>
      <c r="VJI143" s="688"/>
      <c r="VJJ143" s="688"/>
      <c r="VJK143" s="688"/>
      <c r="VJL143" s="688"/>
      <c r="VJM143" s="688"/>
      <c r="VJN143" s="688"/>
      <c r="VJO143" s="688"/>
      <c r="VJP143" s="688"/>
      <c r="VJQ143" s="688"/>
      <c r="VJR143" s="688"/>
      <c r="VJS143" s="688"/>
      <c r="VJT143" s="688"/>
      <c r="VJU143" s="688"/>
      <c r="VJV143" s="688"/>
      <c r="VJW143" s="688"/>
      <c r="VJX143" s="688"/>
      <c r="VJY143" s="688"/>
      <c r="VJZ143" s="688"/>
      <c r="VKA143" s="688"/>
      <c r="VKB143" s="688"/>
      <c r="VKC143" s="688"/>
      <c r="VKD143" s="688"/>
      <c r="VKE143" s="688"/>
      <c r="VKF143" s="688"/>
      <c r="VKG143" s="688"/>
      <c r="VKH143" s="688"/>
      <c r="VKI143" s="688"/>
      <c r="VKJ143" s="688"/>
      <c r="VKK143" s="688"/>
      <c r="VKL143" s="688"/>
      <c r="VKM143" s="688"/>
      <c r="VKN143" s="688"/>
      <c r="VKO143" s="688"/>
      <c r="VKP143" s="688"/>
      <c r="VKQ143" s="688"/>
      <c r="VKR143" s="688"/>
      <c r="VKS143" s="688"/>
      <c r="VKT143" s="688"/>
      <c r="VKU143" s="688"/>
      <c r="VKV143" s="688"/>
      <c r="VKW143" s="688"/>
      <c r="VKX143" s="688"/>
      <c r="VKY143" s="688"/>
      <c r="VKZ143" s="688"/>
      <c r="VLA143" s="688"/>
      <c r="VLB143" s="688"/>
      <c r="VLC143" s="688"/>
      <c r="VLD143" s="688"/>
      <c r="VLE143" s="688"/>
      <c r="VLF143" s="688"/>
      <c r="VLG143" s="688"/>
      <c r="VLH143" s="688"/>
      <c r="VLI143" s="688"/>
      <c r="VLJ143" s="688"/>
      <c r="VLK143" s="688"/>
      <c r="VLL143" s="688"/>
      <c r="VLM143" s="688"/>
      <c r="VLN143" s="688"/>
      <c r="VLO143" s="688"/>
      <c r="VLP143" s="688"/>
      <c r="VLQ143" s="688"/>
      <c r="VLR143" s="688"/>
      <c r="VLS143" s="688"/>
      <c r="VLT143" s="688"/>
      <c r="VLU143" s="688"/>
      <c r="VLV143" s="688"/>
      <c r="VLW143" s="688"/>
      <c r="VLX143" s="688"/>
      <c r="VLY143" s="688"/>
      <c r="VLZ143" s="688"/>
      <c r="VMA143" s="688"/>
      <c r="VMB143" s="688"/>
      <c r="VMC143" s="688"/>
      <c r="VMD143" s="688"/>
      <c r="VME143" s="688"/>
      <c r="VMF143" s="688"/>
      <c r="VMG143" s="688"/>
      <c r="VMH143" s="688"/>
      <c r="VMI143" s="688"/>
      <c r="VMJ143" s="688"/>
      <c r="VMK143" s="688"/>
      <c r="VML143" s="688"/>
      <c r="VMM143" s="688"/>
      <c r="VMN143" s="688"/>
      <c r="VMO143" s="688"/>
      <c r="VMP143" s="688"/>
      <c r="VMQ143" s="688"/>
      <c r="VMR143" s="688"/>
      <c r="VMS143" s="688"/>
      <c r="VMT143" s="688"/>
      <c r="VMU143" s="688"/>
      <c r="VMV143" s="688"/>
      <c r="VMW143" s="688"/>
      <c r="VMX143" s="688"/>
      <c r="VMY143" s="688"/>
      <c r="VMZ143" s="688"/>
      <c r="VNA143" s="688"/>
      <c r="VNB143" s="688"/>
      <c r="VNC143" s="688"/>
      <c r="VND143" s="688"/>
      <c r="VNE143" s="688"/>
      <c r="VNF143" s="688"/>
      <c r="VNG143" s="688"/>
      <c r="VNH143" s="688"/>
      <c r="VNI143" s="688"/>
      <c r="VNJ143" s="688"/>
      <c r="VNK143" s="688"/>
      <c r="VNL143" s="688"/>
      <c r="VNM143" s="688"/>
      <c r="VNN143" s="688"/>
      <c r="VNO143" s="688"/>
      <c r="VNP143" s="688"/>
      <c r="VNQ143" s="688"/>
      <c r="VNR143" s="688"/>
      <c r="VNS143" s="688"/>
      <c r="VNT143" s="688"/>
      <c r="VNU143" s="688"/>
      <c r="VNV143" s="688"/>
      <c r="VNW143" s="688"/>
      <c r="VNX143" s="688"/>
      <c r="VNY143" s="688"/>
      <c r="VNZ143" s="688"/>
      <c r="VOA143" s="688"/>
      <c r="VOB143" s="688"/>
      <c r="VOC143" s="688"/>
      <c r="VOD143" s="688"/>
      <c r="VOE143" s="688"/>
      <c r="VOF143" s="688"/>
      <c r="VOG143" s="688"/>
      <c r="VOH143" s="688"/>
      <c r="VOI143" s="688"/>
      <c r="VOJ143" s="688"/>
      <c r="VOK143" s="688"/>
      <c r="VOL143" s="688"/>
      <c r="VOM143" s="688"/>
      <c r="VON143" s="688"/>
      <c r="VOO143" s="688"/>
      <c r="VOP143" s="688"/>
      <c r="VOQ143" s="688"/>
      <c r="VOR143" s="688"/>
      <c r="VOS143" s="688"/>
      <c r="VOT143" s="688"/>
      <c r="VOU143" s="688"/>
      <c r="VOV143" s="688"/>
      <c r="VOW143" s="688"/>
      <c r="VOX143" s="688"/>
      <c r="VOY143" s="688"/>
      <c r="VOZ143" s="688"/>
      <c r="VPA143" s="688"/>
      <c r="VPB143" s="688"/>
      <c r="VPC143" s="688"/>
      <c r="VPD143" s="688"/>
      <c r="VPE143" s="688"/>
      <c r="VPF143" s="688"/>
      <c r="VPG143" s="688"/>
      <c r="VPH143" s="688"/>
      <c r="VPI143" s="688"/>
      <c r="VPJ143" s="688"/>
      <c r="VPK143" s="688"/>
      <c r="VPL143" s="688"/>
      <c r="VPM143" s="688"/>
      <c r="VPN143" s="688"/>
      <c r="VPO143" s="688"/>
      <c r="VPP143" s="688"/>
      <c r="VPQ143" s="688"/>
      <c r="VPR143" s="688"/>
      <c r="VPS143" s="688"/>
      <c r="VPT143" s="688"/>
      <c r="VPU143" s="688"/>
      <c r="VPV143" s="688"/>
      <c r="VPW143" s="688"/>
      <c r="VPX143" s="688"/>
      <c r="VPY143" s="688"/>
      <c r="VPZ143" s="688"/>
      <c r="VQA143" s="688"/>
      <c r="VQB143" s="688"/>
      <c r="VQC143" s="688"/>
      <c r="VQD143" s="688"/>
      <c r="VQE143" s="688"/>
      <c r="VQF143" s="688"/>
      <c r="VQG143" s="688"/>
      <c r="VQH143" s="688"/>
      <c r="VQI143" s="688"/>
      <c r="VQJ143" s="688"/>
      <c r="VQK143" s="688"/>
      <c r="VQL143" s="688"/>
      <c r="VQM143" s="688"/>
      <c r="VQN143" s="688"/>
      <c r="VQO143" s="688"/>
      <c r="VQP143" s="688"/>
      <c r="VQQ143" s="688"/>
      <c r="VQR143" s="688"/>
      <c r="VQS143" s="688"/>
      <c r="VQT143" s="688"/>
      <c r="VQU143" s="688"/>
      <c r="VQV143" s="688"/>
      <c r="VQW143" s="688"/>
      <c r="VQX143" s="688"/>
      <c r="VQY143" s="688"/>
      <c r="VQZ143" s="688"/>
      <c r="VRA143" s="688"/>
      <c r="VRB143" s="688"/>
      <c r="VRC143" s="688"/>
      <c r="VRD143" s="688"/>
      <c r="VRE143" s="688"/>
      <c r="VRF143" s="688"/>
      <c r="VRG143" s="688"/>
      <c r="VRH143" s="688"/>
      <c r="VRI143" s="688"/>
      <c r="VRJ143" s="688"/>
      <c r="VRK143" s="688"/>
      <c r="VRL143" s="688"/>
      <c r="VRM143" s="688"/>
      <c r="VRN143" s="688"/>
      <c r="VRO143" s="688"/>
      <c r="VRP143" s="688"/>
      <c r="VRQ143" s="688"/>
      <c r="VRR143" s="688"/>
      <c r="VRS143" s="688"/>
      <c r="VRT143" s="688"/>
      <c r="VRU143" s="688"/>
      <c r="VRV143" s="688"/>
      <c r="VRW143" s="688"/>
      <c r="VRX143" s="688"/>
      <c r="VRY143" s="688"/>
      <c r="VRZ143" s="688"/>
      <c r="VSA143" s="688"/>
      <c r="VSB143" s="688"/>
      <c r="VSC143" s="688"/>
      <c r="VSD143" s="688"/>
      <c r="VSE143" s="688"/>
      <c r="VSF143" s="688"/>
      <c r="VSG143" s="688"/>
      <c r="VSH143" s="688"/>
      <c r="VSI143" s="688"/>
      <c r="VSJ143" s="688"/>
      <c r="VSK143" s="688"/>
      <c r="VSL143" s="688"/>
      <c r="VSM143" s="688"/>
      <c r="VSN143" s="688"/>
      <c r="VSO143" s="688"/>
      <c r="VSP143" s="688"/>
      <c r="VSQ143" s="688"/>
      <c r="VSR143" s="688"/>
      <c r="VSS143" s="688"/>
      <c r="VST143" s="688"/>
      <c r="VSU143" s="688"/>
      <c r="VSV143" s="688"/>
      <c r="VSW143" s="688"/>
      <c r="VSX143" s="688"/>
      <c r="VSY143" s="688"/>
      <c r="VSZ143" s="688"/>
      <c r="VTA143" s="688"/>
      <c r="VTB143" s="688"/>
      <c r="VTC143" s="688"/>
      <c r="VTD143" s="688"/>
      <c r="VTE143" s="688"/>
      <c r="VTF143" s="688"/>
      <c r="VTG143" s="688"/>
      <c r="VTH143" s="688"/>
      <c r="VTI143" s="688"/>
      <c r="VTJ143" s="688"/>
      <c r="VTK143" s="688"/>
      <c r="VTL143" s="688"/>
      <c r="VTM143" s="688"/>
      <c r="VTN143" s="688"/>
      <c r="VTO143" s="688"/>
      <c r="VTP143" s="688"/>
      <c r="VTQ143" s="688"/>
      <c r="VTR143" s="688"/>
      <c r="VTS143" s="688"/>
      <c r="VTT143" s="688"/>
      <c r="VTU143" s="688"/>
      <c r="VTV143" s="688"/>
      <c r="VTW143" s="688"/>
      <c r="VTX143" s="688"/>
      <c r="VTY143" s="688"/>
      <c r="VTZ143" s="688"/>
      <c r="VUA143" s="688"/>
      <c r="VUB143" s="688"/>
      <c r="VUC143" s="688"/>
      <c r="VUD143" s="688"/>
      <c r="VUE143" s="688"/>
      <c r="VUF143" s="688"/>
      <c r="VUG143" s="688"/>
      <c r="VUH143" s="688"/>
      <c r="VUI143" s="688"/>
      <c r="VUJ143" s="688"/>
      <c r="VUK143" s="688"/>
      <c r="VUL143" s="688"/>
      <c r="VUM143" s="688"/>
      <c r="VUN143" s="688"/>
      <c r="VUO143" s="688"/>
      <c r="VUP143" s="688"/>
      <c r="VUQ143" s="688"/>
      <c r="VUR143" s="688"/>
      <c r="VUS143" s="688"/>
      <c r="VUT143" s="688"/>
      <c r="VUU143" s="688"/>
      <c r="VUV143" s="688"/>
      <c r="VUW143" s="688"/>
      <c r="VUX143" s="688"/>
      <c r="VUY143" s="688"/>
      <c r="VUZ143" s="688"/>
      <c r="VVA143" s="688"/>
      <c r="VVB143" s="688"/>
      <c r="VVC143" s="688"/>
      <c r="VVD143" s="688"/>
      <c r="VVE143" s="688"/>
      <c r="VVF143" s="688"/>
      <c r="VVG143" s="688"/>
      <c r="VVH143" s="688"/>
      <c r="VVI143" s="688"/>
      <c r="VVJ143" s="688"/>
      <c r="VVK143" s="688"/>
      <c r="VVL143" s="688"/>
      <c r="VVM143" s="688"/>
      <c r="VVN143" s="688"/>
      <c r="VVO143" s="688"/>
      <c r="VVP143" s="688"/>
      <c r="VVQ143" s="688"/>
      <c r="VVR143" s="688"/>
      <c r="VVS143" s="688"/>
      <c r="VVT143" s="688"/>
      <c r="VVU143" s="688"/>
      <c r="VVV143" s="688"/>
      <c r="VVW143" s="688"/>
      <c r="VVX143" s="688"/>
      <c r="VVY143" s="688"/>
      <c r="VVZ143" s="688"/>
      <c r="VWA143" s="688"/>
      <c r="VWB143" s="688"/>
      <c r="VWC143" s="688"/>
      <c r="VWD143" s="688"/>
      <c r="VWE143" s="688"/>
      <c r="VWF143" s="688"/>
      <c r="VWG143" s="688"/>
      <c r="VWH143" s="688"/>
      <c r="VWI143" s="688"/>
      <c r="VWJ143" s="688"/>
      <c r="VWK143" s="688"/>
      <c r="VWL143" s="688"/>
      <c r="VWM143" s="688"/>
      <c r="VWN143" s="688"/>
      <c r="VWO143" s="688"/>
      <c r="VWP143" s="688"/>
      <c r="VWQ143" s="688"/>
      <c r="VWR143" s="688"/>
      <c r="VWS143" s="688"/>
      <c r="VWT143" s="688"/>
      <c r="VWU143" s="688"/>
      <c r="VWV143" s="688"/>
      <c r="VWW143" s="688"/>
      <c r="VWX143" s="688"/>
      <c r="VWY143" s="688"/>
      <c r="VWZ143" s="688"/>
      <c r="VXA143" s="688"/>
      <c r="VXB143" s="688"/>
      <c r="VXC143" s="688"/>
      <c r="VXD143" s="688"/>
      <c r="VXE143" s="688"/>
      <c r="VXF143" s="688"/>
      <c r="VXG143" s="688"/>
      <c r="VXH143" s="688"/>
      <c r="VXI143" s="688"/>
      <c r="VXJ143" s="688"/>
      <c r="VXK143" s="688"/>
      <c r="VXL143" s="688"/>
      <c r="VXM143" s="688"/>
      <c r="VXN143" s="688"/>
      <c r="VXO143" s="688"/>
      <c r="VXP143" s="688"/>
      <c r="VXQ143" s="688"/>
      <c r="VXR143" s="688"/>
      <c r="VXS143" s="688"/>
      <c r="VXT143" s="688"/>
      <c r="VXU143" s="688"/>
      <c r="VXV143" s="688"/>
      <c r="VXW143" s="688"/>
      <c r="VXX143" s="688"/>
      <c r="VXY143" s="688"/>
      <c r="VXZ143" s="688"/>
      <c r="VYA143" s="688"/>
      <c r="VYB143" s="688"/>
      <c r="VYC143" s="688"/>
      <c r="VYD143" s="688"/>
      <c r="VYE143" s="688"/>
      <c r="VYF143" s="688"/>
      <c r="VYG143" s="688"/>
      <c r="VYH143" s="688"/>
      <c r="VYI143" s="688"/>
      <c r="VYJ143" s="688"/>
      <c r="VYK143" s="688"/>
      <c r="VYL143" s="688"/>
      <c r="VYM143" s="688"/>
      <c r="VYN143" s="688"/>
      <c r="VYO143" s="688"/>
      <c r="VYP143" s="688"/>
      <c r="VYQ143" s="688"/>
      <c r="VYR143" s="688"/>
      <c r="VYS143" s="688"/>
      <c r="VYT143" s="688"/>
      <c r="VYU143" s="688"/>
      <c r="VYV143" s="688"/>
      <c r="VYW143" s="688"/>
      <c r="VYX143" s="688"/>
      <c r="VYY143" s="688"/>
      <c r="VYZ143" s="688"/>
      <c r="VZA143" s="688"/>
      <c r="VZB143" s="688"/>
      <c r="VZC143" s="688"/>
      <c r="VZD143" s="688"/>
      <c r="VZE143" s="688"/>
      <c r="VZF143" s="688"/>
      <c r="VZG143" s="688"/>
      <c r="VZH143" s="688"/>
      <c r="VZI143" s="688"/>
      <c r="VZJ143" s="688"/>
      <c r="VZK143" s="688"/>
      <c r="VZL143" s="688"/>
      <c r="VZM143" s="688"/>
      <c r="VZN143" s="688"/>
      <c r="VZO143" s="688"/>
      <c r="VZP143" s="688"/>
      <c r="VZQ143" s="688"/>
      <c r="VZR143" s="688"/>
      <c r="VZS143" s="688"/>
      <c r="VZT143" s="688"/>
      <c r="VZU143" s="688"/>
      <c r="VZV143" s="688"/>
      <c r="VZW143" s="688"/>
      <c r="VZX143" s="688"/>
      <c r="VZY143" s="688"/>
      <c r="VZZ143" s="688"/>
      <c r="WAA143" s="688"/>
      <c r="WAB143" s="688"/>
      <c r="WAC143" s="688"/>
      <c r="WAD143" s="688"/>
      <c r="WAE143" s="688"/>
      <c r="WAF143" s="688"/>
      <c r="WAG143" s="688"/>
      <c r="WAH143" s="688"/>
      <c r="WAI143" s="688"/>
      <c r="WAJ143" s="688"/>
      <c r="WAK143" s="688"/>
      <c r="WAL143" s="688"/>
      <c r="WAM143" s="688"/>
      <c r="WAN143" s="688"/>
      <c r="WAO143" s="688"/>
      <c r="WAP143" s="688"/>
      <c r="WAQ143" s="688"/>
      <c r="WAR143" s="688"/>
      <c r="WAS143" s="688"/>
      <c r="WAT143" s="688"/>
      <c r="WAU143" s="688"/>
      <c r="WAV143" s="688"/>
      <c r="WAW143" s="688"/>
      <c r="WAX143" s="688"/>
      <c r="WAY143" s="688"/>
      <c r="WAZ143" s="688"/>
      <c r="WBA143" s="688"/>
      <c r="WBB143" s="688"/>
      <c r="WBC143" s="688"/>
      <c r="WBD143" s="688"/>
      <c r="WBE143" s="688"/>
      <c r="WBF143" s="688"/>
      <c r="WBG143" s="688"/>
      <c r="WBH143" s="688"/>
      <c r="WBI143" s="688"/>
      <c r="WBJ143" s="688"/>
      <c r="WBK143" s="688"/>
      <c r="WBL143" s="688"/>
      <c r="WBM143" s="688"/>
      <c r="WBN143" s="688"/>
      <c r="WBO143" s="688"/>
      <c r="WBP143" s="688"/>
      <c r="WBQ143" s="688"/>
      <c r="WBR143" s="688"/>
      <c r="WBS143" s="688"/>
      <c r="WBT143" s="688"/>
      <c r="WBU143" s="688"/>
      <c r="WBV143" s="688"/>
      <c r="WBW143" s="688"/>
      <c r="WBX143" s="688"/>
      <c r="WBY143" s="688"/>
      <c r="WBZ143" s="688"/>
      <c r="WCA143" s="688"/>
      <c r="WCB143" s="688"/>
      <c r="WCC143" s="688"/>
      <c r="WCD143" s="688"/>
      <c r="WCE143" s="688"/>
      <c r="WCF143" s="688"/>
      <c r="WCG143" s="688"/>
      <c r="WCH143" s="688"/>
      <c r="WCI143" s="688"/>
      <c r="WCJ143" s="688"/>
      <c r="WCK143" s="688"/>
      <c r="WCL143" s="688"/>
      <c r="WCM143" s="688"/>
      <c r="WCN143" s="688"/>
      <c r="WCO143" s="688"/>
      <c r="WCP143" s="688"/>
      <c r="WCQ143" s="688"/>
      <c r="WCR143" s="688"/>
      <c r="WCS143" s="688"/>
      <c r="WCT143" s="688"/>
      <c r="WCU143" s="688"/>
      <c r="WCV143" s="688"/>
      <c r="WCW143" s="688"/>
      <c r="WCX143" s="688"/>
      <c r="WCY143" s="688"/>
      <c r="WCZ143" s="688"/>
      <c r="WDA143" s="688"/>
      <c r="WDB143" s="688"/>
      <c r="WDC143" s="688"/>
      <c r="WDD143" s="688"/>
      <c r="WDE143" s="688"/>
      <c r="WDF143" s="688"/>
      <c r="WDG143" s="688"/>
      <c r="WDH143" s="688"/>
      <c r="WDI143" s="688"/>
      <c r="WDJ143" s="688"/>
      <c r="WDK143" s="688"/>
      <c r="WDL143" s="688"/>
      <c r="WDM143" s="688"/>
      <c r="WDN143" s="688"/>
      <c r="WDO143" s="688"/>
      <c r="WDP143" s="688"/>
      <c r="WDQ143" s="688"/>
      <c r="WDR143" s="688"/>
      <c r="WDS143" s="688"/>
      <c r="WDT143" s="688"/>
      <c r="WDU143" s="688"/>
      <c r="WDV143" s="688"/>
      <c r="WDW143" s="688"/>
      <c r="WDX143" s="688"/>
      <c r="WDY143" s="688"/>
      <c r="WDZ143" s="688"/>
      <c r="WEA143" s="688"/>
      <c r="WEB143" s="688"/>
      <c r="WEC143" s="688"/>
      <c r="WED143" s="688"/>
      <c r="WEE143" s="688"/>
      <c r="WEF143" s="688"/>
      <c r="WEG143" s="688"/>
      <c r="WEH143" s="688"/>
      <c r="WEI143" s="688"/>
      <c r="WEJ143" s="688"/>
      <c r="WEK143" s="688"/>
      <c r="WEL143" s="688"/>
      <c r="WEM143" s="688"/>
      <c r="WEN143" s="688"/>
      <c r="WEO143" s="688"/>
      <c r="WEP143" s="688"/>
      <c r="WEQ143" s="688"/>
      <c r="WER143" s="688"/>
      <c r="WES143" s="688"/>
      <c r="WET143" s="688"/>
      <c r="WEU143" s="688"/>
      <c r="WEV143" s="688"/>
      <c r="WEW143" s="688"/>
      <c r="WEX143" s="688"/>
      <c r="WEY143" s="688"/>
      <c r="WEZ143" s="688"/>
      <c r="WFA143" s="688"/>
      <c r="WFB143" s="688"/>
      <c r="WFC143" s="688"/>
      <c r="WFD143" s="688"/>
      <c r="WFE143" s="688"/>
      <c r="WFF143" s="688"/>
      <c r="WFG143" s="688"/>
      <c r="WFH143" s="688"/>
      <c r="WFI143" s="688"/>
      <c r="WFJ143" s="688"/>
      <c r="WFK143" s="688"/>
      <c r="WFL143" s="688"/>
      <c r="WFM143" s="688"/>
      <c r="WFN143" s="688"/>
      <c r="WFO143" s="688"/>
      <c r="WFP143" s="688"/>
      <c r="WFQ143" s="688"/>
      <c r="WFR143" s="688"/>
      <c r="WFS143" s="688"/>
      <c r="WFT143" s="688"/>
      <c r="WFU143" s="688"/>
      <c r="WFV143" s="688"/>
      <c r="WFW143" s="688"/>
      <c r="WFX143" s="688"/>
      <c r="WFY143" s="688"/>
      <c r="WFZ143" s="688"/>
      <c r="WGA143" s="688"/>
      <c r="WGB143" s="688"/>
      <c r="WGC143" s="688"/>
      <c r="WGD143" s="688"/>
      <c r="WGE143" s="688"/>
      <c r="WGF143" s="688"/>
      <c r="WGG143" s="688"/>
      <c r="WGH143" s="688"/>
      <c r="WGI143" s="688"/>
      <c r="WGJ143" s="688"/>
      <c r="WGK143" s="688"/>
      <c r="WGL143" s="688"/>
      <c r="WGM143" s="688"/>
      <c r="WGN143" s="688"/>
      <c r="WGO143" s="688"/>
      <c r="WGP143" s="688"/>
      <c r="WGQ143" s="688"/>
      <c r="WGR143" s="688"/>
      <c r="WGS143" s="688"/>
      <c r="WGT143" s="688"/>
      <c r="WGU143" s="688"/>
      <c r="WGV143" s="688"/>
      <c r="WGW143" s="688"/>
      <c r="WGX143" s="688"/>
      <c r="WGY143" s="688"/>
      <c r="WGZ143" s="688"/>
      <c r="WHA143" s="688"/>
      <c r="WHB143" s="688"/>
      <c r="WHC143" s="688"/>
      <c r="WHD143" s="688"/>
      <c r="WHE143" s="688"/>
      <c r="WHF143" s="688"/>
      <c r="WHG143" s="688"/>
      <c r="WHH143" s="688"/>
      <c r="WHI143" s="688"/>
      <c r="WHJ143" s="688"/>
      <c r="WHK143" s="688"/>
      <c r="WHL143" s="688"/>
      <c r="WHM143" s="688"/>
      <c r="WHN143" s="688"/>
      <c r="WHO143" s="688"/>
      <c r="WHP143" s="688"/>
      <c r="WHQ143" s="688"/>
      <c r="WHR143" s="688"/>
      <c r="WHS143" s="688"/>
      <c r="WHT143" s="688"/>
      <c r="WHU143" s="688"/>
      <c r="WHV143" s="688"/>
      <c r="WHW143" s="688"/>
      <c r="WHX143" s="688"/>
      <c r="WHY143" s="688"/>
      <c r="WHZ143" s="688"/>
      <c r="WIA143" s="688"/>
      <c r="WIB143" s="688"/>
      <c r="WIC143" s="688"/>
      <c r="WID143" s="688"/>
      <c r="WIE143" s="688"/>
      <c r="WIF143" s="688"/>
      <c r="WIG143" s="688"/>
      <c r="WIH143" s="688"/>
      <c r="WII143" s="688"/>
      <c r="WIJ143" s="688"/>
      <c r="WIK143" s="688"/>
      <c r="WIL143" s="688"/>
      <c r="WIM143" s="688"/>
      <c r="WIN143" s="688"/>
      <c r="WIO143" s="688"/>
      <c r="WIP143" s="688"/>
      <c r="WIQ143" s="688"/>
      <c r="WIR143" s="688"/>
      <c r="WIS143" s="688"/>
      <c r="WIT143" s="688"/>
      <c r="WIU143" s="688"/>
      <c r="WIV143" s="688"/>
      <c r="WIW143" s="688"/>
      <c r="WIX143" s="688"/>
      <c r="WIY143" s="688"/>
      <c r="WIZ143" s="688"/>
      <c r="WJA143" s="688"/>
      <c r="WJB143" s="688"/>
      <c r="WJC143" s="688"/>
      <c r="WJD143" s="688"/>
      <c r="WJE143" s="688"/>
      <c r="WJF143" s="688"/>
      <c r="WJG143" s="688"/>
      <c r="WJH143" s="688"/>
      <c r="WJI143" s="688"/>
      <c r="WJJ143" s="688"/>
      <c r="WJK143" s="688"/>
      <c r="WJL143" s="688"/>
      <c r="WJM143" s="688"/>
      <c r="WJN143" s="688"/>
      <c r="WJO143" s="688"/>
      <c r="WJP143" s="688"/>
      <c r="WJQ143" s="688"/>
      <c r="WJR143" s="688"/>
      <c r="WJS143" s="688"/>
      <c r="WJT143" s="688"/>
      <c r="WJU143" s="688"/>
      <c r="WJV143" s="688"/>
      <c r="WJW143" s="688"/>
      <c r="WJX143" s="688"/>
      <c r="WJY143" s="688"/>
      <c r="WJZ143" s="688"/>
      <c r="WKA143" s="688"/>
      <c r="WKB143" s="688"/>
      <c r="WKC143" s="688"/>
      <c r="WKD143" s="688"/>
      <c r="WKE143" s="688"/>
      <c r="WKF143" s="688"/>
      <c r="WKG143" s="688"/>
      <c r="WKH143" s="688"/>
      <c r="WKI143" s="688"/>
      <c r="WKJ143" s="688"/>
      <c r="WKK143" s="688"/>
      <c r="WKL143" s="688"/>
      <c r="WKM143" s="688"/>
      <c r="WKN143" s="688"/>
      <c r="WKO143" s="688"/>
      <c r="WKP143" s="688"/>
      <c r="WKQ143" s="688"/>
      <c r="WKR143" s="688"/>
      <c r="WKS143" s="688"/>
      <c r="WKT143" s="688"/>
      <c r="WKU143" s="688"/>
      <c r="WKV143" s="688"/>
      <c r="WKW143" s="688"/>
      <c r="WKX143" s="688"/>
      <c r="WKY143" s="688"/>
      <c r="WKZ143" s="688"/>
      <c r="WLA143" s="688"/>
      <c r="WLB143" s="688"/>
      <c r="WLC143" s="688"/>
      <c r="WLD143" s="688"/>
      <c r="WLE143" s="688"/>
      <c r="WLF143" s="688"/>
      <c r="WLG143" s="688"/>
      <c r="WLH143" s="688"/>
      <c r="WLI143" s="688"/>
      <c r="WLJ143" s="688"/>
      <c r="WLK143" s="688"/>
      <c r="WLL143" s="688"/>
      <c r="WLM143" s="688"/>
      <c r="WLN143" s="688"/>
      <c r="WLO143" s="688"/>
      <c r="WLP143" s="688"/>
      <c r="WLQ143" s="688"/>
      <c r="WLR143" s="688"/>
      <c r="WLS143" s="688"/>
      <c r="WLT143" s="688"/>
      <c r="WLU143" s="688"/>
      <c r="WLV143" s="688"/>
      <c r="WLW143" s="688"/>
      <c r="WLX143" s="688"/>
      <c r="WLY143" s="688"/>
      <c r="WLZ143" s="688"/>
      <c r="WMA143" s="688"/>
      <c r="WMB143" s="688"/>
      <c r="WMC143" s="688"/>
      <c r="WMD143" s="688"/>
      <c r="WME143" s="688"/>
      <c r="WMF143" s="688"/>
      <c r="WMG143" s="688"/>
      <c r="WMH143" s="688"/>
      <c r="WMI143" s="688"/>
      <c r="WMJ143" s="688"/>
      <c r="WMK143" s="688"/>
      <c r="WML143" s="688"/>
      <c r="WMM143" s="688"/>
      <c r="WMN143" s="688"/>
      <c r="WMO143" s="688"/>
      <c r="WMP143" s="688"/>
      <c r="WMQ143" s="688"/>
      <c r="WMR143" s="688"/>
      <c r="WMS143" s="688"/>
      <c r="WMT143" s="688"/>
      <c r="WMU143" s="688"/>
      <c r="WMV143" s="688"/>
      <c r="WMW143" s="688"/>
      <c r="WMX143" s="688"/>
      <c r="WMY143" s="688"/>
      <c r="WMZ143" s="688"/>
      <c r="WNA143" s="688"/>
      <c r="WNB143" s="688"/>
      <c r="WNC143" s="688"/>
      <c r="WND143" s="688"/>
      <c r="WNE143" s="688"/>
      <c r="WNF143" s="688"/>
      <c r="WNG143" s="688"/>
      <c r="WNH143" s="688"/>
      <c r="WNI143" s="688"/>
      <c r="WNJ143" s="688"/>
      <c r="WNK143" s="688"/>
      <c r="WNL143" s="688"/>
      <c r="WNM143" s="688"/>
      <c r="WNN143" s="688"/>
      <c r="WNO143" s="688"/>
      <c r="WNP143" s="688"/>
      <c r="WNQ143" s="688"/>
      <c r="WNR143" s="688"/>
      <c r="WNS143" s="688"/>
      <c r="WNT143" s="688"/>
      <c r="WNU143" s="688"/>
      <c r="WNV143" s="688"/>
      <c r="WNW143" s="688"/>
      <c r="WNX143" s="688"/>
      <c r="WNY143" s="688"/>
      <c r="WNZ143" s="688"/>
      <c r="WOA143" s="688"/>
      <c r="WOB143" s="688"/>
      <c r="WOC143" s="688"/>
      <c r="WOD143" s="688"/>
      <c r="WOE143" s="688"/>
      <c r="WOF143" s="688"/>
      <c r="WOG143" s="688"/>
      <c r="WOH143" s="688"/>
      <c r="WOI143" s="688"/>
      <c r="WOJ143" s="688"/>
      <c r="WOK143" s="688"/>
      <c r="WOL143" s="688"/>
      <c r="WOM143" s="688"/>
      <c r="WON143" s="688"/>
      <c r="WOO143" s="688"/>
      <c r="WOP143" s="688"/>
      <c r="WOQ143" s="688"/>
      <c r="WOR143" s="688"/>
      <c r="WOS143" s="688"/>
      <c r="WOT143" s="688"/>
      <c r="WOU143" s="688"/>
      <c r="WOV143" s="688"/>
      <c r="WOW143" s="688"/>
      <c r="WOX143" s="688"/>
      <c r="WOY143" s="688"/>
      <c r="WOZ143" s="688"/>
      <c r="WPA143" s="688"/>
      <c r="WPB143" s="688"/>
      <c r="WPC143" s="688"/>
      <c r="WPD143" s="688"/>
      <c r="WPE143" s="688"/>
      <c r="WPF143" s="688"/>
      <c r="WPG143" s="688"/>
      <c r="WPH143" s="688"/>
      <c r="WPI143" s="688"/>
      <c r="WPJ143" s="688"/>
      <c r="WPK143" s="688"/>
      <c r="WPL143" s="688"/>
      <c r="WPM143" s="688"/>
      <c r="WPN143" s="688"/>
      <c r="WPO143" s="688"/>
      <c r="WPP143" s="688"/>
      <c r="WPQ143" s="688"/>
      <c r="WPR143" s="688"/>
      <c r="WPS143" s="688"/>
      <c r="WPT143" s="688"/>
      <c r="WPU143" s="688"/>
      <c r="WPV143" s="688"/>
      <c r="WPW143" s="688"/>
      <c r="WPX143" s="688"/>
      <c r="WPY143" s="688"/>
      <c r="WPZ143" s="688"/>
      <c r="WQA143" s="688"/>
      <c r="WQB143" s="688"/>
      <c r="WQC143" s="688"/>
      <c r="WQD143" s="688"/>
      <c r="WQE143" s="688"/>
      <c r="WQF143" s="688"/>
      <c r="WQG143" s="688"/>
      <c r="WQH143" s="688"/>
      <c r="WQI143" s="688"/>
      <c r="WQJ143" s="688"/>
      <c r="WQK143" s="688"/>
      <c r="WQL143" s="688"/>
      <c r="WQM143" s="688"/>
      <c r="WQN143" s="688"/>
      <c r="WQO143" s="688"/>
      <c r="WQP143" s="688"/>
      <c r="WQQ143" s="688"/>
      <c r="WQR143" s="688"/>
      <c r="WQS143" s="688"/>
      <c r="WQT143" s="688"/>
      <c r="WQU143" s="688"/>
      <c r="WQV143" s="688"/>
      <c r="WQW143" s="688"/>
      <c r="WQX143" s="688"/>
      <c r="WQY143" s="688"/>
      <c r="WQZ143" s="688"/>
      <c r="WRA143" s="688"/>
      <c r="WRB143" s="688"/>
      <c r="WRC143" s="688"/>
      <c r="WRD143" s="688"/>
      <c r="WRE143" s="688"/>
      <c r="WRF143" s="688"/>
      <c r="WRG143" s="688"/>
      <c r="WRH143" s="688"/>
      <c r="WRI143" s="688"/>
      <c r="WRJ143" s="688"/>
      <c r="WRK143" s="688"/>
      <c r="WRL143" s="688"/>
      <c r="WRM143" s="688"/>
      <c r="WRN143" s="688"/>
      <c r="WRO143" s="688"/>
      <c r="WRP143" s="688"/>
      <c r="WRQ143" s="688"/>
      <c r="WRR143" s="688"/>
      <c r="WRS143" s="688"/>
      <c r="WRT143" s="688"/>
      <c r="WRU143" s="688"/>
      <c r="WRV143" s="688"/>
      <c r="WRW143" s="688"/>
      <c r="WRX143" s="688"/>
      <c r="WRY143" s="688"/>
      <c r="WRZ143" s="688"/>
      <c r="WSA143" s="688"/>
      <c r="WSB143" s="688"/>
      <c r="WSC143" s="688"/>
      <c r="WSD143" s="688"/>
      <c r="WSE143" s="688"/>
      <c r="WSF143" s="688"/>
      <c r="WSG143" s="688"/>
      <c r="WSH143" s="688"/>
      <c r="WSI143" s="688"/>
      <c r="WSJ143" s="688"/>
      <c r="WSK143" s="688"/>
      <c r="WSL143" s="688"/>
      <c r="WSM143" s="688"/>
      <c r="WSN143" s="688"/>
      <c r="WSO143" s="688"/>
      <c r="WSP143" s="688"/>
      <c r="WSQ143" s="688"/>
      <c r="WSR143" s="688"/>
      <c r="WSS143" s="688"/>
      <c r="WST143" s="688"/>
      <c r="WSU143" s="688"/>
      <c r="WSV143" s="688"/>
      <c r="WSW143" s="688"/>
      <c r="WSX143" s="688"/>
      <c r="WSY143" s="688"/>
      <c r="WSZ143" s="688"/>
      <c r="WTA143" s="688"/>
      <c r="WTB143" s="688"/>
      <c r="WTC143" s="688"/>
      <c r="WTD143" s="688"/>
      <c r="WTE143" s="688"/>
      <c r="WTF143" s="688"/>
      <c r="WTG143" s="688"/>
      <c r="WTH143" s="688"/>
      <c r="WTI143" s="688"/>
      <c r="WTJ143" s="688"/>
      <c r="WTK143" s="688"/>
      <c r="WTL143" s="688"/>
      <c r="WTM143" s="688"/>
      <c r="WTN143" s="688"/>
      <c r="WTO143" s="688"/>
      <c r="WTP143" s="688"/>
      <c r="WTQ143" s="688"/>
      <c r="WTR143" s="688"/>
      <c r="WTS143" s="688"/>
      <c r="WTT143" s="688"/>
      <c r="WTU143" s="688"/>
      <c r="WTV143" s="688"/>
      <c r="WTW143" s="688"/>
      <c r="WTX143" s="688"/>
      <c r="WTY143" s="688"/>
      <c r="WTZ143" s="688"/>
      <c r="WUA143" s="688"/>
      <c r="WUB143" s="688"/>
      <c r="WUC143" s="688"/>
      <c r="WUD143" s="688"/>
      <c r="WUE143" s="688"/>
      <c r="WUF143" s="688"/>
      <c r="WUG143" s="688"/>
      <c r="WUH143" s="688"/>
      <c r="WUI143" s="688"/>
      <c r="WUJ143" s="688"/>
      <c r="WUK143" s="688"/>
      <c r="WUL143" s="688"/>
      <c r="WUM143" s="688"/>
      <c r="WUN143" s="688"/>
      <c r="WUO143" s="688"/>
      <c r="WUP143" s="688"/>
      <c r="WUQ143" s="688"/>
      <c r="WUR143" s="688"/>
      <c r="WUS143" s="688"/>
      <c r="WUT143" s="688"/>
      <c r="WUU143" s="688"/>
      <c r="WUV143" s="688"/>
      <c r="WUW143" s="688"/>
      <c r="WUX143" s="688"/>
      <c r="WUY143" s="688"/>
      <c r="WUZ143" s="688"/>
      <c r="WVA143" s="688"/>
      <c r="WVB143" s="688"/>
      <c r="WVC143" s="688"/>
      <c r="WVD143" s="688"/>
      <c r="WVE143" s="688"/>
      <c r="WVF143" s="688"/>
      <c r="WVG143" s="688"/>
      <c r="WVH143" s="688"/>
      <c r="WVI143" s="688"/>
      <c r="WVJ143" s="688"/>
      <c r="WVK143" s="688"/>
      <c r="WVL143" s="688"/>
      <c r="WVM143" s="688"/>
      <c r="WVN143" s="688"/>
      <c r="WVO143" s="688"/>
      <c r="WVP143" s="688"/>
      <c r="WVQ143" s="688"/>
      <c r="WVR143" s="688"/>
      <c r="WVS143" s="688"/>
      <c r="WVT143" s="688"/>
      <c r="WVU143" s="688"/>
      <c r="WVV143" s="688"/>
      <c r="WVW143" s="688"/>
      <c r="WVX143" s="688"/>
      <c r="WVY143" s="688"/>
      <c r="WVZ143" s="688"/>
      <c r="WWA143" s="688"/>
      <c r="WWB143" s="688"/>
      <c r="WWC143" s="688"/>
      <c r="WWD143" s="688"/>
      <c r="WWE143" s="688"/>
      <c r="WWF143" s="688"/>
      <c r="WWG143" s="688"/>
      <c r="WWH143" s="688"/>
      <c r="WWI143" s="688"/>
      <c r="WWJ143" s="688"/>
      <c r="WWK143" s="688"/>
      <c r="WWL143" s="688"/>
      <c r="WWM143" s="688"/>
      <c r="WWN143" s="688"/>
      <c r="WWO143" s="688"/>
      <c r="WWP143" s="688"/>
      <c r="WWQ143" s="688"/>
      <c r="WWR143" s="688"/>
      <c r="WWS143" s="688"/>
      <c r="WWT143" s="688"/>
      <c r="WWU143" s="688"/>
      <c r="WWV143" s="688"/>
      <c r="WWW143" s="688"/>
      <c r="WWX143" s="688"/>
      <c r="WWY143" s="688"/>
      <c r="WWZ143" s="688"/>
      <c r="WXA143" s="688"/>
      <c r="WXB143" s="688"/>
      <c r="WXC143" s="688"/>
      <c r="WXD143" s="688"/>
      <c r="WXE143" s="688"/>
      <c r="WXF143" s="688"/>
      <c r="WXG143" s="688"/>
      <c r="WXH143" s="688"/>
      <c r="WXI143" s="688"/>
      <c r="WXJ143" s="688"/>
      <c r="WXK143" s="688"/>
      <c r="WXL143" s="688"/>
      <c r="WXM143" s="688"/>
      <c r="WXN143" s="688"/>
      <c r="WXO143" s="688"/>
      <c r="WXP143" s="688"/>
      <c r="WXQ143" s="688"/>
      <c r="WXR143" s="688"/>
      <c r="WXS143" s="688"/>
      <c r="WXT143" s="688"/>
      <c r="WXU143" s="688"/>
      <c r="WXV143" s="688"/>
      <c r="WXW143" s="688"/>
      <c r="WXX143" s="688"/>
      <c r="WXY143" s="688"/>
      <c r="WXZ143" s="688"/>
      <c r="WYA143" s="688"/>
      <c r="WYB143" s="688"/>
      <c r="WYC143" s="688"/>
      <c r="WYD143" s="688"/>
      <c r="WYE143" s="688"/>
      <c r="WYF143" s="688"/>
      <c r="WYG143" s="688"/>
      <c r="WYH143" s="688"/>
      <c r="WYI143" s="688"/>
      <c r="WYJ143" s="688"/>
      <c r="WYK143" s="688"/>
      <c r="WYL143" s="688"/>
      <c r="WYM143" s="688"/>
      <c r="WYN143" s="688"/>
      <c r="WYO143" s="688"/>
      <c r="WYP143" s="688"/>
      <c r="WYQ143" s="688"/>
      <c r="WYR143" s="688"/>
      <c r="WYS143" s="688"/>
      <c r="WYT143" s="688"/>
      <c r="WYU143" s="688"/>
      <c r="WYV143" s="688"/>
      <c r="WYW143" s="688"/>
      <c r="WYX143" s="688"/>
      <c r="WYY143" s="688"/>
      <c r="WYZ143" s="688"/>
      <c r="WZA143" s="688"/>
      <c r="WZB143" s="688"/>
      <c r="WZC143" s="688"/>
      <c r="WZD143" s="688"/>
      <c r="WZE143" s="688"/>
      <c r="WZF143" s="688"/>
      <c r="WZG143" s="688"/>
      <c r="WZH143" s="688"/>
      <c r="WZI143" s="688"/>
      <c r="WZJ143" s="688"/>
      <c r="WZK143" s="688"/>
      <c r="WZL143" s="688"/>
      <c r="WZM143" s="688"/>
      <c r="WZN143" s="688"/>
      <c r="WZO143" s="688"/>
      <c r="WZP143" s="688"/>
      <c r="WZQ143" s="688"/>
      <c r="WZR143" s="688"/>
      <c r="WZS143" s="688"/>
      <c r="WZT143" s="688"/>
      <c r="WZU143" s="688"/>
      <c r="WZV143" s="688"/>
      <c r="WZW143" s="688"/>
      <c r="WZX143" s="688"/>
      <c r="WZY143" s="688"/>
      <c r="WZZ143" s="688"/>
      <c r="XAA143" s="688"/>
      <c r="XAB143" s="688"/>
      <c r="XAC143" s="688"/>
      <c r="XAD143" s="688"/>
      <c r="XAE143" s="688"/>
      <c r="XAF143" s="688"/>
      <c r="XAG143" s="688"/>
      <c r="XAH143" s="688"/>
      <c r="XAI143" s="688"/>
      <c r="XAJ143" s="688"/>
      <c r="XAK143" s="688"/>
      <c r="XAL143" s="688"/>
      <c r="XAM143" s="688"/>
      <c r="XAN143" s="688"/>
      <c r="XAO143" s="688"/>
      <c r="XAP143" s="688"/>
      <c r="XAQ143" s="688"/>
      <c r="XAR143" s="688"/>
      <c r="XAS143" s="688"/>
      <c r="XAT143" s="688"/>
      <c r="XAU143" s="688"/>
      <c r="XAV143" s="688"/>
      <c r="XAW143" s="688"/>
      <c r="XAX143" s="688"/>
      <c r="XAY143" s="688"/>
      <c r="XAZ143" s="688"/>
      <c r="XBA143" s="688"/>
      <c r="XBB143" s="688"/>
      <c r="XBC143" s="688"/>
      <c r="XBD143" s="688"/>
      <c r="XBE143" s="688"/>
      <c r="XBF143" s="688"/>
      <c r="XBG143" s="688"/>
      <c r="XBH143" s="688"/>
      <c r="XBI143" s="688"/>
      <c r="XBJ143" s="688"/>
      <c r="XBK143" s="688"/>
      <c r="XBL143" s="688"/>
      <c r="XBM143" s="688"/>
      <c r="XBN143" s="688"/>
      <c r="XBO143" s="688"/>
      <c r="XBP143" s="688"/>
      <c r="XBQ143" s="688"/>
      <c r="XBR143" s="688"/>
      <c r="XBS143" s="688"/>
      <c r="XBT143" s="688"/>
      <c r="XBU143" s="688"/>
      <c r="XBV143" s="688"/>
      <c r="XBW143" s="688"/>
      <c r="XBX143" s="688"/>
      <c r="XBY143" s="688"/>
      <c r="XBZ143" s="688"/>
      <c r="XCA143" s="688"/>
      <c r="XCB143" s="688"/>
      <c r="XCC143" s="688"/>
      <c r="XCD143" s="688"/>
      <c r="XCE143" s="688"/>
      <c r="XCF143" s="688"/>
      <c r="XCG143" s="688"/>
      <c r="XCH143" s="688"/>
      <c r="XCI143" s="688"/>
      <c r="XCJ143" s="688"/>
      <c r="XCK143" s="688"/>
      <c r="XCL143" s="688"/>
      <c r="XCM143" s="688"/>
      <c r="XCN143" s="688"/>
      <c r="XCO143" s="688"/>
      <c r="XCP143" s="688"/>
      <c r="XCQ143" s="688"/>
      <c r="XCR143" s="688"/>
      <c r="XCS143" s="688"/>
      <c r="XCT143" s="688"/>
      <c r="XCU143" s="688"/>
      <c r="XCV143" s="688"/>
      <c r="XCW143" s="688"/>
      <c r="XCX143" s="688"/>
      <c r="XCY143" s="688"/>
      <c r="XCZ143" s="688"/>
      <c r="XDA143" s="688"/>
      <c r="XDB143" s="688"/>
      <c r="XDC143" s="688"/>
      <c r="XDD143" s="688"/>
      <c r="XDE143" s="688"/>
      <c r="XDF143" s="688"/>
      <c r="XDG143" s="688"/>
      <c r="XDH143" s="688"/>
      <c r="XDI143" s="688"/>
      <c r="XDJ143" s="688"/>
      <c r="XDK143" s="688"/>
      <c r="XDL143" s="688"/>
      <c r="XDM143" s="688"/>
      <c r="XDN143" s="688"/>
      <c r="XDO143" s="688"/>
      <c r="XDP143" s="688"/>
      <c r="XDQ143" s="688"/>
      <c r="XDR143" s="688"/>
      <c r="XDS143" s="688"/>
      <c r="XDT143" s="688"/>
      <c r="XDU143" s="688"/>
      <c r="XDV143" s="688"/>
      <c r="XDW143" s="688"/>
      <c r="XDX143" s="688"/>
      <c r="XDY143" s="688"/>
      <c r="XDZ143" s="688"/>
      <c r="XEA143" s="688"/>
      <c r="XEB143" s="688"/>
      <c r="XEC143" s="688"/>
      <c r="XED143" s="688"/>
      <c r="XEE143" s="688"/>
      <c r="XEF143" s="688"/>
      <c r="XEG143" s="688"/>
      <c r="XEH143" s="688"/>
      <c r="XEI143" s="688"/>
      <c r="XEJ143" s="688"/>
      <c r="XEK143" s="688"/>
    </row>
    <row r="144" spans="1:16365" x14ac:dyDescent="0.25">
      <c r="A144" s="582" t="s">
        <v>164</v>
      </c>
      <c r="B144" s="583" t="s">
        <v>279</v>
      </c>
      <c r="C144" s="528">
        <v>4</v>
      </c>
      <c r="D144" s="558"/>
      <c r="E144" s="561"/>
      <c r="F144" s="562"/>
      <c r="G144" s="556">
        <v>4</v>
      </c>
      <c r="H144" s="557">
        <v>120</v>
      </c>
      <c r="I144" s="528">
        <v>54</v>
      </c>
      <c r="J144" s="558">
        <v>18</v>
      </c>
      <c r="K144" s="558"/>
      <c r="L144" s="558">
        <v>36</v>
      </c>
      <c r="M144" s="559">
        <v>66</v>
      </c>
      <c r="N144" s="535"/>
      <c r="O144" s="536"/>
      <c r="P144" s="560"/>
      <c r="Q144" s="538"/>
      <c r="R144" s="536">
        <v>3</v>
      </c>
      <c r="S144" s="537">
        <v>3</v>
      </c>
      <c r="T144" s="538"/>
      <c r="U144" s="536"/>
      <c r="V144" s="537"/>
      <c r="W144" s="538"/>
      <c r="X144" s="537"/>
      <c r="Y144" s="1046" t="s">
        <v>322</v>
      </c>
      <c r="Z144" s="1045">
        <f t="shared" si="52"/>
        <v>0</v>
      </c>
      <c r="AA144" s="821"/>
      <c r="AB144" s="821"/>
      <c r="AC144" s="821"/>
      <c r="AD144" s="821"/>
      <c r="AE144" s="821"/>
      <c r="AF144" s="821"/>
      <c r="AG144" s="821"/>
      <c r="AH144" s="821"/>
      <c r="AI144" s="821"/>
      <c r="AJ144" s="821"/>
      <c r="AK144" s="821"/>
      <c r="AL144" s="821"/>
      <c r="AM144" s="821"/>
      <c r="AN144" s="821"/>
      <c r="AO144" s="821"/>
      <c r="AP144" s="821"/>
      <c r="AQ144" s="821"/>
      <c r="AR144" s="821"/>
      <c r="AS144" s="821"/>
      <c r="AT144" s="821"/>
      <c r="AU144" s="821"/>
      <c r="AV144" s="821"/>
      <c r="AW144" s="821"/>
      <c r="AX144" s="821"/>
      <c r="AY144" s="821"/>
      <c r="AZ144" s="821"/>
      <c r="BA144" s="821"/>
      <c r="BB144" s="821"/>
      <c r="BC144" s="821"/>
      <c r="BD144" s="821"/>
      <c r="BE144" s="821"/>
      <c r="BF144" s="821"/>
      <c r="BG144" s="821"/>
      <c r="BH144" s="821"/>
      <c r="BI144" s="821"/>
      <c r="BJ144" s="821"/>
      <c r="BK144" s="821"/>
      <c r="BL144" s="821"/>
      <c r="BM144" s="821"/>
      <c r="BN144" s="821"/>
      <c r="BO144" s="821"/>
      <c r="BP144" s="821"/>
      <c r="BQ144" s="821"/>
      <c r="BR144" s="821"/>
      <c r="BS144" s="821"/>
      <c r="BT144" s="821"/>
      <c r="BU144" s="821"/>
      <c r="BV144" s="821"/>
      <c r="BW144" s="821"/>
      <c r="BX144" s="821"/>
      <c r="BY144" s="821"/>
      <c r="BZ144" s="821"/>
      <c r="CA144" s="821"/>
      <c r="CB144" s="821"/>
      <c r="CC144" s="821"/>
      <c r="CD144" s="821"/>
      <c r="CE144" s="821"/>
      <c r="CF144" s="821"/>
      <c r="CG144" s="821"/>
      <c r="CH144" s="821"/>
      <c r="CI144" s="821"/>
      <c r="CJ144" s="821"/>
      <c r="CK144" s="821"/>
      <c r="CL144" s="821"/>
      <c r="CM144" s="821"/>
      <c r="CN144" s="821"/>
      <c r="CO144" s="821"/>
      <c r="CP144" s="821"/>
      <c r="CQ144" s="821"/>
      <c r="CR144" s="821"/>
      <c r="CS144" s="821"/>
      <c r="CT144" s="821"/>
      <c r="CU144" s="821"/>
      <c r="CV144" s="821"/>
      <c r="CW144" s="821"/>
      <c r="CX144" s="821"/>
      <c r="CY144" s="821"/>
      <c r="CZ144" s="821"/>
      <c r="DA144" s="821"/>
      <c r="DB144" s="821"/>
      <c r="DC144" s="821"/>
      <c r="DD144" s="821"/>
      <c r="DE144" s="821"/>
      <c r="DF144" s="821"/>
      <c r="DG144" s="821"/>
      <c r="DH144" s="821"/>
      <c r="DI144" s="821"/>
      <c r="DJ144" s="821"/>
      <c r="DK144" s="821"/>
      <c r="DL144" s="821"/>
      <c r="DM144" s="821"/>
      <c r="DN144" s="821"/>
      <c r="DO144" s="821"/>
      <c r="DP144" s="821"/>
      <c r="DQ144" s="821"/>
      <c r="DR144" s="821"/>
      <c r="DS144" s="821"/>
      <c r="DT144" s="821"/>
      <c r="DU144" s="821"/>
      <c r="DV144" s="821"/>
      <c r="DW144" s="821"/>
      <c r="DX144" s="821"/>
      <c r="DY144" s="821"/>
      <c r="DZ144" s="821"/>
      <c r="EA144" s="821"/>
      <c r="EB144" s="821"/>
      <c r="EC144" s="821"/>
      <c r="ED144" s="821"/>
      <c r="EE144" s="821"/>
      <c r="EF144" s="821"/>
      <c r="EG144" s="821"/>
      <c r="EH144" s="821"/>
      <c r="EI144" s="821"/>
      <c r="EJ144" s="821"/>
      <c r="EK144" s="821"/>
      <c r="EL144" s="821"/>
      <c r="EM144" s="821"/>
      <c r="EN144" s="821"/>
      <c r="EO144" s="821"/>
      <c r="EP144" s="821"/>
      <c r="EQ144" s="821"/>
      <c r="ER144" s="821"/>
      <c r="ES144" s="821"/>
      <c r="ET144" s="821"/>
      <c r="EU144" s="821"/>
      <c r="EV144" s="821"/>
      <c r="EW144" s="821"/>
      <c r="EX144" s="821"/>
      <c r="EY144" s="821"/>
      <c r="EZ144" s="821"/>
      <c r="FA144" s="821"/>
      <c r="FB144" s="821"/>
      <c r="FC144" s="821"/>
      <c r="FD144" s="821"/>
      <c r="FE144" s="821"/>
      <c r="FF144" s="821"/>
      <c r="FG144" s="821"/>
      <c r="FH144" s="821"/>
      <c r="FI144" s="821"/>
      <c r="FJ144" s="821"/>
      <c r="FK144" s="821"/>
      <c r="FL144" s="821"/>
      <c r="FM144" s="821"/>
      <c r="FN144" s="821"/>
      <c r="FO144" s="821"/>
      <c r="FP144" s="821"/>
      <c r="FQ144" s="821"/>
      <c r="FR144" s="821"/>
      <c r="FS144" s="821"/>
      <c r="FT144" s="821"/>
      <c r="FU144" s="821"/>
      <c r="FV144" s="821"/>
      <c r="FW144" s="821"/>
      <c r="FX144" s="821"/>
      <c r="FY144" s="821"/>
      <c r="FZ144" s="821"/>
      <c r="GA144" s="821"/>
      <c r="GB144" s="821"/>
      <c r="GC144" s="821"/>
      <c r="GD144" s="821"/>
      <c r="GE144" s="821"/>
      <c r="GF144" s="821"/>
      <c r="GG144" s="821"/>
      <c r="GH144" s="821"/>
      <c r="GI144" s="821"/>
      <c r="GJ144" s="821"/>
      <c r="GK144" s="821"/>
      <c r="GL144" s="821"/>
      <c r="GM144" s="821"/>
      <c r="GN144" s="821"/>
      <c r="GO144" s="821"/>
      <c r="GP144" s="821"/>
      <c r="GQ144" s="821"/>
      <c r="GR144" s="821"/>
      <c r="GS144" s="821"/>
      <c r="GT144" s="821"/>
      <c r="GU144" s="821"/>
      <c r="GV144" s="821"/>
      <c r="GW144" s="821"/>
      <c r="GX144" s="821"/>
      <c r="GY144" s="821"/>
      <c r="GZ144" s="821"/>
      <c r="HA144" s="821"/>
      <c r="HB144" s="821"/>
      <c r="HC144" s="821"/>
      <c r="HD144" s="821"/>
      <c r="HE144" s="821"/>
      <c r="HF144" s="821"/>
      <c r="HG144" s="821"/>
      <c r="HH144" s="821"/>
      <c r="HI144" s="821"/>
      <c r="HJ144" s="821"/>
      <c r="HK144" s="821"/>
      <c r="HL144" s="821"/>
      <c r="HM144" s="821"/>
      <c r="HN144" s="821"/>
      <c r="HO144" s="821"/>
      <c r="HP144" s="821"/>
      <c r="HQ144" s="821"/>
      <c r="HR144" s="821"/>
      <c r="HS144" s="821"/>
      <c r="HT144" s="821"/>
      <c r="HU144" s="821"/>
      <c r="HV144" s="821"/>
      <c r="HW144" s="821"/>
      <c r="HX144" s="821"/>
      <c r="HY144" s="821"/>
      <c r="HZ144" s="821"/>
      <c r="IA144" s="821"/>
      <c r="IB144" s="821"/>
      <c r="IC144" s="821"/>
      <c r="ID144" s="821"/>
      <c r="IE144" s="821"/>
      <c r="IF144" s="821"/>
      <c r="IG144" s="821"/>
      <c r="IH144" s="821"/>
      <c r="II144" s="821"/>
      <c r="IJ144" s="821"/>
      <c r="IK144" s="821"/>
      <c r="IL144" s="821"/>
      <c r="IM144" s="821"/>
      <c r="IN144" s="821"/>
      <c r="IO144" s="821"/>
      <c r="IP144" s="821"/>
      <c r="IQ144" s="821"/>
      <c r="IR144" s="821"/>
      <c r="IS144" s="821"/>
      <c r="IT144" s="821"/>
      <c r="IU144" s="821"/>
      <c r="IV144" s="821"/>
      <c r="IW144" s="821"/>
      <c r="IX144" s="821"/>
      <c r="IY144" s="821"/>
      <c r="IZ144" s="821"/>
      <c r="JA144" s="821"/>
      <c r="JB144" s="821"/>
      <c r="JC144" s="821"/>
      <c r="JD144" s="821"/>
      <c r="JE144" s="821"/>
      <c r="JF144" s="821"/>
      <c r="JG144" s="821"/>
      <c r="JH144" s="821"/>
      <c r="JI144" s="821"/>
      <c r="JJ144" s="821"/>
      <c r="JK144" s="821"/>
      <c r="JL144" s="821"/>
      <c r="JM144" s="821"/>
      <c r="JN144" s="821"/>
      <c r="JO144" s="821"/>
      <c r="JP144" s="821"/>
      <c r="JQ144" s="821"/>
      <c r="JR144" s="821"/>
      <c r="JS144" s="821"/>
      <c r="JT144" s="821"/>
      <c r="JU144" s="821"/>
      <c r="JV144" s="821"/>
      <c r="JW144" s="821"/>
      <c r="JX144" s="821"/>
      <c r="JY144" s="821"/>
      <c r="JZ144" s="821"/>
      <c r="KA144" s="821"/>
      <c r="KB144" s="821"/>
      <c r="KC144" s="821"/>
      <c r="KD144" s="821"/>
      <c r="KE144" s="821"/>
      <c r="KF144" s="821"/>
      <c r="KG144" s="821"/>
      <c r="KH144" s="821"/>
      <c r="KI144" s="821"/>
      <c r="KJ144" s="821"/>
      <c r="KK144" s="821"/>
      <c r="KL144" s="821"/>
      <c r="KM144" s="821"/>
      <c r="KN144" s="821"/>
      <c r="KO144" s="821"/>
      <c r="KP144" s="821"/>
      <c r="KQ144" s="821"/>
      <c r="KR144" s="821"/>
      <c r="KS144" s="821"/>
      <c r="KT144" s="821"/>
      <c r="KU144" s="821"/>
      <c r="KV144" s="821"/>
      <c r="KW144" s="821"/>
      <c r="KX144" s="821"/>
      <c r="KY144" s="821"/>
      <c r="KZ144" s="821"/>
      <c r="LA144" s="821"/>
      <c r="LB144" s="821"/>
      <c r="LC144" s="821"/>
      <c r="LD144" s="821"/>
      <c r="LE144" s="821"/>
      <c r="LF144" s="821"/>
      <c r="LG144" s="821"/>
      <c r="LH144" s="821"/>
      <c r="LI144" s="821"/>
      <c r="LJ144" s="821"/>
      <c r="LK144" s="821"/>
      <c r="LL144" s="821"/>
      <c r="LM144" s="821"/>
      <c r="LN144" s="821"/>
      <c r="LO144" s="821"/>
      <c r="LP144" s="821"/>
      <c r="LQ144" s="821"/>
      <c r="LR144" s="821"/>
      <c r="LS144" s="821"/>
      <c r="LT144" s="821"/>
      <c r="LU144" s="821"/>
      <c r="LV144" s="821"/>
      <c r="LW144" s="821"/>
      <c r="LX144" s="821"/>
      <c r="LY144" s="821"/>
      <c r="LZ144" s="821"/>
      <c r="MA144" s="821"/>
      <c r="MB144" s="821"/>
      <c r="MC144" s="821"/>
      <c r="MD144" s="821"/>
      <c r="ME144" s="821"/>
      <c r="MF144" s="821"/>
      <c r="MG144" s="821"/>
      <c r="MH144" s="821"/>
      <c r="MI144" s="821"/>
      <c r="MJ144" s="821"/>
      <c r="MK144" s="821"/>
      <c r="ML144" s="821"/>
      <c r="MM144" s="821"/>
      <c r="MN144" s="821"/>
      <c r="MO144" s="821"/>
      <c r="MP144" s="821"/>
      <c r="MQ144" s="821"/>
      <c r="MR144" s="821"/>
      <c r="MS144" s="821"/>
      <c r="MT144" s="821"/>
      <c r="MU144" s="821"/>
      <c r="MV144" s="821"/>
      <c r="MW144" s="821"/>
      <c r="MX144" s="821"/>
      <c r="MY144" s="821"/>
      <c r="MZ144" s="821"/>
      <c r="NA144" s="821"/>
      <c r="NB144" s="821"/>
      <c r="NC144" s="821"/>
      <c r="ND144" s="821"/>
      <c r="NE144" s="821"/>
      <c r="NF144" s="821"/>
      <c r="NG144" s="821"/>
      <c r="NH144" s="821"/>
      <c r="NI144" s="821"/>
      <c r="NJ144" s="821"/>
      <c r="NK144" s="821"/>
      <c r="NL144" s="821"/>
      <c r="NM144" s="821"/>
      <c r="NN144" s="821"/>
      <c r="NO144" s="821"/>
      <c r="NP144" s="821"/>
      <c r="NQ144" s="821"/>
      <c r="NR144" s="821"/>
      <c r="NS144" s="821"/>
      <c r="NT144" s="821"/>
      <c r="NU144" s="821"/>
      <c r="NV144" s="821"/>
      <c r="NW144" s="821"/>
      <c r="NX144" s="821"/>
      <c r="NY144" s="821"/>
      <c r="NZ144" s="821"/>
      <c r="OA144" s="821"/>
      <c r="OB144" s="821"/>
      <c r="OC144" s="821"/>
      <c r="OD144" s="821"/>
      <c r="OE144" s="821"/>
      <c r="OF144" s="821"/>
      <c r="OG144" s="821"/>
      <c r="OH144" s="821"/>
      <c r="OI144" s="821"/>
      <c r="OJ144" s="821"/>
      <c r="OK144" s="821"/>
      <c r="OL144" s="821"/>
      <c r="OM144" s="821"/>
      <c r="ON144" s="821"/>
      <c r="OO144" s="821"/>
      <c r="OP144" s="821"/>
      <c r="OQ144" s="821"/>
      <c r="OR144" s="821"/>
      <c r="OS144" s="821"/>
      <c r="OT144" s="821"/>
      <c r="OU144" s="821"/>
      <c r="OV144" s="821"/>
      <c r="OW144" s="821"/>
      <c r="OX144" s="821"/>
      <c r="OY144" s="821"/>
      <c r="OZ144" s="821"/>
      <c r="PA144" s="821"/>
      <c r="PB144" s="821"/>
      <c r="PC144" s="821"/>
      <c r="PD144" s="821"/>
      <c r="PE144" s="821"/>
      <c r="PF144" s="821"/>
      <c r="PG144" s="821"/>
      <c r="PH144" s="821"/>
      <c r="PI144" s="821"/>
      <c r="PJ144" s="821"/>
      <c r="PK144" s="821"/>
      <c r="PL144" s="821"/>
      <c r="PM144" s="821"/>
      <c r="PN144" s="821"/>
      <c r="PO144" s="821"/>
      <c r="PP144" s="821"/>
      <c r="PQ144" s="821"/>
      <c r="PR144" s="821"/>
      <c r="PS144" s="821"/>
      <c r="PT144" s="821"/>
      <c r="PU144" s="821"/>
      <c r="PV144" s="821"/>
      <c r="PW144" s="821"/>
      <c r="PX144" s="821"/>
      <c r="PY144" s="821"/>
      <c r="PZ144" s="821"/>
      <c r="QA144" s="821"/>
      <c r="QB144" s="821"/>
      <c r="QC144" s="821"/>
      <c r="QD144" s="821"/>
      <c r="QE144" s="821"/>
      <c r="QF144" s="821"/>
      <c r="QG144" s="821"/>
      <c r="QH144" s="821"/>
      <c r="QI144" s="821"/>
      <c r="QJ144" s="821"/>
      <c r="QK144" s="821"/>
      <c r="QL144" s="821"/>
      <c r="QM144" s="821"/>
      <c r="QN144" s="821"/>
      <c r="QO144" s="821"/>
      <c r="QP144" s="821"/>
      <c r="QQ144" s="821"/>
      <c r="QR144" s="821"/>
      <c r="QS144" s="821"/>
      <c r="QT144" s="821"/>
      <c r="QU144" s="821"/>
      <c r="QV144" s="821"/>
      <c r="QW144" s="821"/>
      <c r="QX144" s="821"/>
      <c r="QY144" s="821"/>
      <c r="QZ144" s="821"/>
      <c r="RA144" s="821"/>
      <c r="RB144" s="821"/>
      <c r="RC144" s="821"/>
      <c r="RD144" s="821"/>
      <c r="RE144" s="821"/>
      <c r="RF144" s="821"/>
      <c r="RG144" s="821"/>
      <c r="RH144" s="821"/>
      <c r="RI144" s="821"/>
      <c r="RJ144" s="821"/>
      <c r="RK144" s="821"/>
      <c r="RL144" s="821"/>
      <c r="RM144" s="821"/>
      <c r="RN144" s="821"/>
      <c r="RO144" s="821"/>
      <c r="RP144" s="821"/>
      <c r="RQ144" s="821"/>
      <c r="RR144" s="821"/>
      <c r="RS144" s="821"/>
      <c r="RT144" s="821"/>
      <c r="RU144" s="821"/>
      <c r="RV144" s="821"/>
      <c r="RW144" s="821"/>
      <c r="RX144" s="821"/>
      <c r="RY144" s="821"/>
      <c r="RZ144" s="821"/>
      <c r="SA144" s="821"/>
      <c r="SB144" s="821"/>
      <c r="SC144" s="821"/>
      <c r="SD144" s="821"/>
      <c r="SE144" s="821"/>
      <c r="SF144" s="821"/>
      <c r="SG144" s="821"/>
      <c r="SH144" s="821"/>
      <c r="SI144" s="821"/>
      <c r="SJ144" s="821"/>
      <c r="SK144" s="821"/>
      <c r="SL144" s="821"/>
      <c r="SM144" s="821"/>
      <c r="SN144" s="821"/>
      <c r="SO144" s="821"/>
      <c r="SP144" s="821"/>
      <c r="SQ144" s="821"/>
      <c r="SR144" s="821"/>
      <c r="SS144" s="821"/>
      <c r="ST144" s="821"/>
      <c r="SU144" s="821"/>
      <c r="SV144" s="821"/>
      <c r="SW144" s="821"/>
      <c r="SX144" s="821"/>
      <c r="SY144" s="821"/>
      <c r="SZ144" s="821"/>
      <c r="TA144" s="821"/>
      <c r="TB144" s="821"/>
      <c r="TC144" s="821"/>
      <c r="TD144" s="821"/>
      <c r="TE144" s="821"/>
      <c r="TF144" s="821"/>
      <c r="TG144" s="821"/>
      <c r="TH144" s="821"/>
      <c r="TI144" s="821"/>
      <c r="TJ144" s="821"/>
      <c r="TK144" s="821"/>
      <c r="TL144" s="821"/>
      <c r="TM144" s="821"/>
      <c r="TN144" s="821"/>
      <c r="TO144" s="821"/>
      <c r="TP144" s="821"/>
      <c r="TQ144" s="821"/>
      <c r="TR144" s="821"/>
      <c r="TS144" s="821"/>
      <c r="TT144" s="821"/>
      <c r="TU144" s="821"/>
      <c r="TV144" s="821"/>
      <c r="TW144" s="821"/>
      <c r="TX144" s="821"/>
      <c r="TY144" s="821"/>
      <c r="TZ144" s="821"/>
      <c r="UA144" s="821"/>
      <c r="UB144" s="821"/>
      <c r="UC144" s="821"/>
      <c r="UD144" s="821"/>
      <c r="UE144" s="821"/>
      <c r="UF144" s="821"/>
      <c r="UG144" s="821"/>
      <c r="UH144" s="821"/>
      <c r="UI144" s="821"/>
      <c r="UJ144" s="821"/>
      <c r="UK144" s="821"/>
      <c r="UL144" s="821"/>
      <c r="UM144" s="821"/>
      <c r="UN144" s="821"/>
      <c r="UO144" s="821"/>
      <c r="UP144" s="821"/>
      <c r="UQ144" s="821"/>
      <c r="UR144" s="821"/>
      <c r="US144" s="821"/>
      <c r="UT144" s="821"/>
      <c r="UU144" s="821"/>
      <c r="UV144" s="821"/>
      <c r="UW144" s="821"/>
      <c r="UX144" s="821"/>
      <c r="UY144" s="821"/>
      <c r="UZ144" s="821"/>
      <c r="VA144" s="821"/>
      <c r="VB144" s="821"/>
      <c r="VC144" s="821"/>
      <c r="VD144" s="821"/>
      <c r="VE144" s="821"/>
      <c r="VF144" s="821"/>
      <c r="VG144" s="821"/>
      <c r="VH144" s="821"/>
      <c r="VI144" s="821"/>
      <c r="VJ144" s="821"/>
      <c r="VK144" s="821"/>
      <c r="VL144" s="821"/>
      <c r="VM144" s="821"/>
      <c r="VN144" s="821"/>
      <c r="VO144" s="821"/>
      <c r="VP144" s="821"/>
      <c r="VQ144" s="821"/>
      <c r="VR144" s="821"/>
      <c r="VS144" s="821"/>
      <c r="VT144" s="821"/>
      <c r="VU144" s="821"/>
      <c r="VV144" s="821"/>
      <c r="VW144" s="821"/>
      <c r="VX144" s="821"/>
      <c r="VY144" s="821"/>
      <c r="VZ144" s="821"/>
      <c r="WA144" s="821"/>
      <c r="WB144" s="821"/>
      <c r="WC144" s="821"/>
      <c r="WD144" s="821"/>
      <c r="WE144" s="821"/>
      <c r="WF144" s="821"/>
      <c r="WG144" s="821"/>
      <c r="WH144" s="821"/>
      <c r="WI144" s="821"/>
      <c r="WJ144" s="821"/>
      <c r="WK144" s="821"/>
      <c r="WL144" s="821"/>
      <c r="WM144" s="821"/>
      <c r="WN144" s="821"/>
      <c r="WO144" s="821"/>
      <c r="WP144" s="821"/>
      <c r="WQ144" s="821"/>
      <c r="WR144" s="821"/>
      <c r="WS144" s="821"/>
      <c r="WT144" s="821"/>
      <c r="WU144" s="821"/>
      <c r="WV144" s="821"/>
      <c r="WW144" s="821"/>
      <c r="WX144" s="821"/>
      <c r="WY144" s="821"/>
      <c r="WZ144" s="821"/>
      <c r="XA144" s="821"/>
      <c r="XB144" s="821"/>
      <c r="XC144" s="821"/>
      <c r="XD144" s="821"/>
      <c r="XE144" s="821"/>
      <c r="XF144" s="821"/>
      <c r="XG144" s="821"/>
      <c r="XH144" s="821"/>
      <c r="XI144" s="821"/>
      <c r="XJ144" s="821"/>
      <c r="XK144" s="821"/>
      <c r="XL144" s="821"/>
      <c r="XM144" s="821"/>
      <c r="XN144" s="821"/>
      <c r="XO144" s="821"/>
      <c r="XP144" s="821"/>
      <c r="XQ144" s="821"/>
      <c r="XR144" s="821"/>
      <c r="XS144" s="821"/>
      <c r="XT144" s="821"/>
      <c r="XU144" s="821"/>
      <c r="XV144" s="821"/>
      <c r="XW144" s="821"/>
      <c r="XX144" s="821"/>
      <c r="XY144" s="821"/>
      <c r="XZ144" s="821"/>
      <c r="YA144" s="821"/>
      <c r="YB144" s="821"/>
      <c r="YC144" s="821"/>
      <c r="YD144" s="821"/>
      <c r="YE144" s="821"/>
      <c r="YF144" s="821"/>
      <c r="YG144" s="821"/>
      <c r="YH144" s="821"/>
      <c r="YI144" s="821"/>
      <c r="YJ144" s="821"/>
      <c r="YK144" s="821"/>
      <c r="YL144" s="821"/>
      <c r="YM144" s="821"/>
      <c r="YN144" s="821"/>
      <c r="YO144" s="821"/>
      <c r="YP144" s="821"/>
      <c r="YQ144" s="821"/>
      <c r="YR144" s="821"/>
      <c r="YS144" s="821"/>
      <c r="YT144" s="821"/>
      <c r="YU144" s="821"/>
      <c r="YV144" s="821"/>
      <c r="YW144" s="821"/>
      <c r="YX144" s="821"/>
      <c r="YY144" s="821"/>
      <c r="YZ144" s="821"/>
      <c r="ZA144" s="821"/>
      <c r="ZB144" s="821"/>
      <c r="ZC144" s="821"/>
      <c r="ZD144" s="821"/>
      <c r="ZE144" s="821"/>
      <c r="ZF144" s="821"/>
      <c r="ZG144" s="821"/>
      <c r="ZH144" s="821"/>
      <c r="ZI144" s="821"/>
      <c r="ZJ144" s="821"/>
      <c r="ZK144" s="821"/>
      <c r="ZL144" s="821"/>
      <c r="ZM144" s="821"/>
      <c r="ZN144" s="821"/>
      <c r="ZO144" s="821"/>
      <c r="ZP144" s="821"/>
      <c r="ZQ144" s="821"/>
      <c r="ZR144" s="821"/>
      <c r="ZS144" s="821"/>
      <c r="ZT144" s="821"/>
      <c r="ZU144" s="821"/>
      <c r="ZV144" s="821"/>
      <c r="ZW144" s="821"/>
      <c r="ZX144" s="821"/>
      <c r="ZY144" s="821"/>
      <c r="ZZ144" s="821"/>
      <c r="AAA144" s="821"/>
      <c r="AAB144" s="821"/>
      <c r="AAC144" s="821"/>
      <c r="AAD144" s="821"/>
      <c r="AAE144" s="821"/>
      <c r="AAF144" s="821"/>
      <c r="AAG144" s="821"/>
      <c r="AAH144" s="821"/>
      <c r="AAI144" s="821"/>
      <c r="AAJ144" s="821"/>
      <c r="AAK144" s="821"/>
      <c r="AAL144" s="821"/>
      <c r="AAM144" s="821"/>
      <c r="AAN144" s="821"/>
      <c r="AAO144" s="821"/>
      <c r="AAP144" s="821"/>
      <c r="AAQ144" s="821"/>
      <c r="AAR144" s="821"/>
      <c r="AAS144" s="821"/>
      <c r="AAT144" s="821"/>
      <c r="AAU144" s="821"/>
      <c r="AAV144" s="821"/>
      <c r="AAW144" s="821"/>
      <c r="AAX144" s="821"/>
      <c r="AAY144" s="821"/>
      <c r="AAZ144" s="821"/>
      <c r="ABA144" s="821"/>
      <c r="ABB144" s="821"/>
      <c r="ABC144" s="821"/>
      <c r="ABD144" s="821"/>
      <c r="ABE144" s="821"/>
      <c r="ABF144" s="821"/>
      <c r="ABG144" s="821"/>
      <c r="ABH144" s="821"/>
      <c r="ABI144" s="821"/>
      <c r="ABJ144" s="821"/>
      <c r="ABK144" s="821"/>
      <c r="ABL144" s="821"/>
      <c r="ABM144" s="821"/>
      <c r="ABN144" s="821"/>
      <c r="ABO144" s="821"/>
      <c r="ABP144" s="821"/>
      <c r="ABQ144" s="821"/>
      <c r="ABR144" s="821"/>
      <c r="ABS144" s="821"/>
      <c r="ABT144" s="821"/>
      <c r="ABU144" s="821"/>
      <c r="ABV144" s="821"/>
      <c r="ABW144" s="821"/>
      <c r="ABX144" s="821"/>
      <c r="ABY144" s="821"/>
      <c r="ABZ144" s="821"/>
      <c r="ACA144" s="821"/>
      <c r="ACB144" s="821"/>
      <c r="ACC144" s="821"/>
      <c r="ACD144" s="821"/>
      <c r="ACE144" s="821"/>
      <c r="ACF144" s="821"/>
      <c r="ACG144" s="821"/>
      <c r="ACH144" s="821"/>
      <c r="ACI144" s="821"/>
      <c r="ACJ144" s="821"/>
      <c r="ACK144" s="821"/>
      <c r="ACL144" s="821"/>
      <c r="ACM144" s="821"/>
      <c r="ACN144" s="821"/>
      <c r="ACO144" s="821"/>
      <c r="ACP144" s="821"/>
      <c r="ACQ144" s="821"/>
      <c r="ACR144" s="821"/>
      <c r="ACS144" s="821"/>
      <c r="ACT144" s="821"/>
      <c r="ACU144" s="821"/>
      <c r="ACV144" s="821"/>
      <c r="ACW144" s="821"/>
      <c r="ACX144" s="821"/>
      <c r="ACY144" s="821"/>
      <c r="ACZ144" s="821"/>
      <c r="ADA144" s="821"/>
      <c r="ADB144" s="821"/>
      <c r="ADC144" s="821"/>
      <c r="ADD144" s="821"/>
      <c r="ADE144" s="821"/>
      <c r="ADF144" s="821"/>
      <c r="ADG144" s="821"/>
      <c r="ADH144" s="821"/>
      <c r="ADI144" s="821"/>
      <c r="ADJ144" s="821"/>
      <c r="ADK144" s="821"/>
      <c r="ADL144" s="821"/>
      <c r="ADM144" s="821"/>
      <c r="ADN144" s="821"/>
      <c r="ADO144" s="821"/>
      <c r="ADP144" s="821"/>
      <c r="ADQ144" s="821"/>
      <c r="ADR144" s="821"/>
      <c r="ADS144" s="821"/>
      <c r="ADT144" s="821"/>
      <c r="ADU144" s="821"/>
      <c r="ADV144" s="821"/>
      <c r="ADW144" s="821"/>
      <c r="ADX144" s="821"/>
      <c r="ADY144" s="821"/>
      <c r="ADZ144" s="821"/>
      <c r="AEA144" s="821"/>
      <c r="AEB144" s="821"/>
      <c r="AEC144" s="821"/>
      <c r="AED144" s="821"/>
      <c r="AEE144" s="821"/>
      <c r="AEF144" s="821"/>
      <c r="AEG144" s="821"/>
      <c r="AEH144" s="821"/>
      <c r="AEI144" s="821"/>
      <c r="AEJ144" s="821"/>
      <c r="AEK144" s="821"/>
      <c r="AEL144" s="821"/>
      <c r="AEM144" s="821"/>
      <c r="AEN144" s="821"/>
      <c r="AEO144" s="821"/>
      <c r="AEP144" s="821"/>
      <c r="AEQ144" s="821"/>
      <c r="AER144" s="821"/>
      <c r="AES144" s="821"/>
      <c r="AET144" s="821"/>
      <c r="AEU144" s="821"/>
      <c r="AEV144" s="821"/>
      <c r="AEW144" s="821"/>
      <c r="AEX144" s="821"/>
      <c r="AEY144" s="821"/>
      <c r="AEZ144" s="821"/>
      <c r="AFA144" s="821"/>
      <c r="AFB144" s="821"/>
      <c r="AFC144" s="821"/>
      <c r="AFD144" s="821"/>
      <c r="AFE144" s="821"/>
      <c r="AFF144" s="821"/>
      <c r="AFG144" s="821"/>
      <c r="AFH144" s="821"/>
      <c r="AFI144" s="821"/>
      <c r="AFJ144" s="821"/>
      <c r="AFK144" s="821"/>
      <c r="AFL144" s="821"/>
      <c r="AFM144" s="821"/>
      <c r="AFN144" s="821"/>
      <c r="AFO144" s="821"/>
      <c r="AFP144" s="821"/>
      <c r="AFQ144" s="821"/>
      <c r="AFR144" s="821"/>
      <c r="AFS144" s="821"/>
      <c r="AFT144" s="821"/>
      <c r="AFU144" s="821"/>
      <c r="AFV144" s="821"/>
      <c r="AFW144" s="821"/>
      <c r="AFX144" s="821"/>
      <c r="AFY144" s="821"/>
      <c r="AFZ144" s="821"/>
      <c r="AGA144" s="821"/>
      <c r="AGB144" s="821"/>
      <c r="AGC144" s="821"/>
      <c r="AGD144" s="821"/>
      <c r="AGE144" s="821"/>
      <c r="AGF144" s="821"/>
      <c r="AGG144" s="821"/>
      <c r="AGH144" s="821"/>
      <c r="AGI144" s="821"/>
      <c r="AGJ144" s="821"/>
      <c r="AGK144" s="821"/>
      <c r="AGL144" s="821"/>
      <c r="AGM144" s="821"/>
      <c r="AGN144" s="821"/>
      <c r="AGO144" s="821"/>
      <c r="AGP144" s="821"/>
      <c r="AGQ144" s="821"/>
      <c r="AGR144" s="821"/>
      <c r="AGS144" s="821"/>
      <c r="AGT144" s="821"/>
      <c r="AGU144" s="821"/>
      <c r="AGV144" s="821"/>
      <c r="AGW144" s="821"/>
      <c r="AGX144" s="821"/>
      <c r="AGY144" s="821"/>
      <c r="AGZ144" s="821"/>
      <c r="AHA144" s="821"/>
      <c r="AHB144" s="821"/>
      <c r="AHC144" s="821"/>
      <c r="AHD144" s="821"/>
      <c r="AHE144" s="821"/>
      <c r="AHF144" s="821"/>
      <c r="AHG144" s="821"/>
      <c r="AHH144" s="821"/>
      <c r="AHI144" s="821"/>
      <c r="AHJ144" s="821"/>
      <c r="AHK144" s="821"/>
      <c r="AHL144" s="821"/>
      <c r="AHM144" s="821"/>
      <c r="AHN144" s="821"/>
      <c r="AHO144" s="821"/>
      <c r="AHP144" s="821"/>
      <c r="AHQ144" s="821"/>
      <c r="AHR144" s="821"/>
      <c r="AHS144" s="821"/>
      <c r="AHT144" s="821"/>
      <c r="AHU144" s="821"/>
      <c r="AHV144" s="821"/>
      <c r="AHW144" s="821"/>
      <c r="AHX144" s="821"/>
      <c r="AHY144" s="821"/>
      <c r="AHZ144" s="821"/>
      <c r="AIA144" s="821"/>
      <c r="AIB144" s="821"/>
      <c r="AIC144" s="821"/>
      <c r="AID144" s="821"/>
      <c r="AIE144" s="821"/>
      <c r="AIF144" s="821"/>
      <c r="AIG144" s="821"/>
      <c r="AIH144" s="821"/>
      <c r="AII144" s="821"/>
      <c r="AIJ144" s="821"/>
      <c r="AIK144" s="821"/>
      <c r="AIL144" s="821"/>
      <c r="AIM144" s="821"/>
      <c r="AIN144" s="821"/>
      <c r="AIO144" s="821"/>
      <c r="AIP144" s="821"/>
      <c r="AIQ144" s="821"/>
      <c r="AIR144" s="821"/>
      <c r="AIS144" s="821"/>
      <c r="AIT144" s="821"/>
      <c r="AIU144" s="821"/>
      <c r="AIV144" s="821"/>
      <c r="AIW144" s="821"/>
      <c r="AIX144" s="821"/>
      <c r="AIY144" s="821"/>
      <c r="AIZ144" s="821"/>
      <c r="AJA144" s="821"/>
      <c r="AJB144" s="821"/>
      <c r="AJC144" s="821"/>
      <c r="AJD144" s="821"/>
      <c r="AJE144" s="821"/>
      <c r="AJF144" s="821"/>
      <c r="AJG144" s="821"/>
      <c r="AJH144" s="821"/>
      <c r="AJI144" s="821"/>
      <c r="AJJ144" s="821"/>
      <c r="AJK144" s="821"/>
      <c r="AJL144" s="821"/>
      <c r="AJM144" s="821"/>
      <c r="AJN144" s="821"/>
      <c r="AJO144" s="821"/>
      <c r="AJP144" s="821"/>
      <c r="AJQ144" s="821"/>
      <c r="AJR144" s="821"/>
      <c r="AJS144" s="821"/>
      <c r="AJT144" s="821"/>
      <c r="AJU144" s="821"/>
      <c r="AJV144" s="821"/>
      <c r="AJW144" s="821"/>
      <c r="AJX144" s="821"/>
      <c r="AJY144" s="821"/>
      <c r="AJZ144" s="821"/>
      <c r="AKA144" s="821"/>
      <c r="AKB144" s="821"/>
      <c r="AKC144" s="821"/>
      <c r="AKD144" s="821"/>
      <c r="AKE144" s="821"/>
      <c r="AKF144" s="821"/>
      <c r="AKG144" s="821"/>
      <c r="AKH144" s="821"/>
      <c r="AKI144" s="821"/>
      <c r="AKJ144" s="821"/>
      <c r="AKK144" s="821"/>
      <c r="AKL144" s="821"/>
      <c r="AKM144" s="821"/>
      <c r="AKN144" s="821"/>
      <c r="AKO144" s="821"/>
      <c r="AKP144" s="821"/>
      <c r="AKQ144" s="821"/>
      <c r="AKR144" s="821"/>
      <c r="AKS144" s="821"/>
      <c r="AKT144" s="821"/>
      <c r="AKU144" s="821"/>
      <c r="AKV144" s="821"/>
      <c r="AKW144" s="821"/>
      <c r="AKX144" s="821"/>
      <c r="AKY144" s="821"/>
      <c r="AKZ144" s="821"/>
      <c r="ALA144" s="821"/>
      <c r="ALB144" s="821"/>
      <c r="ALC144" s="821"/>
      <c r="ALD144" s="821"/>
      <c r="ALE144" s="821"/>
      <c r="ALF144" s="821"/>
      <c r="ALG144" s="821"/>
      <c r="ALH144" s="821"/>
      <c r="ALI144" s="821"/>
      <c r="ALJ144" s="821"/>
      <c r="ALK144" s="821"/>
      <c r="ALL144" s="821"/>
      <c r="ALM144" s="821"/>
      <c r="ALN144" s="821"/>
      <c r="ALO144" s="821"/>
      <c r="ALP144" s="821"/>
      <c r="ALQ144" s="821"/>
      <c r="ALR144" s="821"/>
      <c r="ALS144" s="821"/>
      <c r="ALT144" s="821"/>
      <c r="ALU144" s="821"/>
      <c r="ALV144" s="821"/>
      <c r="ALW144" s="821"/>
      <c r="ALX144" s="821"/>
      <c r="ALY144" s="821"/>
      <c r="ALZ144" s="821"/>
      <c r="AMA144" s="821"/>
      <c r="AMB144" s="821"/>
      <c r="AMC144" s="821"/>
      <c r="AMD144" s="821"/>
      <c r="AME144" s="821"/>
      <c r="AMF144" s="821"/>
      <c r="AMG144" s="821"/>
      <c r="AMH144" s="821"/>
      <c r="AMI144" s="821"/>
      <c r="AMJ144" s="821"/>
      <c r="AMK144" s="821"/>
      <c r="AML144" s="821"/>
      <c r="AMM144" s="821"/>
      <c r="AMN144" s="821"/>
      <c r="AMO144" s="821"/>
      <c r="AMP144" s="821"/>
      <c r="AMQ144" s="821"/>
      <c r="AMR144" s="821"/>
      <c r="AMS144" s="821"/>
      <c r="AMT144" s="821"/>
      <c r="AMU144" s="821"/>
      <c r="AMV144" s="821"/>
      <c r="AMW144" s="821"/>
      <c r="AMX144" s="821"/>
      <c r="AMY144" s="821"/>
      <c r="AMZ144" s="821"/>
      <c r="ANA144" s="821"/>
      <c r="ANB144" s="821"/>
      <c r="ANC144" s="821"/>
      <c r="AND144" s="821"/>
      <c r="ANE144" s="821"/>
      <c r="ANF144" s="821"/>
      <c r="ANG144" s="821"/>
      <c r="ANH144" s="821"/>
      <c r="ANI144" s="821"/>
      <c r="ANJ144" s="821"/>
      <c r="ANK144" s="821"/>
      <c r="ANL144" s="821"/>
      <c r="ANM144" s="821"/>
      <c r="ANN144" s="821"/>
      <c r="ANO144" s="821"/>
      <c r="ANP144" s="821"/>
      <c r="ANQ144" s="821"/>
      <c r="ANR144" s="821"/>
      <c r="ANS144" s="821"/>
      <c r="ANT144" s="821"/>
      <c r="ANU144" s="821"/>
      <c r="ANV144" s="821"/>
      <c r="ANW144" s="821"/>
      <c r="ANX144" s="821"/>
      <c r="ANY144" s="821"/>
      <c r="ANZ144" s="821"/>
      <c r="AOA144" s="821"/>
      <c r="AOB144" s="821"/>
      <c r="AOC144" s="821"/>
      <c r="AOD144" s="821"/>
      <c r="AOE144" s="821"/>
      <c r="AOF144" s="821"/>
      <c r="AOG144" s="821"/>
      <c r="AOH144" s="821"/>
      <c r="AOI144" s="821"/>
      <c r="AOJ144" s="821"/>
      <c r="AOK144" s="821"/>
      <c r="AOL144" s="821"/>
      <c r="AOM144" s="821"/>
      <c r="AON144" s="821"/>
      <c r="AOO144" s="821"/>
      <c r="AOP144" s="821"/>
      <c r="AOQ144" s="821"/>
      <c r="AOR144" s="821"/>
      <c r="AOS144" s="821"/>
      <c r="AOT144" s="821"/>
      <c r="AOU144" s="821"/>
      <c r="AOV144" s="821"/>
      <c r="AOW144" s="821"/>
      <c r="AOX144" s="821"/>
      <c r="AOY144" s="821"/>
      <c r="AOZ144" s="821"/>
      <c r="APA144" s="821"/>
      <c r="APB144" s="821"/>
      <c r="APC144" s="821"/>
      <c r="APD144" s="821"/>
      <c r="APE144" s="821"/>
      <c r="APF144" s="821"/>
      <c r="APG144" s="821"/>
      <c r="APH144" s="821"/>
      <c r="API144" s="821"/>
      <c r="APJ144" s="821"/>
      <c r="APK144" s="821"/>
      <c r="APL144" s="821"/>
      <c r="APM144" s="821"/>
      <c r="APN144" s="821"/>
      <c r="APO144" s="821"/>
      <c r="APP144" s="821"/>
      <c r="APQ144" s="821"/>
      <c r="APR144" s="821"/>
      <c r="APS144" s="821"/>
      <c r="APT144" s="821"/>
      <c r="APU144" s="821"/>
      <c r="APV144" s="821"/>
      <c r="APW144" s="821"/>
      <c r="APX144" s="821"/>
      <c r="APY144" s="821"/>
      <c r="APZ144" s="821"/>
      <c r="AQA144" s="821"/>
      <c r="AQB144" s="821"/>
      <c r="AQC144" s="821"/>
      <c r="AQD144" s="821"/>
      <c r="AQE144" s="821"/>
      <c r="AQF144" s="821"/>
      <c r="AQG144" s="821"/>
      <c r="AQH144" s="821"/>
      <c r="AQI144" s="821"/>
      <c r="AQJ144" s="821"/>
      <c r="AQK144" s="821"/>
      <c r="AQL144" s="821"/>
      <c r="AQM144" s="821"/>
      <c r="AQN144" s="821"/>
      <c r="AQO144" s="821"/>
      <c r="AQP144" s="821"/>
      <c r="AQQ144" s="821"/>
      <c r="AQR144" s="821"/>
      <c r="AQS144" s="821"/>
      <c r="AQT144" s="821"/>
      <c r="AQU144" s="821"/>
      <c r="AQV144" s="821"/>
      <c r="AQW144" s="821"/>
      <c r="AQX144" s="821"/>
      <c r="AQY144" s="821"/>
      <c r="AQZ144" s="821"/>
      <c r="ARA144" s="821"/>
      <c r="ARB144" s="821"/>
      <c r="ARC144" s="821"/>
      <c r="ARD144" s="821"/>
      <c r="ARE144" s="821"/>
      <c r="ARF144" s="821"/>
      <c r="ARG144" s="821"/>
      <c r="ARH144" s="821"/>
      <c r="ARI144" s="821"/>
      <c r="ARJ144" s="821"/>
      <c r="ARK144" s="821"/>
      <c r="ARL144" s="821"/>
      <c r="ARM144" s="821"/>
      <c r="ARN144" s="821"/>
      <c r="ARO144" s="821"/>
      <c r="ARP144" s="821"/>
      <c r="ARQ144" s="821"/>
      <c r="ARR144" s="821"/>
      <c r="ARS144" s="821"/>
      <c r="ART144" s="821"/>
      <c r="ARU144" s="821"/>
      <c r="ARV144" s="821"/>
      <c r="ARW144" s="821"/>
      <c r="ARX144" s="821"/>
      <c r="ARY144" s="821"/>
      <c r="ARZ144" s="821"/>
      <c r="ASA144" s="821"/>
      <c r="ASB144" s="821"/>
      <c r="ASC144" s="821"/>
      <c r="ASD144" s="821"/>
      <c r="ASE144" s="821"/>
      <c r="ASF144" s="821"/>
      <c r="ASG144" s="821"/>
      <c r="ASH144" s="821"/>
      <c r="ASI144" s="821"/>
      <c r="ASJ144" s="821"/>
      <c r="ASK144" s="821"/>
      <c r="ASL144" s="821"/>
      <c r="ASM144" s="821"/>
      <c r="ASN144" s="821"/>
      <c r="ASO144" s="821"/>
      <c r="ASP144" s="821"/>
      <c r="ASQ144" s="821"/>
      <c r="ASR144" s="821"/>
      <c r="ASS144" s="821"/>
      <c r="AST144" s="821"/>
      <c r="ASU144" s="821"/>
      <c r="ASV144" s="821"/>
      <c r="ASW144" s="821"/>
      <c r="ASX144" s="821"/>
      <c r="ASY144" s="821"/>
      <c r="ASZ144" s="821"/>
      <c r="ATA144" s="821"/>
      <c r="ATB144" s="821"/>
      <c r="ATC144" s="821"/>
      <c r="ATD144" s="821"/>
      <c r="ATE144" s="821"/>
      <c r="ATF144" s="821"/>
      <c r="ATG144" s="821"/>
      <c r="ATH144" s="821"/>
      <c r="ATI144" s="821"/>
      <c r="ATJ144" s="821"/>
      <c r="ATK144" s="821"/>
      <c r="ATL144" s="821"/>
      <c r="ATM144" s="821"/>
      <c r="ATN144" s="821"/>
      <c r="ATO144" s="821"/>
      <c r="ATP144" s="821"/>
      <c r="ATQ144" s="821"/>
      <c r="ATR144" s="821"/>
      <c r="ATS144" s="821"/>
      <c r="ATT144" s="821"/>
      <c r="ATU144" s="821"/>
      <c r="ATV144" s="821"/>
      <c r="ATW144" s="821"/>
      <c r="ATX144" s="821"/>
      <c r="ATY144" s="821"/>
      <c r="ATZ144" s="821"/>
      <c r="AUA144" s="821"/>
      <c r="AUB144" s="821"/>
      <c r="AUC144" s="821"/>
      <c r="AUD144" s="821"/>
      <c r="AUE144" s="821"/>
      <c r="AUF144" s="821"/>
      <c r="AUG144" s="821"/>
      <c r="AUH144" s="821"/>
      <c r="AUI144" s="821"/>
      <c r="AUJ144" s="821"/>
      <c r="AUK144" s="821"/>
      <c r="AUL144" s="821"/>
      <c r="AUM144" s="821"/>
      <c r="AUN144" s="821"/>
      <c r="AUO144" s="821"/>
      <c r="AUP144" s="821"/>
      <c r="AUQ144" s="821"/>
      <c r="AUR144" s="821"/>
      <c r="AUS144" s="821"/>
      <c r="AUT144" s="821"/>
      <c r="AUU144" s="821"/>
      <c r="AUV144" s="821"/>
      <c r="AUW144" s="821"/>
      <c r="AUX144" s="821"/>
      <c r="AUY144" s="821"/>
      <c r="AUZ144" s="821"/>
      <c r="AVA144" s="821"/>
      <c r="AVB144" s="821"/>
      <c r="AVC144" s="821"/>
      <c r="AVD144" s="821"/>
      <c r="AVE144" s="821"/>
      <c r="AVF144" s="821"/>
      <c r="AVG144" s="821"/>
      <c r="AVH144" s="821"/>
      <c r="AVI144" s="821"/>
      <c r="AVJ144" s="821"/>
      <c r="AVK144" s="821"/>
      <c r="AVL144" s="821"/>
      <c r="AVM144" s="821"/>
      <c r="AVN144" s="821"/>
      <c r="AVO144" s="821"/>
      <c r="AVP144" s="821"/>
      <c r="AVQ144" s="821"/>
      <c r="AVR144" s="821"/>
      <c r="AVS144" s="821"/>
      <c r="AVT144" s="821"/>
      <c r="AVU144" s="821"/>
      <c r="AVV144" s="821"/>
      <c r="AVW144" s="821"/>
      <c r="AVX144" s="821"/>
      <c r="AVY144" s="821"/>
      <c r="AVZ144" s="821"/>
      <c r="AWA144" s="821"/>
      <c r="AWB144" s="821"/>
      <c r="AWC144" s="821"/>
      <c r="AWD144" s="821"/>
      <c r="AWE144" s="821"/>
      <c r="AWF144" s="821"/>
      <c r="AWG144" s="821"/>
      <c r="AWH144" s="821"/>
      <c r="AWI144" s="821"/>
      <c r="AWJ144" s="821"/>
      <c r="AWK144" s="821"/>
      <c r="AWL144" s="821"/>
      <c r="AWM144" s="821"/>
      <c r="AWN144" s="821"/>
      <c r="AWO144" s="821"/>
      <c r="AWP144" s="821"/>
      <c r="AWQ144" s="821"/>
      <c r="AWR144" s="821"/>
      <c r="AWS144" s="821"/>
      <c r="AWT144" s="821"/>
      <c r="AWU144" s="821"/>
      <c r="AWV144" s="821"/>
      <c r="AWW144" s="821"/>
      <c r="AWX144" s="821"/>
      <c r="AWY144" s="821"/>
      <c r="AWZ144" s="821"/>
      <c r="AXA144" s="821"/>
      <c r="AXB144" s="821"/>
      <c r="AXC144" s="821"/>
      <c r="AXD144" s="821"/>
      <c r="AXE144" s="821"/>
      <c r="AXF144" s="821"/>
      <c r="AXG144" s="821"/>
      <c r="AXH144" s="821"/>
      <c r="AXI144" s="821"/>
      <c r="AXJ144" s="821"/>
      <c r="AXK144" s="821"/>
      <c r="AXL144" s="821"/>
      <c r="AXM144" s="821"/>
      <c r="AXN144" s="821"/>
      <c r="AXO144" s="821"/>
      <c r="AXP144" s="821"/>
      <c r="AXQ144" s="821"/>
      <c r="AXR144" s="821"/>
      <c r="AXS144" s="821"/>
      <c r="AXT144" s="821"/>
      <c r="AXU144" s="821"/>
      <c r="AXV144" s="821"/>
      <c r="AXW144" s="821"/>
      <c r="AXX144" s="821"/>
      <c r="AXY144" s="821"/>
      <c r="AXZ144" s="821"/>
      <c r="AYA144" s="821"/>
      <c r="AYB144" s="821"/>
      <c r="AYC144" s="821"/>
      <c r="AYD144" s="821"/>
      <c r="AYE144" s="821"/>
      <c r="AYF144" s="821"/>
      <c r="AYG144" s="821"/>
      <c r="AYH144" s="821"/>
      <c r="AYI144" s="821"/>
      <c r="AYJ144" s="821"/>
      <c r="AYK144" s="821"/>
      <c r="AYL144" s="821"/>
      <c r="AYM144" s="821"/>
      <c r="AYN144" s="821"/>
      <c r="AYO144" s="821"/>
      <c r="AYP144" s="821"/>
      <c r="AYQ144" s="821"/>
      <c r="AYR144" s="821"/>
      <c r="AYS144" s="821"/>
      <c r="AYT144" s="821"/>
      <c r="AYU144" s="821"/>
      <c r="AYV144" s="821"/>
      <c r="AYW144" s="821"/>
      <c r="AYX144" s="821"/>
      <c r="AYY144" s="821"/>
      <c r="AYZ144" s="821"/>
      <c r="AZA144" s="821"/>
      <c r="AZB144" s="821"/>
      <c r="AZC144" s="821"/>
      <c r="AZD144" s="821"/>
      <c r="AZE144" s="821"/>
      <c r="AZF144" s="821"/>
      <c r="AZG144" s="821"/>
      <c r="AZH144" s="821"/>
      <c r="AZI144" s="821"/>
      <c r="AZJ144" s="821"/>
      <c r="AZK144" s="821"/>
      <c r="AZL144" s="821"/>
      <c r="AZM144" s="821"/>
      <c r="AZN144" s="821"/>
      <c r="AZO144" s="821"/>
      <c r="AZP144" s="821"/>
      <c r="AZQ144" s="821"/>
      <c r="AZR144" s="821"/>
      <c r="AZS144" s="821"/>
      <c r="AZT144" s="821"/>
      <c r="AZU144" s="821"/>
      <c r="AZV144" s="821"/>
      <c r="AZW144" s="821"/>
      <c r="AZX144" s="821"/>
      <c r="AZY144" s="821"/>
      <c r="AZZ144" s="821"/>
      <c r="BAA144" s="821"/>
      <c r="BAB144" s="821"/>
      <c r="BAC144" s="821"/>
      <c r="BAD144" s="821"/>
      <c r="BAE144" s="821"/>
      <c r="BAF144" s="821"/>
      <c r="BAG144" s="821"/>
      <c r="BAH144" s="821"/>
      <c r="BAI144" s="821"/>
      <c r="BAJ144" s="821"/>
      <c r="BAK144" s="821"/>
      <c r="BAL144" s="821"/>
      <c r="BAM144" s="821"/>
      <c r="BAN144" s="821"/>
      <c r="BAO144" s="821"/>
      <c r="BAP144" s="821"/>
      <c r="BAQ144" s="821"/>
      <c r="BAR144" s="821"/>
      <c r="BAS144" s="821"/>
      <c r="BAT144" s="821"/>
      <c r="BAU144" s="821"/>
      <c r="BAV144" s="821"/>
      <c r="BAW144" s="821"/>
      <c r="BAX144" s="821"/>
      <c r="BAY144" s="821"/>
      <c r="BAZ144" s="821"/>
      <c r="BBA144" s="821"/>
      <c r="BBB144" s="821"/>
      <c r="BBC144" s="821"/>
      <c r="BBD144" s="821"/>
      <c r="BBE144" s="821"/>
      <c r="BBF144" s="821"/>
      <c r="BBG144" s="821"/>
      <c r="BBH144" s="821"/>
      <c r="BBI144" s="821"/>
      <c r="BBJ144" s="821"/>
      <c r="BBK144" s="821"/>
      <c r="BBL144" s="821"/>
      <c r="BBM144" s="821"/>
      <c r="BBN144" s="821"/>
      <c r="BBO144" s="821"/>
      <c r="BBP144" s="821"/>
      <c r="BBQ144" s="821"/>
      <c r="BBR144" s="821"/>
      <c r="BBS144" s="821"/>
      <c r="BBT144" s="821"/>
      <c r="BBU144" s="821"/>
      <c r="BBV144" s="821"/>
      <c r="BBW144" s="821"/>
      <c r="BBX144" s="821"/>
      <c r="BBY144" s="821"/>
      <c r="BBZ144" s="821"/>
      <c r="BCA144" s="821"/>
      <c r="BCB144" s="821"/>
      <c r="BCC144" s="821"/>
      <c r="BCD144" s="821"/>
      <c r="BCE144" s="821"/>
      <c r="BCF144" s="821"/>
      <c r="BCG144" s="821"/>
      <c r="BCH144" s="821"/>
      <c r="BCI144" s="821"/>
      <c r="BCJ144" s="821"/>
      <c r="BCK144" s="821"/>
      <c r="BCL144" s="821"/>
      <c r="BCM144" s="821"/>
      <c r="BCN144" s="821"/>
      <c r="BCO144" s="821"/>
      <c r="BCP144" s="821"/>
      <c r="BCQ144" s="821"/>
      <c r="BCR144" s="821"/>
      <c r="BCS144" s="821"/>
      <c r="BCT144" s="821"/>
      <c r="BCU144" s="821"/>
      <c r="BCV144" s="821"/>
      <c r="BCW144" s="821"/>
      <c r="BCX144" s="821"/>
      <c r="BCY144" s="821"/>
      <c r="BCZ144" s="821"/>
      <c r="BDA144" s="821"/>
      <c r="BDB144" s="821"/>
      <c r="BDC144" s="821"/>
      <c r="BDD144" s="821"/>
      <c r="BDE144" s="821"/>
      <c r="BDF144" s="821"/>
      <c r="BDG144" s="821"/>
      <c r="BDH144" s="821"/>
      <c r="BDI144" s="821"/>
      <c r="BDJ144" s="821"/>
      <c r="BDK144" s="821"/>
      <c r="BDL144" s="821"/>
      <c r="BDM144" s="821"/>
      <c r="BDN144" s="821"/>
      <c r="BDO144" s="821"/>
      <c r="BDP144" s="821"/>
      <c r="BDQ144" s="821"/>
      <c r="BDR144" s="821"/>
      <c r="BDS144" s="821"/>
      <c r="BDT144" s="821"/>
      <c r="BDU144" s="821"/>
      <c r="BDV144" s="821"/>
      <c r="BDW144" s="821"/>
      <c r="BDX144" s="821"/>
      <c r="BDY144" s="821"/>
      <c r="BDZ144" s="821"/>
      <c r="BEA144" s="821"/>
      <c r="BEB144" s="821"/>
      <c r="BEC144" s="821"/>
      <c r="BED144" s="821"/>
      <c r="BEE144" s="821"/>
      <c r="BEF144" s="821"/>
      <c r="BEG144" s="821"/>
      <c r="BEH144" s="821"/>
      <c r="BEI144" s="821"/>
      <c r="BEJ144" s="821"/>
      <c r="BEK144" s="821"/>
      <c r="BEL144" s="821"/>
      <c r="BEM144" s="821"/>
      <c r="BEN144" s="821"/>
      <c r="BEO144" s="821"/>
      <c r="BEP144" s="821"/>
      <c r="BEQ144" s="821"/>
      <c r="BER144" s="821"/>
      <c r="BES144" s="821"/>
      <c r="BET144" s="821"/>
      <c r="BEU144" s="821"/>
      <c r="BEV144" s="821"/>
      <c r="BEW144" s="821"/>
      <c r="BEX144" s="821"/>
      <c r="BEY144" s="821"/>
      <c r="BEZ144" s="821"/>
      <c r="BFA144" s="821"/>
      <c r="BFB144" s="821"/>
      <c r="BFC144" s="821"/>
      <c r="BFD144" s="821"/>
      <c r="BFE144" s="821"/>
      <c r="BFF144" s="821"/>
      <c r="BFG144" s="821"/>
      <c r="BFH144" s="821"/>
      <c r="BFI144" s="821"/>
      <c r="BFJ144" s="821"/>
      <c r="BFK144" s="821"/>
      <c r="BFL144" s="821"/>
      <c r="BFM144" s="821"/>
      <c r="BFN144" s="821"/>
      <c r="BFO144" s="821"/>
      <c r="BFP144" s="821"/>
      <c r="BFQ144" s="821"/>
      <c r="BFR144" s="821"/>
      <c r="BFS144" s="821"/>
      <c r="BFT144" s="821"/>
      <c r="BFU144" s="821"/>
      <c r="BFV144" s="821"/>
      <c r="BFW144" s="821"/>
      <c r="BFX144" s="821"/>
      <c r="BFY144" s="821"/>
      <c r="BFZ144" s="821"/>
      <c r="BGA144" s="821"/>
      <c r="BGB144" s="821"/>
      <c r="BGC144" s="821"/>
      <c r="BGD144" s="821"/>
      <c r="BGE144" s="821"/>
      <c r="BGF144" s="821"/>
      <c r="BGG144" s="821"/>
      <c r="BGH144" s="821"/>
      <c r="BGI144" s="821"/>
      <c r="BGJ144" s="821"/>
      <c r="BGK144" s="821"/>
      <c r="BGL144" s="821"/>
      <c r="BGM144" s="821"/>
      <c r="BGN144" s="821"/>
      <c r="BGO144" s="821"/>
      <c r="BGP144" s="821"/>
      <c r="BGQ144" s="821"/>
      <c r="BGR144" s="821"/>
      <c r="BGS144" s="821"/>
      <c r="BGT144" s="821"/>
      <c r="BGU144" s="821"/>
      <c r="BGV144" s="821"/>
      <c r="BGW144" s="821"/>
      <c r="BGX144" s="821"/>
      <c r="BGY144" s="821"/>
      <c r="BGZ144" s="821"/>
      <c r="BHA144" s="821"/>
      <c r="BHB144" s="821"/>
      <c r="BHC144" s="821"/>
      <c r="BHD144" s="821"/>
      <c r="BHE144" s="821"/>
      <c r="BHF144" s="821"/>
      <c r="BHG144" s="821"/>
      <c r="BHH144" s="821"/>
      <c r="BHI144" s="821"/>
      <c r="BHJ144" s="821"/>
      <c r="BHK144" s="821"/>
      <c r="BHL144" s="821"/>
      <c r="BHM144" s="821"/>
      <c r="BHN144" s="821"/>
      <c r="BHO144" s="821"/>
      <c r="BHP144" s="821"/>
      <c r="BHQ144" s="821"/>
      <c r="BHR144" s="821"/>
      <c r="BHS144" s="821"/>
      <c r="BHT144" s="821"/>
      <c r="BHU144" s="821"/>
      <c r="BHV144" s="821"/>
      <c r="BHW144" s="821"/>
      <c r="BHX144" s="821"/>
      <c r="BHY144" s="821"/>
      <c r="BHZ144" s="821"/>
      <c r="BIA144" s="821"/>
      <c r="BIB144" s="821"/>
      <c r="BIC144" s="821"/>
      <c r="BID144" s="821"/>
      <c r="BIE144" s="821"/>
      <c r="BIF144" s="821"/>
      <c r="BIG144" s="821"/>
      <c r="BIH144" s="821"/>
      <c r="BII144" s="821"/>
      <c r="BIJ144" s="821"/>
      <c r="BIK144" s="821"/>
      <c r="BIL144" s="821"/>
      <c r="BIM144" s="821"/>
      <c r="BIN144" s="821"/>
      <c r="BIO144" s="821"/>
      <c r="BIP144" s="821"/>
      <c r="BIQ144" s="821"/>
      <c r="BIR144" s="821"/>
      <c r="BIS144" s="821"/>
      <c r="BIT144" s="821"/>
      <c r="BIU144" s="821"/>
      <c r="BIV144" s="821"/>
      <c r="BIW144" s="821"/>
      <c r="BIX144" s="821"/>
      <c r="BIY144" s="821"/>
      <c r="BIZ144" s="821"/>
      <c r="BJA144" s="821"/>
      <c r="BJB144" s="821"/>
      <c r="BJC144" s="821"/>
      <c r="BJD144" s="821"/>
      <c r="BJE144" s="821"/>
      <c r="BJF144" s="821"/>
      <c r="BJG144" s="821"/>
      <c r="BJH144" s="821"/>
      <c r="BJI144" s="821"/>
      <c r="BJJ144" s="821"/>
      <c r="BJK144" s="821"/>
      <c r="BJL144" s="821"/>
      <c r="BJM144" s="821"/>
      <c r="BJN144" s="821"/>
      <c r="BJO144" s="821"/>
      <c r="BJP144" s="821"/>
      <c r="BJQ144" s="821"/>
      <c r="BJR144" s="821"/>
      <c r="BJS144" s="821"/>
      <c r="BJT144" s="821"/>
      <c r="BJU144" s="821"/>
      <c r="BJV144" s="821"/>
      <c r="BJW144" s="821"/>
      <c r="BJX144" s="821"/>
      <c r="BJY144" s="821"/>
      <c r="BJZ144" s="821"/>
      <c r="BKA144" s="821"/>
      <c r="BKB144" s="821"/>
      <c r="BKC144" s="821"/>
      <c r="BKD144" s="821"/>
      <c r="BKE144" s="821"/>
      <c r="BKF144" s="821"/>
      <c r="BKG144" s="821"/>
      <c r="BKH144" s="821"/>
      <c r="BKI144" s="821"/>
      <c r="BKJ144" s="821"/>
      <c r="BKK144" s="821"/>
      <c r="BKL144" s="821"/>
      <c r="BKM144" s="821"/>
      <c r="BKN144" s="821"/>
      <c r="BKO144" s="821"/>
      <c r="BKP144" s="821"/>
      <c r="BKQ144" s="821"/>
      <c r="BKR144" s="821"/>
      <c r="BKS144" s="821"/>
      <c r="BKT144" s="821"/>
      <c r="BKU144" s="821"/>
      <c r="BKV144" s="821"/>
      <c r="BKW144" s="821"/>
      <c r="BKX144" s="821"/>
      <c r="BKY144" s="821"/>
      <c r="BKZ144" s="821"/>
      <c r="BLA144" s="821"/>
      <c r="BLB144" s="821"/>
      <c r="BLC144" s="821"/>
      <c r="BLD144" s="821"/>
      <c r="BLE144" s="821"/>
      <c r="BLF144" s="821"/>
      <c r="BLG144" s="821"/>
      <c r="BLH144" s="821"/>
      <c r="BLI144" s="821"/>
      <c r="BLJ144" s="821"/>
      <c r="BLK144" s="821"/>
      <c r="BLL144" s="821"/>
      <c r="BLM144" s="821"/>
      <c r="BLN144" s="821"/>
      <c r="BLO144" s="821"/>
      <c r="BLP144" s="821"/>
      <c r="BLQ144" s="821"/>
      <c r="BLR144" s="821"/>
      <c r="BLS144" s="821"/>
      <c r="BLT144" s="821"/>
      <c r="BLU144" s="821"/>
      <c r="BLV144" s="821"/>
      <c r="BLW144" s="821"/>
      <c r="BLX144" s="821"/>
      <c r="BLY144" s="821"/>
      <c r="BLZ144" s="821"/>
      <c r="BMA144" s="821"/>
      <c r="BMB144" s="821"/>
      <c r="BMC144" s="821"/>
      <c r="BMD144" s="821"/>
      <c r="BME144" s="821"/>
      <c r="BMF144" s="821"/>
      <c r="BMG144" s="821"/>
      <c r="BMH144" s="821"/>
      <c r="BMI144" s="821"/>
      <c r="BMJ144" s="821"/>
      <c r="BMK144" s="821"/>
      <c r="BML144" s="821"/>
      <c r="BMM144" s="821"/>
      <c r="BMN144" s="821"/>
      <c r="BMO144" s="821"/>
      <c r="BMP144" s="821"/>
      <c r="BMQ144" s="821"/>
      <c r="BMR144" s="821"/>
      <c r="BMS144" s="821"/>
      <c r="BMT144" s="821"/>
      <c r="BMU144" s="821"/>
      <c r="BMV144" s="821"/>
      <c r="BMW144" s="821"/>
      <c r="BMX144" s="821"/>
      <c r="BMY144" s="821"/>
      <c r="BMZ144" s="821"/>
      <c r="BNA144" s="821"/>
      <c r="BNB144" s="821"/>
      <c r="BNC144" s="821"/>
      <c r="BND144" s="821"/>
      <c r="BNE144" s="821"/>
      <c r="BNF144" s="821"/>
      <c r="BNG144" s="821"/>
      <c r="BNH144" s="821"/>
      <c r="BNI144" s="821"/>
      <c r="BNJ144" s="821"/>
      <c r="BNK144" s="821"/>
      <c r="BNL144" s="821"/>
      <c r="BNM144" s="821"/>
      <c r="BNN144" s="821"/>
      <c r="BNO144" s="821"/>
      <c r="BNP144" s="821"/>
      <c r="BNQ144" s="821"/>
      <c r="BNR144" s="821"/>
      <c r="BNS144" s="821"/>
      <c r="BNT144" s="821"/>
      <c r="BNU144" s="821"/>
      <c r="BNV144" s="821"/>
      <c r="BNW144" s="821"/>
      <c r="BNX144" s="821"/>
      <c r="BNY144" s="821"/>
      <c r="BNZ144" s="821"/>
      <c r="BOA144" s="821"/>
      <c r="BOB144" s="821"/>
      <c r="BOC144" s="821"/>
      <c r="BOD144" s="821"/>
      <c r="BOE144" s="821"/>
      <c r="BOF144" s="821"/>
      <c r="BOG144" s="821"/>
      <c r="BOH144" s="821"/>
      <c r="BOI144" s="821"/>
      <c r="BOJ144" s="821"/>
      <c r="BOK144" s="821"/>
      <c r="BOL144" s="821"/>
      <c r="BOM144" s="821"/>
      <c r="BON144" s="821"/>
      <c r="BOO144" s="821"/>
      <c r="BOP144" s="821"/>
      <c r="BOQ144" s="821"/>
      <c r="BOR144" s="821"/>
      <c r="BOS144" s="821"/>
      <c r="BOT144" s="821"/>
      <c r="BOU144" s="821"/>
      <c r="BOV144" s="821"/>
      <c r="BOW144" s="821"/>
      <c r="BOX144" s="821"/>
      <c r="BOY144" s="821"/>
      <c r="BOZ144" s="821"/>
      <c r="BPA144" s="821"/>
      <c r="BPB144" s="821"/>
      <c r="BPC144" s="821"/>
      <c r="BPD144" s="821"/>
      <c r="BPE144" s="821"/>
      <c r="BPF144" s="821"/>
      <c r="BPG144" s="821"/>
      <c r="BPH144" s="821"/>
      <c r="BPI144" s="821"/>
      <c r="BPJ144" s="821"/>
      <c r="BPK144" s="821"/>
      <c r="BPL144" s="821"/>
      <c r="BPM144" s="821"/>
      <c r="BPN144" s="821"/>
      <c r="BPO144" s="821"/>
      <c r="BPP144" s="821"/>
      <c r="BPQ144" s="821"/>
      <c r="BPR144" s="821"/>
      <c r="BPS144" s="821"/>
      <c r="BPT144" s="821"/>
      <c r="BPU144" s="821"/>
      <c r="BPV144" s="821"/>
      <c r="BPW144" s="821"/>
      <c r="BPX144" s="821"/>
      <c r="BPY144" s="821"/>
      <c r="BPZ144" s="821"/>
      <c r="BQA144" s="821"/>
      <c r="BQB144" s="821"/>
      <c r="BQC144" s="821"/>
      <c r="BQD144" s="821"/>
      <c r="BQE144" s="821"/>
      <c r="BQF144" s="821"/>
      <c r="BQG144" s="821"/>
      <c r="BQH144" s="821"/>
      <c r="BQI144" s="821"/>
      <c r="BQJ144" s="821"/>
      <c r="BQK144" s="821"/>
      <c r="BQL144" s="821"/>
      <c r="BQM144" s="821"/>
      <c r="BQN144" s="821"/>
      <c r="BQO144" s="821"/>
      <c r="BQP144" s="821"/>
      <c r="BQQ144" s="821"/>
      <c r="BQR144" s="821"/>
      <c r="BQS144" s="821"/>
      <c r="BQT144" s="821"/>
      <c r="BQU144" s="821"/>
      <c r="BQV144" s="821"/>
      <c r="BQW144" s="821"/>
      <c r="BQX144" s="821"/>
      <c r="BQY144" s="821"/>
      <c r="BQZ144" s="821"/>
      <c r="BRA144" s="821"/>
      <c r="BRB144" s="821"/>
      <c r="BRC144" s="821"/>
      <c r="BRD144" s="821"/>
      <c r="BRE144" s="821"/>
      <c r="BRF144" s="821"/>
      <c r="BRG144" s="821"/>
      <c r="BRH144" s="821"/>
      <c r="BRI144" s="821"/>
      <c r="BRJ144" s="821"/>
      <c r="BRK144" s="821"/>
      <c r="BRL144" s="821"/>
      <c r="BRM144" s="821"/>
      <c r="BRN144" s="821"/>
      <c r="BRO144" s="821"/>
      <c r="BRP144" s="821"/>
      <c r="BRQ144" s="821"/>
      <c r="BRR144" s="821"/>
      <c r="BRS144" s="821"/>
      <c r="BRT144" s="821"/>
      <c r="BRU144" s="821"/>
      <c r="BRV144" s="821"/>
      <c r="BRW144" s="821"/>
      <c r="BRX144" s="821"/>
      <c r="BRY144" s="821"/>
      <c r="BRZ144" s="821"/>
      <c r="BSA144" s="821"/>
      <c r="BSB144" s="821"/>
      <c r="BSC144" s="821"/>
      <c r="BSD144" s="821"/>
      <c r="BSE144" s="821"/>
      <c r="BSF144" s="821"/>
      <c r="BSG144" s="821"/>
      <c r="BSH144" s="821"/>
      <c r="BSI144" s="821"/>
      <c r="BSJ144" s="821"/>
      <c r="BSK144" s="821"/>
      <c r="BSL144" s="821"/>
      <c r="BSM144" s="821"/>
      <c r="BSN144" s="821"/>
      <c r="BSO144" s="821"/>
      <c r="BSP144" s="821"/>
      <c r="BSQ144" s="821"/>
      <c r="BSR144" s="821"/>
      <c r="BSS144" s="821"/>
      <c r="BST144" s="821"/>
      <c r="BSU144" s="821"/>
      <c r="BSV144" s="821"/>
      <c r="BSW144" s="821"/>
      <c r="BSX144" s="821"/>
      <c r="BSY144" s="821"/>
      <c r="BSZ144" s="821"/>
      <c r="BTA144" s="821"/>
      <c r="BTB144" s="821"/>
      <c r="BTC144" s="821"/>
      <c r="BTD144" s="821"/>
      <c r="BTE144" s="821"/>
      <c r="BTF144" s="821"/>
      <c r="BTG144" s="821"/>
      <c r="BTH144" s="821"/>
      <c r="BTI144" s="821"/>
      <c r="BTJ144" s="821"/>
      <c r="BTK144" s="821"/>
      <c r="BTL144" s="821"/>
      <c r="BTM144" s="821"/>
      <c r="BTN144" s="821"/>
      <c r="BTO144" s="821"/>
      <c r="BTP144" s="821"/>
      <c r="BTQ144" s="821"/>
      <c r="BTR144" s="821"/>
      <c r="BTS144" s="821"/>
      <c r="BTT144" s="821"/>
      <c r="BTU144" s="821"/>
      <c r="BTV144" s="821"/>
      <c r="BTW144" s="821"/>
      <c r="BTX144" s="821"/>
      <c r="BTY144" s="821"/>
      <c r="BTZ144" s="821"/>
      <c r="BUA144" s="821"/>
      <c r="BUB144" s="821"/>
      <c r="BUC144" s="821"/>
      <c r="BUD144" s="821"/>
      <c r="BUE144" s="821"/>
      <c r="BUF144" s="821"/>
      <c r="BUG144" s="821"/>
      <c r="BUH144" s="821"/>
      <c r="BUI144" s="821"/>
      <c r="BUJ144" s="821"/>
      <c r="BUK144" s="821"/>
      <c r="BUL144" s="821"/>
      <c r="BUM144" s="821"/>
      <c r="BUN144" s="821"/>
      <c r="BUO144" s="821"/>
      <c r="BUP144" s="821"/>
      <c r="BUQ144" s="821"/>
      <c r="BUR144" s="821"/>
      <c r="BUS144" s="821"/>
      <c r="BUT144" s="821"/>
      <c r="BUU144" s="821"/>
      <c r="BUV144" s="821"/>
      <c r="BUW144" s="821"/>
      <c r="BUX144" s="821"/>
      <c r="BUY144" s="821"/>
      <c r="BUZ144" s="821"/>
      <c r="BVA144" s="821"/>
      <c r="BVB144" s="821"/>
      <c r="BVC144" s="821"/>
      <c r="BVD144" s="821"/>
      <c r="BVE144" s="821"/>
      <c r="BVF144" s="821"/>
      <c r="BVG144" s="821"/>
      <c r="BVH144" s="821"/>
      <c r="BVI144" s="821"/>
      <c r="BVJ144" s="821"/>
      <c r="BVK144" s="821"/>
      <c r="BVL144" s="821"/>
      <c r="BVM144" s="821"/>
      <c r="BVN144" s="821"/>
      <c r="BVO144" s="821"/>
      <c r="BVP144" s="821"/>
      <c r="BVQ144" s="821"/>
      <c r="BVR144" s="821"/>
      <c r="BVS144" s="821"/>
      <c r="BVT144" s="821"/>
      <c r="BVU144" s="821"/>
      <c r="BVV144" s="821"/>
      <c r="BVW144" s="821"/>
      <c r="BVX144" s="821"/>
      <c r="BVY144" s="821"/>
      <c r="BVZ144" s="821"/>
      <c r="BWA144" s="821"/>
      <c r="BWB144" s="821"/>
      <c r="BWC144" s="821"/>
      <c r="BWD144" s="821"/>
      <c r="BWE144" s="821"/>
      <c r="BWF144" s="821"/>
      <c r="BWG144" s="821"/>
      <c r="BWH144" s="821"/>
      <c r="BWI144" s="821"/>
      <c r="BWJ144" s="821"/>
      <c r="BWK144" s="821"/>
      <c r="BWL144" s="821"/>
      <c r="BWM144" s="821"/>
      <c r="BWN144" s="821"/>
      <c r="BWO144" s="821"/>
      <c r="BWP144" s="821"/>
      <c r="BWQ144" s="821"/>
      <c r="BWR144" s="821"/>
      <c r="BWS144" s="821"/>
      <c r="BWT144" s="821"/>
      <c r="BWU144" s="821"/>
      <c r="BWV144" s="821"/>
      <c r="BWW144" s="821"/>
      <c r="BWX144" s="821"/>
      <c r="BWY144" s="821"/>
      <c r="BWZ144" s="821"/>
      <c r="BXA144" s="821"/>
      <c r="BXB144" s="821"/>
      <c r="BXC144" s="821"/>
      <c r="BXD144" s="821"/>
      <c r="BXE144" s="821"/>
      <c r="BXF144" s="821"/>
      <c r="BXG144" s="821"/>
      <c r="BXH144" s="821"/>
      <c r="BXI144" s="821"/>
      <c r="BXJ144" s="821"/>
      <c r="BXK144" s="821"/>
      <c r="BXL144" s="821"/>
      <c r="BXM144" s="821"/>
      <c r="BXN144" s="821"/>
      <c r="BXO144" s="821"/>
      <c r="BXP144" s="821"/>
      <c r="BXQ144" s="821"/>
      <c r="BXR144" s="821"/>
      <c r="BXS144" s="821"/>
      <c r="BXT144" s="821"/>
      <c r="BXU144" s="821"/>
      <c r="BXV144" s="821"/>
      <c r="BXW144" s="821"/>
      <c r="BXX144" s="821"/>
      <c r="BXY144" s="821"/>
      <c r="BXZ144" s="821"/>
      <c r="BYA144" s="821"/>
      <c r="BYB144" s="821"/>
      <c r="BYC144" s="821"/>
      <c r="BYD144" s="821"/>
      <c r="BYE144" s="821"/>
      <c r="BYF144" s="821"/>
      <c r="BYG144" s="821"/>
      <c r="BYH144" s="821"/>
      <c r="BYI144" s="821"/>
      <c r="BYJ144" s="821"/>
      <c r="BYK144" s="821"/>
      <c r="BYL144" s="821"/>
      <c r="BYM144" s="821"/>
      <c r="BYN144" s="821"/>
      <c r="BYO144" s="821"/>
      <c r="BYP144" s="821"/>
      <c r="BYQ144" s="821"/>
      <c r="BYR144" s="821"/>
      <c r="BYS144" s="821"/>
      <c r="BYT144" s="821"/>
      <c r="BYU144" s="821"/>
      <c r="BYV144" s="821"/>
      <c r="BYW144" s="821"/>
      <c r="BYX144" s="821"/>
      <c r="BYY144" s="821"/>
      <c r="BYZ144" s="821"/>
      <c r="BZA144" s="821"/>
      <c r="BZB144" s="821"/>
      <c r="BZC144" s="821"/>
      <c r="BZD144" s="821"/>
      <c r="BZE144" s="821"/>
      <c r="BZF144" s="821"/>
      <c r="BZG144" s="821"/>
      <c r="BZH144" s="821"/>
      <c r="BZI144" s="821"/>
      <c r="BZJ144" s="821"/>
      <c r="BZK144" s="821"/>
      <c r="BZL144" s="821"/>
      <c r="BZM144" s="821"/>
      <c r="BZN144" s="821"/>
      <c r="BZO144" s="821"/>
      <c r="BZP144" s="821"/>
      <c r="BZQ144" s="821"/>
      <c r="BZR144" s="821"/>
      <c r="BZS144" s="821"/>
      <c r="BZT144" s="821"/>
      <c r="BZU144" s="821"/>
      <c r="BZV144" s="821"/>
      <c r="BZW144" s="821"/>
      <c r="BZX144" s="821"/>
      <c r="BZY144" s="821"/>
      <c r="BZZ144" s="821"/>
      <c r="CAA144" s="821"/>
      <c r="CAB144" s="821"/>
      <c r="CAC144" s="821"/>
      <c r="CAD144" s="821"/>
      <c r="CAE144" s="821"/>
      <c r="CAF144" s="821"/>
      <c r="CAG144" s="821"/>
      <c r="CAH144" s="821"/>
      <c r="CAI144" s="821"/>
      <c r="CAJ144" s="821"/>
      <c r="CAK144" s="821"/>
      <c r="CAL144" s="821"/>
      <c r="CAM144" s="821"/>
      <c r="CAN144" s="821"/>
      <c r="CAO144" s="821"/>
      <c r="CAP144" s="821"/>
      <c r="CAQ144" s="821"/>
      <c r="CAR144" s="821"/>
      <c r="CAS144" s="821"/>
      <c r="CAT144" s="821"/>
      <c r="CAU144" s="821"/>
      <c r="CAV144" s="821"/>
      <c r="CAW144" s="821"/>
      <c r="CAX144" s="821"/>
      <c r="CAY144" s="821"/>
      <c r="CAZ144" s="821"/>
      <c r="CBA144" s="821"/>
      <c r="CBB144" s="821"/>
      <c r="CBC144" s="821"/>
      <c r="CBD144" s="821"/>
      <c r="CBE144" s="821"/>
      <c r="CBF144" s="821"/>
      <c r="CBG144" s="821"/>
      <c r="CBH144" s="821"/>
      <c r="CBI144" s="821"/>
      <c r="CBJ144" s="821"/>
      <c r="CBK144" s="821"/>
      <c r="CBL144" s="821"/>
      <c r="CBM144" s="821"/>
      <c r="CBN144" s="821"/>
      <c r="CBO144" s="821"/>
      <c r="CBP144" s="821"/>
      <c r="CBQ144" s="821"/>
      <c r="CBR144" s="821"/>
      <c r="CBS144" s="821"/>
      <c r="CBT144" s="821"/>
      <c r="CBU144" s="821"/>
      <c r="CBV144" s="821"/>
      <c r="CBW144" s="821"/>
      <c r="CBX144" s="821"/>
      <c r="CBY144" s="821"/>
      <c r="CBZ144" s="821"/>
      <c r="CCA144" s="821"/>
      <c r="CCB144" s="821"/>
      <c r="CCC144" s="821"/>
      <c r="CCD144" s="821"/>
      <c r="CCE144" s="821"/>
      <c r="CCF144" s="821"/>
      <c r="CCG144" s="821"/>
      <c r="CCH144" s="821"/>
      <c r="CCI144" s="821"/>
      <c r="CCJ144" s="821"/>
      <c r="CCK144" s="821"/>
      <c r="CCL144" s="821"/>
      <c r="CCM144" s="821"/>
      <c r="CCN144" s="821"/>
      <c r="CCO144" s="821"/>
      <c r="CCP144" s="821"/>
      <c r="CCQ144" s="821"/>
      <c r="CCR144" s="821"/>
      <c r="CCS144" s="821"/>
      <c r="CCT144" s="821"/>
      <c r="CCU144" s="821"/>
      <c r="CCV144" s="821"/>
      <c r="CCW144" s="821"/>
      <c r="CCX144" s="821"/>
      <c r="CCY144" s="821"/>
      <c r="CCZ144" s="821"/>
      <c r="CDA144" s="821"/>
      <c r="CDB144" s="821"/>
      <c r="CDC144" s="821"/>
      <c r="CDD144" s="821"/>
      <c r="CDE144" s="821"/>
      <c r="CDF144" s="821"/>
      <c r="CDG144" s="821"/>
      <c r="CDH144" s="821"/>
      <c r="CDI144" s="821"/>
      <c r="CDJ144" s="821"/>
      <c r="CDK144" s="821"/>
      <c r="CDL144" s="821"/>
      <c r="CDM144" s="821"/>
      <c r="CDN144" s="821"/>
      <c r="CDO144" s="821"/>
      <c r="CDP144" s="821"/>
      <c r="CDQ144" s="821"/>
      <c r="CDR144" s="821"/>
      <c r="CDS144" s="821"/>
      <c r="CDT144" s="821"/>
      <c r="CDU144" s="821"/>
      <c r="CDV144" s="821"/>
      <c r="CDW144" s="821"/>
      <c r="CDX144" s="821"/>
      <c r="CDY144" s="821"/>
      <c r="CDZ144" s="821"/>
      <c r="CEA144" s="821"/>
      <c r="CEB144" s="821"/>
      <c r="CEC144" s="821"/>
      <c r="CED144" s="821"/>
      <c r="CEE144" s="821"/>
      <c r="CEF144" s="821"/>
      <c r="CEG144" s="821"/>
      <c r="CEH144" s="821"/>
      <c r="CEI144" s="821"/>
      <c r="CEJ144" s="821"/>
      <c r="CEK144" s="821"/>
      <c r="CEL144" s="821"/>
      <c r="CEM144" s="821"/>
      <c r="CEN144" s="821"/>
      <c r="CEO144" s="821"/>
      <c r="CEP144" s="821"/>
      <c r="CEQ144" s="821"/>
      <c r="CER144" s="821"/>
      <c r="CES144" s="821"/>
      <c r="CET144" s="821"/>
      <c r="CEU144" s="821"/>
      <c r="CEV144" s="821"/>
      <c r="CEW144" s="821"/>
      <c r="CEX144" s="821"/>
      <c r="CEY144" s="821"/>
      <c r="CEZ144" s="821"/>
      <c r="CFA144" s="821"/>
      <c r="CFB144" s="821"/>
      <c r="CFC144" s="821"/>
      <c r="CFD144" s="821"/>
      <c r="CFE144" s="821"/>
      <c r="CFF144" s="821"/>
      <c r="CFG144" s="821"/>
      <c r="CFH144" s="821"/>
      <c r="CFI144" s="821"/>
      <c r="CFJ144" s="821"/>
      <c r="CFK144" s="821"/>
      <c r="CFL144" s="821"/>
      <c r="CFM144" s="821"/>
      <c r="CFN144" s="821"/>
      <c r="CFO144" s="821"/>
      <c r="CFP144" s="821"/>
      <c r="CFQ144" s="821"/>
      <c r="CFR144" s="821"/>
      <c r="CFS144" s="821"/>
      <c r="CFT144" s="821"/>
      <c r="CFU144" s="821"/>
      <c r="CFV144" s="821"/>
      <c r="CFW144" s="821"/>
      <c r="CFX144" s="821"/>
      <c r="CFY144" s="821"/>
      <c r="CFZ144" s="821"/>
      <c r="CGA144" s="821"/>
      <c r="CGB144" s="821"/>
      <c r="CGC144" s="821"/>
      <c r="CGD144" s="821"/>
      <c r="CGE144" s="821"/>
      <c r="CGF144" s="821"/>
      <c r="CGG144" s="821"/>
      <c r="CGH144" s="821"/>
      <c r="CGI144" s="821"/>
      <c r="CGJ144" s="821"/>
      <c r="CGK144" s="821"/>
      <c r="CGL144" s="821"/>
      <c r="CGM144" s="821"/>
      <c r="CGN144" s="821"/>
      <c r="CGO144" s="821"/>
      <c r="CGP144" s="821"/>
      <c r="CGQ144" s="821"/>
      <c r="CGR144" s="821"/>
      <c r="CGS144" s="821"/>
      <c r="CGT144" s="821"/>
      <c r="CGU144" s="821"/>
      <c r="CGV144" s="821"/>
      <c r="CGW144" s="821"/>
      <c r="CGX144" s="821"/>
      <c r="CGY144" s="821"/>
      <c r="CGZ144" s="821"/>
      <c r="CHA144" s="821"/>
      <c r="CHB144" s="821"/>
      <c r="CHC144" s="821"/>
      <c r="CHD144" s="821"/>
      <c r="CHE144" s="821"/>
      <c r="CHF144" s="821"/>
      <c r="CHG144" s="821"/>
      <c r="CHH144" s="821"/>
      <c r="CHI144" s="821"/>
      <c r="CHJ144" s="821"/>
      <c r="CHK144" s="821"/>
      <c r="CHL144" s="821"/>
      <c r="CHM144" s="821"/>
      <c r="CHN144" s="821"/>
      <c r="CHO144" s="821"/>
      <c r="CHP144" s="821"/>
      <c r="CHQ144" s="821"/>
      <c r="CHR144" s="821"/>
      <c r="CHS144" s="821"/>
      <c r="CHT144" s="821"/>
      <c r="CHU144" s="821"/>
      <c r="CHV144" s="821"/>
      <c r="CHW144" s="821"/>
      <c r="CHX144" s="821"/>
      <c r="CHY144" s="821"/>
      <c r="CHZ144" s="821"/>
      <c r="CIA144" s="821"/>
      <c r="CIB144" s="821"/>
      <c r="CIC144" s="821"/>
      <c r="CID144" s="821"/>
      <c r="CIE144" s="821"/>
      <c r="CIF144" s="821"/>
      <c r="CIG144" s="821"/>
      <c r="CIH144" s="821"/>
      <c r="CII144" s="821"/>
      <c r="CIJ144" s="821"/>
      <c r="CIK144" s="821"/>
      <c r="CIL144" s="821"/>
      <c r="CIM144" s="821"/>
      <c r="CIN144" s="821"/>
      <c r="CIO144" s="821"/>
      <c r="CIP144" s="821"/>
      <c r="CIQ144" s="821"/>
      <c r="CIR144" s="821"/>
      <c r="CIS144" s="821"/>
      <c r="CIT144" s="821"/>
      <c r="CIU144" s="821"/>
      <c r="CIV144" s="821"/>
      <c r="CIW144" s="821"/>
      <c r="CIX144" s="821"/>
      <c r="CIY144" s="821"/>
      <c r="CIZ144" s="821"/>
      <c r="CJA144" s="821"/>
      <c r="CJB144" s="821"/>
      <c r="CJC144" s="821"/>
      <c r="CJD144" s="821"/>
      <c r="CJE144" s="821"/>
      <c r="CJF144" s="821"/>
      <c r="CJG144" s="821"/>
      <c r="CJH144" s="821"/>
      <c r="CJI144" s="821"/>
      <c r="CJJ144" s="821"/>
      <c r="CJK144" s="821"/>
      <c r="CJL144" s="821"/>
      <c r="CJM144" s="821"/>
      <c r="CJN144" s="821"/>
      <c r="CJO144" s="821"/>
      <c r="CJP144" s="821"/>
      <c r="CJQ144" s="821"/>
      <c r="CJR144" s="821"/>
      <c r="CJS144" s="821"/>
      <c r="CJT144" s="821"/>
      <c r="CJU144" s="821"/>
      <c r="CJV144" s="821"/>
      <c r="CJW144" s="821"/>
      <c r="CJX144" s="821"/>
      <c r="CJY144" s="821"/>
      <c r="CJZ144" s="821"/>
      <c r="CKA144" s="821"/>
      <c r="CKB144" s="821"/>
      <c r="CKC144" s="821"/>
      <c r="CKD144" s="821"/>
      <c r="CKE144" s="821"/>
      <c r="CKF144" s="821"/>
      <c r="CKG144" s="821"/>
      <c r="CKH144" s="821"/>
      <c r="CKI144" s="821"/>
      <c r="CKJ144" s="821"/>
      <c r="CKK144" s="821"/>
      <c r="CKL144" s="821"/>
      <c r="CKM144" s="821"/>
      <c r="CKN144" s="821"/>
      <c r="CKO144" s="821"/>
      <c r="CKP144" s="821"/>
      <c r="CKQ144" s="821"/>
      <c r="CKR144" s="821"/>
      <c r="CKS144" s="821"/>
      <c r="CKT144" s="821"/>
      <c r="CKU144" s="821"/>
      <c r="CKV144" s="821"/>
      <c r="CKW144" s="821"/>
      <c r="CKX144" s="821"/>
      <c r="CKY144" s="821"/>
      <c r="CKZ144" s="821"/>
      <c r="CLA144" s="821"/>
      <c r="CLB144" s="821"/>
      <c r="CLC144" s="821"/>
      <c r="CLD144" s="821"/>
      <c r="CLE144" s="821"/>
      <c r="CLF144" s="821"/>
      <c r="CLG144" s="821"/>
      <c r="CLH144" s="821"/>
      <c r="CLI144" s="821"/>
      <c r="CLJ144" s="821"/>
      <c r="CLK144" s="821"/>
      <c r="CLL144" s="821"/>
      <c r="CLM144" s="821"/>
      <c r="CLN144" s="821"/>
      <c r="CLO144" s="821"/>
      <c r="CLP144" s="821"/>
      <c r="CLQ144" s="821"/>
      <c r="CLR144" s="821"/>
      <c r="CLS144" s="821"/>
      <c r="CLT144" s="821"/>
      <c r="CLU144" s="821"/>
      <c r="CLV144" s="821"/>
      <c r="CLW144" s="821"/>
      <c r="CLX144" s="821"/>
      <c r="CLY144" s="821"/>
      <c r="CLZ144" s="821"/>
      <c r="CMA144" s="821"/>
      <c r="CMB144" s="821"/>
      <c r="CMC144" s="821"/>
      <c r="CMD144" s="821"/>
      <c r="CME144" s="821"/>
      <c r="CMF144" s="821"/>
      <c r="CMG144" s="821"/>
      <c r="CMH144" s="821"/>
      <c r="CMI144" s="821"/>
      <c r="CMJ144" s="821"/>
      <c r="CMK144" s="821"/>
      <c r="CML144" s="821"/>
      <c r="CMM144" s="821"/>
      <c r="CMN144" s="821"/>
      <c r="CMO144" s="821"/>
      <c r="CMP144" s="821"/>
      <c r="CMQ144" s="821"/>
      <c r="CMR144" s="821"/>
      <c r="CMS144" s="821"/>
      <c r="CMT144" s="821"/>
      <c r="CMU144" s="821"/>
      <c r="CMV144" s="821"/>
      <c r="CMW144" s="821"/>
      <c r="CMX144" s="821"/>
      <c r="CMY144" s="821"/>
      <c r="CMZ144" s="821"/>
      <c r="CNA144" s="821"/>
      <c r="CNB144" s="821"/>
      <c r="CNC144" s="821"/>
      <c r="CND144" s="821"/>
      <c r="CNE144" s="821"/>
      <c r="CNF144" s="821"/>
      <c r="CNG144" s="821"/>
      <c r="CNH144" s="821"/>
      <c r="CNI144" s="821"/>
      <c r="CNJ144" s="821"/>
      <c r="CNK144" s="821"/>
      <c r="CNL144" s="821"/>
      <c r="CNM144" s="821"/>
      <c r="CNN144" s="821"/>
      <c r="CNO144" s="821"/>
      <c r="CNP144" s="821"/>
      <c r="CNQ144" s="821"/>
      <c r="CNR144" s="821"/>
      <c r="CNS144" s="821"/>
      <c r="CNT144" s="821"/>
      <c r="CNU144" s="821"/>
      <c r="CNV144" s="821"/>
      <c r="CNW144" s="821"/>
      <c r="CNX144" s="821"/>
      <c r="CNY144" s="821"/>
      <c r="CNZ144" s="821"/>
      <c r="COA144" s="821"/>
      <c r="COB144" s="821"/>
      <c r="COC144" s="821"/>
      <c r="COD144" s="821"/>
      <c r="COE144" s="821"/>
      <c r="COF144" s="821"/>
      <c r="COG144" s="821"/>
      <c r="COH144" s="821"/>
      <c r="COI144" s="821"/>
      <c r="COJ144" s="821"/>
      <c r="COK144" s="821"/>
      <c r="COL144" s="821"/>
      <c r="COM144" s="821"/>
      <c r="CON144" s="821"/>
      <c r="COO144" s="821"/>
      <c r="COP144" s="821"/>
      <c r="COQ144" s="821"/>
      <c r="COR144" s="821"/>
      <c r="COS144" s="821"/>
      <c r="COT144" s="821"/>
      <c r="COU144" s="821"/>
      <c r="COV144" s="821"/>
      <c r="COW144" s="821"/>
      <c r="COX144" s="821"/>
      <c r="COY144" s="821"/>
      <c r="COZ144" s="821"/>
      <c r="CPA144" s="821"/>
      <c r="CPB144" s="821"/>
      <c r="CPC144" s="821"/>
      <c r="CPD144" s="821"/>
      <c r="CPE144" s="821"/>
      <c r="CPF144" s="821"/>
      <c r="CPG144" s="821"/>
      <c r="CPH144" s="821"/>
      <c r="CPI144" s="821"/>
      <c r="CPJ144" s="821"/>
      <c r="CPK144" s="821"/>
      <c r="CPL144" s="821"/>
      <c r="CPM144" s="821"/>
      <c r="CPN144" s="821"/>
      <c r="CPO144" s="821"/>
      <c r="CPP144" s="821"/>
      <c r="CPQ144" s="821"/>
      <c r="CPR144" s="821"/>
      <c r="CPS144" s="821"/>
      <c r="CPT144" s="821"/>
      <c r="CPU144" s="821"/>
      <c r="CPV144" s="821"/>
      <c r="CPW144" s="821"/>
      <c r="CPX144" s="821"/>
      <c r="CPY144" s="821"/>
      <c r="CPZ144" s="821"/>
      <c r="CQA144" s="821"/>
      <c r="CQB144" s="821"/>
      <c r="CQC144" s="821"/>
      <c r="CQD144" s="821"/>
      <c r="CQE144" s="821"/>
      <c r="CQF144" s="821"/>
      <c r="CQG144" s="821"/>
      <c r="CQH144" s="821"/>
      <c r="CQI144" s="821"/>
      <c r="CQJ144" s="821"/>
      <c r="CQK144" s="821"/>
      <c r="CQL144" s="821"/>
      <c r="CQM144" s="821"/>
      <c r="CQN144" s="821"/>
      <c r="CQO144" s="821"/>
      <c r="CQP144" s="821"/>
      <c r="CQQ144" s="821"/>
      <c r="CQR144" s="821"/>
      <c r="CQS144" s="821"/>
      <c r="CQT144" s="821"/>
      <c r="CQU144" s="821"/>
      <c r="CQV144" s="821"/>
      <c r="CQW144" s="821"/>
      <c r="CQX144" s="821"/>
      <c r="CQY144" s="821"/>
      <c r="CQZ144" s="821"/>
      <c r="CRA144" s="821"/>
      <c r="CRB144" s="821"/>
      <c r="CRC144" s="821"/>
      <c r="CRD144" s="821"/>
      <c r="CRE144" s="821"/>
      <c r="CRF144" s="821"/>
      <c r="CRG144" s="821"/>
      <c r="CRH144" s="821"/>
      <c r="CRI144" s="821"/>
      <c r="CRJ144" s="821"/>
      <c r="CRK144" s="821"/>
      <c r="CRL144" s="821"/>
      <c r="CRM144" s="821"/>
      <c r="CRN144" s="821"/>
      <c r="CRO144" s="821"/>
      <c r="CRP144" s="821"/>
      <c r="CRQ144" s="821"/>
      <c r="CRR144" s="821"/>
      <c r="CRS144" s="821"/>
      <c r="CRT144" s="821"/>
      <c r="CRU144" s="821"/>
      <c r="CRV144" s="821"/>
      <c r="CRW144" s="821"/>
      <c r="CRX144" s="821"/>
      <c r="CRY144" s="821"/>
      <c r="CRZ144" s="821"/>
      <c r="CSA144" s="821"/>
      <c r="CSB144" s="821"/>
      <c r="CSC144" s="821"/>
      <c r="CSD144" s="821"/>
      <c r="CSE144" s="821"/>
      <c r="CSF144" s="821"/>
      <c r="CSG144" s="821"/>
      <c r="CSH144" s="821"/>
      <c r="CSI144" s="821"/>
      <c r="CSJ144" s="821"/>
      <c r="CSK144" s="821"/>
      <c r="CSL144" s="821"/>
      <c r="CSM144" s="821"/>
      <c r="CSN144" s="821"/>
      <c r="CSO144" s="821"/>
      <c r="CSP144" s="821"/>
      <c r="CSQ144" s="821"/>
      <c r="CSR144" s="821"/>
      <c r="CSS144" s="821"/>
      <c r="CST144" s="821"/>
      <c r="CSU144" s="821"/>
      <c r="CSV144" s="821"/>
      <c r="CSW144" s="821"/>
      <c r="CSX144" s="821"/>
      <c r="CSY144" s="821"/>
      <c r="CSZ144" s="821"/>
      <c r="CTA144" s="821"/>
      <c r="CTB144" s="821"/>
      <c r="CTC144" s="821"/>
      <c r="CTD144" s="821"/>
      <c r="CTE144" s="821"/>
      <c r="CTF144" s="821"/>
      <c r="CTG144" s="821"/>
      <c r="CTH144" s="821"/>
      <c r="CTI144" s="821"/>
      <c r="CTJ144" s="821"/>
      <c r="CTK144" s="821"/>
      <c r="CTL144" s="821"/>
      <c r="CTM144" s="821"/>
      <c r="CTN144" s="821"/>
      <c r="CTO144" s="821"/>
      <c r="CTP144" s="821"/>
      <c r="CTQ144" s="821"/>
      <c r="CTR144" s="821"/>
      <c r="CTS144" s="821"/>
      <c r="CTT144" s="821"/>
      <c r="CTU144" s="821"/>
      <c r="CTV144" s="821"/>
      <c r="CTW144" s="821"/>
      <c r="CTX144" s="821"/>
      <c r="CTY144" s="821"/>
      <c r="CTZ144" s="821"/>
      <c r="CUA144" s="821"/>
      <c r="CUB144" s="821"/>
      <c r="CUC144" s="821"/>
      <c r="CUD144" s="821"/>
      <c r="CUE144" s="821"/>
      <c r="CUF144" s="821"/>
      <c r="CUG144" s="821"/>
      <c r="CUH144" s="821"/>
      <c r="CUI144" s="821"/>
      <c r="CUJ144" s="821"/>
      <c r="CUK144" s="821"/>
      <c r="CUL144" s="821"/>
      <c r="CUM144" s="821"/>
      <c r="CUN144" s="821"/>
      <c r="CUO144" s="821"/>
      <c r="CUP144" s="821"/>
      <c r="CUQ144" s="821"/>
      <c r="CUR144" s="821"/>
      <c r="CUS144" s="821"/>
      <c r="CUT144" s="821"/>
      <c r="CUU144" s="821"/>
      <c r="CUV144" s="821"/>
      <c r="CUW144" s="821"/>
      <c r="CUX144" s="821"/>
      <c r="CUY144" s="821"/>
      <c r="CUZ144" s="821"/>
      <c r="CVA144" s="821"/>
      <c r="CVB144" s="821"/>
      <c r="CVC144" s="821"/>
      <c r="CVD144" s="821"/>
      <c r="CVE144" s="821"/>
      <c r="CVF144" s="821"/>
      <c r="CVG144" s="821"/>
      <c r="CVH144" s="821"/>
      <c r="CVI144" s="821"/>
      <c r="CVJ144" s="821"/>
      <c r="CVK144" s="821"/>
      <c r="CVL144" s="821"/>
      <c r="CVM144" s="821"/>
      <c r="CVN144" s="821"/>
      <c r="CVO144" s="821"/>
      <c r="CVP144" s="821"/>
      <c r="CVQ144" s="821"/>
      <c r="CVR144" s="821"/>
      <c r="CVS144" s="821"/>
      <c r="CVT144" s="821"/>
      <c r="CVU144" s="821"/>
      <c r="CVV144" s="821"/>
      <c r="CVW144" s="821"/>
      <c r="CVX144" s="821"/>
      <c r="CVY144" s="821"/>
      <c r="CVZ144" s="821"/>
      <c r="CWA144" s="821"/>
      <c r="CWB144" s="821"/>
      <c r="CWC144" s="821"/>
      <c r="CWD144" s="821"/>
      <c r="CWE144" s="821"/>
      <c r="CWF144" s="821"/>
      <c r="CWG144" s="821"/>
      <c r="CWH144" s="821"/>
      <c r="CWI144" s="821"/>
      <c r="CWJ144" s="821"/>
      <c r="CWK144" s="821"/>
      <c r="CWL144" s="821"/>
      <c r="CWM144" s="821"/>
      <c r="CWN144" s="821"/>
      <c r="CWO144" s="821"/>
      <c r="CWP144" s="821"/>
      <c r="CWQ144" s="821"/>
      <c r="CWR144" s="821"/>
      <c r="CWS144" s="821"/>
      <c r="CWT144" s="821"/>
      <c r="CWU144" s="821"/>
      <c r="CWV144" s="821"/>
      <c r="CWW144" s="821"/>
      <c r="CWX144" s="821"/>
      <c r="CWY144" s="821"/>
      <c r="CWZ144" s="821"/>
      <c r="CXA144" s="821"/>
      <c r="CXB144" s="821"/>
      <c r="CXC144" s="821"/>
      <c r="CXD144" s="821"/>
      <c r="CXE144" s="821"/>
      <c r="CXF144" s="821"/>
      <c r="CXG144" s="821"/>
      <c r="CXH144" s="821"/>
      <c r="CXI144" s="821"/>
      <c r="CXJ144" s="821"/>
      <c r="CXK144" s="821"/>
      <c r="CXL144" s="821"/>
      <c r="CXM144" s="821"/>
      <c r="CXN144" s="821"/>
      <c r="CXO144" s="821"/>
      <c r="CXP144" s="821"/>
      <c r="CXQ144" s="821"/>
      <c r="CXR144" s="821"/>
      <c r="CXS144" s="821"/>
      <c r="CXT144" s="821"/>
      <c r="CXU144" s="821"/>
      <c r="CXV144" s="821"/>
      <c r="CXW144" s="821"/>
      <c r="CXX144" s="821"/>
      <c r="CXY144" s="821"/>
      <c r="CXZ144" s="821"/>
      <c r="CYA144" s="821"/>
      <c r="CYB144" s="821"/>
      <c r="CYC144" s="821"/>
      <c r="CYD144" s="821"/>
      <c r="CYE144" s="821"/>
      <c r="CYF144" s="821"/>
      <c r="CYG144" s="821"/>
      <c r="CYH144" s="821"/>
      <c r="CYI144" s="821"/>
      <c r="CYJ144" s="821"/>
      <c r="CYK144" s="821"/>
      <c r="CYL144" s="821"/>
      <c r="CYM144" s="821"/>
      <c r="CYN144" s="821"/>
      <c r="CYO144" s="821"/>
      <c r="CYP144" s="821"/>
      <c r="CYQ144" s="821"/>
      <c r="CYR144" s="821"/>
      <c r="CYS144" s="821"/>
      <c r="CYT144" s="821"/>
      <c r="CYU144" s="821"/>
      <c r="CYV144" s="821"/>
      <c r="CYW144" s="821"/>
      <c r="CYX144" s="821"/>
      <c r="CYY144" s="821"/>
      <c r="CYZ144" s="821"/>
      <c r="CZA144" s="821"/>
      <c r="CZB144" s="821"/>
      <c r="CZC144" s="821"/>
      <c r="CZD144" s="821"/>
      <c r="CZE144" s="821"/>
      <c r="CZF144" s="821"/>
      <c r="CZG144" s="821"/>
      <c r="CZH144" s="821"/>
      <c r="CZI144" s="821"/>
      <c r="CZJ144" s="821"/>
      <c r="CZK144" s="821"/>
      <c r="CZL144" s="821"/>
      <c r="CZM144" s="821"/>
      <c r="CZN144" s="821"/>
      <c r="CZO144" s="821"/>
      <c r="CZP144" s="821"/>
      <c r="CZQ144" s="821"/>
      <c r="CZR144" s="821"/>
      <c r="CZS144" s="821"/>
      <c r="CZT144" s="821"/>
      <c r="CZU144" s="821"/>
      <c r="CZV144" s="821"/>
      <c r="CZW144" s="821"/>
      <c r="CZX144" s="821"/>
      <c r="CZY144" s="821"/>
      <c r="CZZ144" s="821"/>
      <c r="DAA144" s="821"/>
      <c r="DAB144" s="821"/>
      <c r="DAC144" s="821"/>
      <c r="DAD144" s="821"/>
      <c r="DAE144" s="821"/>
      <c r="DAF144" s="821"/>
      <c r="DAG144" s="821"/>
      <c r="DAH144" s="821"/>
      <c r="DAI144" s="821"/>
      <c r="DAJ144" s="821"/>
      <c r="DAK144" s="821"/>
      <c r="DAL144" s="821"/>
      <c r="DAM144" s="821"/>
      <c r="DAN144" s="821"/>
      <c r="DAO144" s="821"/>
      <c r="DAP144" s="821"/>
      <c r="DAQ144" s="821"/>
      <c r="DAR144" s="821"/>
      <c r="DAS144" s="821"/>
      <c r="DAT144" s="821"/>
      <c r="DAU144" s="821"/>
      <c r="DAV144" s="821"/>
      <c r="DAW144" s="821"/>
      <c r="DAX144" s="821"/>
      <c r="DAY144" s="821"/>
      <c r="DAZ144" s="821"/>
      <c r="DBA144" s="821"/>
      <c r="DBB144" s="821"/>
      <c r="DBC144" s="821"/>
      <c r="DBD144" s="821"/>
      <c r="DBE144" s="821"/>
      <c r="DBF144" s="821"/>
      <c r="DBG144" s="821"/>
      <c r="DBH144" s="821"/>
      <c r="DBI144" s="821"/>
      <c r="DBJ144" s="821"/>
      <c r="DBK144" s="821"/>
      <c r="DBL144" s="821"/>
      <c r="DBM144" s="821"/>
      <c r="DBN144" s="821"/>
      <c r="DBO144" s="821"/>
      <c r="DBP144" s="821"/>
      <c r="DBQ144" s="821"/>
      <c r="DBR144" s="821"/>
      <c r="DBS144" s="821"/>
      <c r="DBT144" s="821"/>
      <c r="DBU144" s="821"/>
      <c r="DBV144" s="821"/>
      <c r="DBW144" s="821"/>
      <c r="DBX144" s="821"/>
      <c r="DBY144" s="821"/>
      <c r="DBZ144" s="821"/>
      <c r="DCA144" s="821"/>
      <c r="DCB144" s="821"/>
      <c r="DCC144" s="821"/>
      <c r="DCD144" s="821"/>
      <c r="DCE144" s="821"/>
      <c r="DCF144" s="821"/>
      <c r="DCG144" s="821"/>
      <c r="DCH144" s="821"/>
      <c r="DCI144" s="821"/>
      <c r="DCJ144" s="821"/>
      <c r="DCK144" s="821"/>
      <c r="DCL144" s="821"/>
      <c r="DCM144" s="821"/>
      <c r="DCN144" s="821"/>
      <c r="DCO144" s="821"/>
      <c r="DCP144" s="821"/>
      <c r="DCQ144" s="821"/>
      <c r="DCR144" s="821"/>
      <c r="DCS144" s="821"/>
      <c r="DCT144" s="821"/>
      <c r="DCU144" s="821"/>
      <c r="DCV144" s="821"/>
      <c r="DCW144" s="821"/>
      <c r="DCX144" s="821"/>
      <c r="DCY144" s="821"/>
      <c r="DCZ144" s="821"/>
      <c r="DDA144" s="821"/>
      <c r="DDB144" s="821"/>
      <c r="DDC144" s="821"/>
      <c r="DDD144" s="821"/>
      <c r="DDE144" s="821"/>
      <c r="DDF144" s="821"/>
      <c r="DDG144" s="821"/>
      <c r="DDH144" s="821"/>
      <c r="DDI144" s="821"/>
      <c r="DDJ144" s="821"/>
      <c r="DDK144" s="821"/>
      <c r="DDL144" s="821"/>
      <c r="DDM144" s="821"/>
      <c r="DDN144" s="821"/>
      <c r="DDO144" s="821"/>
      <c r="DDP144" s="821"/>
      <c r="DDQ144" s="821"/>
      <c r="DDR144" s="821"/>
      <c r="DDS144" s="821"/>
      <c r="DDT144" s="821"/>
      <c r="DDU144" s="821"/>
      <c r="DDV144" s="821"/>
      <c r="DDW144" s="821"/>
      <c r="DDX144" s="821"/>
      <c r="DDY144" s="821"/>
      <c r="DDZ144" s="821"/>
      <c r="DEA144" s="821"/>
      <c r="DEB144" s="821"/>
      <c r="DEC144" s="821"/>
      <c r="DED144" s="821"/>
      <c r="DEE144" s="821"/>
      <c r="DEF144" s="821"/>
      <c r="DEG144" s="821"/>
      <c r="DEH144" s="821"/>
      <c r="DEI144" s="821"/>
      <c r="DEJ144" s="821"/>
      <c r="DEK144" s="821"/>
      <c r="DEL144" s="821"/>
      <c r="DEM144" s="821"/>
      <c r="DEN144" s="821"/>
      <c r="DEO144" s="821"/>
      <c r="DEP144" s="821"/>
      <c r="DEQ144" s="821"/>
      <c r="DER144" s="821"/>
      <c r="DES144" s="821"/>
      <c r="DET144" s="821"/>
      <c r="DEU144" s="821"/>
      <c r="DEV144" s="821"/>
      <c r="DEW144" s="821"/>
      <c r="DEX144" s="821"/>
      <c r="DEY144" s="821"/>
      <c r="DEZ144" s="821"/>
      <c r="DFA144" s="821"/>
      <c r="DFB144" s="821"/>
      <c r="DFC144" s="821"/>
      <c r="DFD144" s="821"/>
      <c r="DFE144" s="821"/>
      <c r="DFF144" s="821"/>
      <c r="DFG144" s="821"/>
      <c r="DFH144" s="821"/>
      <c r="DFI144" s="821"/>
      <c r="DFJ144" s="821"/>
      <c r="DFK144" s="821"/>
      <c r="DFL144" s="821"/>
      <c r="DFM144" s="821"/>
      <c r="DFN144" s="821"/>
      <c r="DFO144" s="821"/>
      <c r="DFP144" s="821"/>
      <c r="DFQ144" s="821"/>
      <c r="DFR144" s="821"/>
      <c r="DFS144" s="821"/>
      <c r="DFT144" s="821"/>
      <c r="DFU144" s="821"/>
      <c r="DFV144" s="821"/>
      <c r="DFW144" s="821"/>
      <c r="DFX144" s="821"/>
      <c r="DFY144" s="821"/>
      <c r="DFZ144" s="821"/>
      <c r="DGA144" s="821"/>
      <c r="DGB144" s="821"/>
      <c r="DGC144" s="821"/>
      <c r="DGD144" s="821"/>
      <c r="DGE144" s="821"/>
      <c r="DGF144" s="821"/>
      <c r="DGG144" s="821"/>
      <c r="DGH144" s="821"/>
      <c r="DGI144" s="821"/>
      <c r="DGJ144" s="821"/>
      <c r="DGK144" s="821"/>
      <c r="DGL144" s="821"/>
      <c r="DGM144" s="821"/>
      <c r="DGN144" s="821"/>
      <c r="DGO144" s="821"/>
      <c r="DGP144" s="821"/>
      <c r="DGQ144" s="821"/>
      <c r="DGR144" s="821"/>
      <c r="DGS144" s="821"/>
      <c r="DGT144" s="821"/>
      <c r="DGU144" s="821"/>
      <c r="DGV144" s="821"/>
      <c r="DGW144" s="821"/>
      <c r="DGX144" s="821"/>
      <c r="DGY144" s="821"/>
      <c r="DGZ144" s="821"/>
      <c r="DHA144" s="821"/>
      <c r="DHB144" s="821"/>
      <c r="DHC144" s="821"/>
      <c r="DHD144" s="821"/>
      <c r="DHE144" s="821"/>
      <c r="DHF144" s="821"/>
      <c r="DHG144" s="821"/>
      <c r="DHH144" s="821"/>
      <c r="DHI144" s="821"/>
      <c r="DHJ144" s="821"/>
      <c r="DHK144" s="821"/>
      <c r="DHL144" s="821"/>
      <c r="DHM144" s="821"/>
      <c r="DHN144" s="821"/>
      <c r="DHO144" s="821"/>
      <c r="DHP144" s="821"/>
      <c r="DHQ144" s="821"/>
      <c r="DHR144" s="821"/>
      <c r="DHS144" s="821"/>
      <c r="DHT144" s="821"/>
      <c r="DHU144" s="821"/>
      <c r="DHV144" s="821"/>
      <c r="DHW144" s="821"/>
      <c r="DHX144" s="821"/>
      <c r="DHY144" s="821"/>
      <c r="DHZ144" s="821"/>
      <c r="DIA144" s="821"/>
      <c r="DIB144" s="821"/>
      <c r="DIC144" s="821"/>
      <c r="DID144" s="821"/>
      <c r="DIE144" s="821"/>
      <c r="DIF144" s="821"/>
      <c r="DIG144" s="821"/>
      <c r="DIH144" s="821"/>
      <c r="DII144" s="821"/>
      <c r="DIJ144" s="821"/>
      <c r="DIK144" s="821"/>
      <c r="DIL144" s="821"/>
      <c r="DIM144" s="821"/>
      <c r="DIN144" s="821"/>
      <c r="DIO144" s="821"/>
      <c r="DIP144" s="821"/>
      <c r="DIQ144" s="821"/>
      <c r="DIR144" s="821"/>
      <c r="DIS144" s="821"/>
      <c r="DIT144" s="821"/>
      <c r="DIU144" s="821"/>
      <c r="DIV144" s="821"/>
      <c r="DIW144" s="821"/>
      <c r="DIX144" s="821"/>
      <c r="DIY144" s="821"/>
      <c r="DIZ144" s="821"/>
      <c r="DJA144" s="821"/>
      <c r="DJB144" s="821"/>
      <c r="DJC144" s="821"/>
      <c r="DJD144" s="821"/>
      <c r="DJE144" s="821"/>
      <c r="DJF144" s="821"/>
      <c r="DJG144" s="821"/>
      <c r="DJH144" s="821"/>
      <c r="DJI144" s="821"/>
      <c r="DJJ144" s="821"/>
      <c r="DJK144" s="821"/>
      <c r="DJL144" s="821"/>
      <c r="DJM144" s="821"/>
      <c r="DJN144" s="821"/>
      <c r="DJO144" s="821"/>
      <c r="DJP144" s="821"/>
      <c r="DJQ144" s="821"/>
      <c r="DJR144" s="821"/>
      <c r="DJS144" s="821"/>
      <c r="DJT144" s="821"/>
      <c r="DJU144" s="821"/>
      <c r="DJV144" s="821"/>
      <c r="DJW144" s="821"/>
      <c r="DJX144" s="821"/>
      <c r="DJY144" s="821"/>
      <c r="DJZ144" s="821"/>
      <c r="DKA144" s="821"/>
      <c r="DKB144" s="821"/>
      <c r="DKC144" s="821"/>
      <c r="DKD144" s="821"/>
      <c r="DKE144" s="821"/>
      <c r="DKF144" s="821"/>
      <c r="DKG144" s="821"/>
      <c r="DKH144" s="821"/>
      <c r="DKI144" s="821"/>
      <c r="DKJ144" s="821"/>
      <c r="DKK144" s="821"/>
      <c r="DKL144" s="821"/>
      <c r="DKM144" s="821"/>
      <c r="DKN144" s="821"/>
      <c r="DKO144" s="821"/>
      <c r="DKP144" s="821"/>
      <c r="DKQ144" s="821"/>
      <c r="DKR144" s="821"/>
      <c r="DKS144" s="821"/>
      <c r="DKT144" s="821"/>
      <c r="DKU144" s="821"/>
      <c r="DKV144" s="821"/>
      <c r="DKW144" s="821"/>
      <c r="DKX144" s="821"/>
      <c r="DKY144" s="821"/>
      <c r="DKZ144" s="821"/>
      <c r="DLA144" s="821"/>
      <c r="DLB144" s="821"/>
      <c r="DLC144" s="821"/>
      <c r="DLD144" s="821"/>
      <c r="DLE144" s="821"/>
      <c r="DLF144" s="821"/>
      <c r="DLG144" s="821"/>
      <c r="DLH144" s="821"/>
      <c r="DLI144" s="821"/>
      <c r="DLJ144" s="821"/>
      <c r="DLK144" s="821"/>
      <c r="DLL144" s="821"/>
      <c r="DLM144" s="821"/>
      <c r="DLN144" s="821"/>
      <c r="DLO144" s="821"/>
      <c r="DLP144" s="821"/>
      <c r="DLQ144" s="821"/>
      <c r="DLR144" s="821"/>
      <c r="DLS144" s="821"/>
      <c r="DLT144" s="821"/>
      <c r="DLU144" s="821"/>
      <c r="DLV144" s="821"/>
      <c r="DLW144" s="821"/>
      <c r="DLX144" s="821"/>
      <c r="DLY144" s="821"/>
      <c r="DLZ144" s="821"/>
      <c r="DMA144" s="821"/>
      <c r="DMB144" s="821"/>
      <c r="DMC144" s="821"/>
      <c r="DMD144" s="821"/>
      <c r="DME144" s="821"/>
      <c r="DMF144" s="821"/>
      <c r="DMG144" s="821"/>
      <c r="DMH144" s="821"/>
      <c r="DMI144" s="821"/>
      <c r="DMJ144" s="821"/>
      <c r="DMK144" s="821"/>
      <c r="DML144" s="821"/>
      <c r="DMM144" s="821"/>
      <c r="DMN144" s="821"/>
      <c r="DMO144" s="821"/>
      <c r="DMP144" s="821"/>
      <c r="DMQ144" s="821"/>
      <c r="DMR144" s="821"/>
      <c r="DMS144" s="821"/>
      <c r="DMT144" s="821"/>
      <c r="DMU144" s="821"/>
      <c r="DMV144" s="821"/>
      <c r="DMW144" s="821"/>
      <c r="DMX144" s="821"/>
      <c r="DMY144" s="821"/>
      <c r="DMZ144" s="821"/>
      <c r="DNA144" s="821"/>
      <c r="DNB144" s="821"/>
      <c r="DNC144" s="821"/>
      <c r="DND144" s="821"/>
      <c r="DNE144" s="821"/>
      <c r="DNF144" s="821"/>
      <c r="DNG144" s="821"/>
      <c r="DNH144" s="821"/>
      <c r="DNI144" s="821"/>
      <c r="DNJ144" s="821"/>
      <c r="DNK144" s="821"/>
      <c r="DNL144" s="821"/>
      <c r="DNM144" s="821"/>
      <c r="DNN144" s="821"/>
      <c r="DNO144" s="821"/>
      <c r="DNP144" s="821"/>
      <c r="DNQ144" s="821"/>
      <c r="DNR144" s="821"/>
      <c r="DNS144" s="821"/>
      <c r="DNT144" s="821"/>
      <c r="DNU144" s="821"/>
      <c r="DNV144" s="821"/>
      <c r="DNW144" s="821"/>
      <c r="DNX144" s="821"/>
      <c r="DNY144" s="821"/>
      <c r="DNZ144" s="821"/>
      <c r="DOA144" s="821"/>
      <c r="DOB144" s="821"/>
      <c r="DOC144" s="821"/>
      <c r="DOD144" s="821"/>
      <c r="DOE144" s="821"/>
      <c r="DOF144" s="821"/>
      <c r="DOG144" s="821"/>
      <c r="DOH144" s="821"/>
      <c r="DOI144" s="821"/>
      <c r="DOJ144" s="821"/>
      <c r="DOK144" s="821"/>
      <c r="DOL144" s="821"/>
      <c r="DOM144" s="821"/>
      <c r="DON144" s="821"/>
      <c r="DOO144" s="821"/>
      <c r="DOP144" s="821"/>
      <c r="DOQ144" s="821"/>
      <c r="DOR144" s="821"/>
      <c r="DOS144" s="821"/>
      <c r="DOT144" s="821"/>
      <c r="DOU144" s="821"/>
      <c r="DOV144" s="821"/>
      <c r="DOW144" s="821"/>
      <c r="DOX144" s="821"/>
      <c r="DOY144" s="821"/>
      <c r="DOZ144" s="821"/>
      <c r="DPA144" s="821"/>
      <c r="DPB144" s="821"/>
      <c r="DPC144" s="821"/>
      <c r="DPD144" s="821"/>
      <c r="DPE144" s="821"/>
      <c r="DPF144" s="821"/>
      <c r="DPG144" s="821"/>
      <c r="DPH144" s="821"/>
      <c r="DPI144" s="821"/>
      <c r="DPJ144" s="821"/>
      <c r="DPK144" s="821"/>
      <c r="DPL144" s="821"/>
      <c r="DPM144" s="821"/>
      <c r="DPN144" s="821"/>
      <c r="DPO144" s="821"/>
      <c r="DPP144" s="821"/>
      <c r="DPQ144" s="821"/>
      <c r="DPR144" s="821"/>
      <c r="DPS144" s="821"/>
      <c r="DPT144" s="821"/>
      <c r="DPU144" s="821"/>
      <c r="DPV144" s="821"/>
      <c r="DPW144" s="821"/>
      <c r="DPX144" s="821"/>
      <c r="DPY144" s="821"/>
      <c r="DPZ144" s="821"/>
      <c r="DQA144" s="821"/>
      <c r="DQB144" s="821"/>
      <c r="DQC144" s="821"/>
      <c r="DQD144" s="821"/>
      <c r="DQE144" s="821"/>
      <c r="DQF144" s="821"/>
      <c r="DQG144" s="821"/>
      <c r="DQH144" s="821"/>
      <c r="DQI144" s="821"/>
      <c r="DQJ144" s="821"/>
      <c r="DQK144" s="821"/>
      <c r="DQL144" s="821"/>
      <c r="DQM144" s="821"/>
      <c r="DQN144" s="821"/>
      <c r="DQO144" s="821"/>
      <c r="DQP144" s="821"/>
      <c r="DQQ144" s="821"/>
      <c r="DQR144" s="821"/>
      <c r="DQS144" s="821"/>
      <c r="DQT144" s="821"/>
      <c r="DQU144" s="821"/>
      <c r="DQV144" s="821"/>
      <c r="DQW144" s="821"/>
      <c r="DQX144" s="821"/>
      <c r="DQY144" s="821"/>
      <c r="DQZ144" s="821"/>
      <c r="DRA144" s="821"/>
      <c r="DRB144" s="821"/>
      <c r="DRC144" s="821"/>
      <c r="DRD144" s="821"/>
      <c r="DRE144" s="821"/>
      <c r="DRF144" s="821"/>
      <c r="DRG144" s="821"/>
      <c r="DRH144" s="821"/>
      <c r="DRI144" s="821"/>
      <c r="DRJ144" s="821"/>
      <c r="DRK144" s="821"/>
      <c r="DRL144" s="821"/>
      <c r="DRM144" s="821"/>
      <c r="DRN144" s="821"/>
      <c r="DRO144" s="821"/>
      <c r="DRP144" s="821"/>
      <c r="DRQ144" s="821"/>
      <c r="DRR144" s="821"/>
      <c r="DRS144" s="821"/>
      <c r="DRT144" s="821"/>
      <c r="DRU144" s="821"/>
      <c r="DRV144" s="821"/>
      <c r="DRW144" s="821"/>
      <c r="DRX144" s="821"/>
      <c r="DRY144" s="821"/>
      <c r="DRZ144" s="821"/>
      <c r="DSA144" s="821"/>
      <c r="DSB144" s="821"/>
      <c r="DSC144" s="821"/>
      <c r="DSD144" s="821"/>
      <c r="DSE144" s="821"/>
      <c r="DSF144" s="821"/>
      <c r="DSG144" s="821"/>
      <c r="DSH144" s="821"/>
      <c r="DSI144" s="821"/>
      <c r="DSJ144" s="821"/>
      <c r="DSK144" s="821"/>
      <c r="DSL144" s="821"/>
      <c r="DSM144" s="821"/>
      <c r="DSN144" s="821"/>
      <c r="DSO144" s="821"/>
      <c r="DSP144" s="821"/>
      <c r="DSQ144" s="821"/>
      <c r="DSR144" s="821"/>
      <c r="DSS144" s="821"/>
      <c r="DST144" s="821"/>
      <c r="DSU144" s="821"/>
      <c r="DSV144" s="821"/>
      <c r="DSW144" s="821"/>
      <c r="DSX144" s="821"/>
      <c r="DSY144" s="821"/>
      <c r="DSZ144" s="821"/>
      <c r="DTA144" s="821"/>
      <c r="DTB144" s="821"/>
      <c r="DTC144" s="821"/>
      <c r="DTD144" s="821"/>
      <c r="DTE144" s="821"/>
      <c r="DTF144" s="821"/>
      <c r="DTG144" s="821"/>
      <c r="DTH144" s="821"/>
      <c r="DTI144" s="821"/>
      <c r="DTJ144" s="821"/>
      <c r="DTK144" s="821"/>
      <c r="DTL144" s="821"/>
      <c r="DTM144" s="821"/>
      <c r="DTN144" s="821"/>
      <c r="DTO144" s="821"/>
      <c r="DTP144" s="821"/>
      <c r="DTQ144" s="821"/>
      <c r="DTR144" s="821"/>
      <c r="DTS144" s="821"/>
      <c r="DTT144" s="821"/>
      <c r="DTU144" s="821"/>
      <c r="DTV144" s="821"/>
      <c r="DTW144" s="821"/>
      <c r="DTX144" s="821"/>
      <c r="DTY144" s="821"/>
      <c r="DTZ144" s="821"/>
      <c r="DUA144" s="821"/>
      <c r="DUB144" s="821"/>
      <c r="DUC144" s="821"/>
      <c r="DUD144" s="821"/>
      <c r="DUE144" s="821"/>
      <c r="DUF144" s="821"/>
      <c r="DUG144" s="821"/>
      <c r="DUH144" s="821"/>
      <c r="DUI144" s="821"/>
      <c r="DUJ144" s="821"/>
      <c r="DUK144" s="821"/>
      <c r="DUL144" s="821"/>
      <c r="DUM144" s="821"/>
      <c r="DUN144" s="821"/>
      <c r="DUO144" s="821"/>
      <c r="DUP144" s="821"/>
      <c r="DUQ144" s="821"/>
      <c r="DUR144" s="821"/>
      <c r="DUS144" s="821"/>
      <c r="DUT144" s="821"/>
      <c r="DUU144" s="821"/>
      <c r="DUV144" s="821"/>
      <c r="DUW144" s="821"/>
      <c r="DUX144" s="821"/>
      <c r="DUY144" s="821"/>
      <c r="DUZ144" s="821"/>
      <c r="DVA144" s="821"/>
      <c r="DVB144" s="821"/>
      <c r="DVC144" s="821"/>
      <c r="DVD144" s="821"/>
      <c r="DVE144" s="821"/>
      <c r="DVF144" s="821"/>
      <c r="DVG144" s="821"/>
      <c r="DVH144" s="821"/>
      <c r="DVI144" s="821"/>
      <c r="DVJ144" s="821"/>
      <c r="DVK144" s="821"/>
      <c r="DVL144" s="821"/>
      <c r="DVM144" s="821"/>
      <c r="DVN144" s="821"/>
      <c r="DVO144" s="821"/>
      <c r="DVP144" s="821"/>
      <c r="DVQ144" s="821"/>
      <c r="DVR144" s="821"/>
      <c r="DVS144" s="821"/>
      <c r="DVT144" s="821"/>
      <c r="DVU144" s="821"/>
      <c r="DVV144" s="821"/>
      <c r="DVW144" s="821"/>
      <c r="DVX144" s="821"/>
      <c r="DVY144" s="821"/>
      <c r="DVZ144" s="821"/>
      <c r="DWA144" s="821"/>
      <c r="DWB144" s="821"/>
      <c r="DWC144" s="821"/>
      <c r="DWD144" s="821"/>
      <c r="DWE144" s="821"/>
      <c r="DWF144" s="821"/>
      <c r="DWG144" s="821"/>
      <c r="DWH144" s="821"/>
      <c r="DWI144" s="821"/>
      <c r="DWJ144" s="821"/>
      <c r="DWK144" s="821"/>
      <c r="DWL144" s="821"/>
      <c r="DWM144" s="821"/>
      <c r="DWN144" s="821"/>
      <c r="DWO144" s="821"/>
      <c r="DWP144" s="821"/>
      <c r="DWQ144" s="821"/>
      <c r="DWR144" s="821"/>
      <c r="DWS144" s="821"/>
      <c r="DWT144" s="821"/>
      <c r="DWU144" s="821"/>
      <c r="DWV144" s="821"/>
      <c r="DWW144" s="821"/>
      <c r="DWX144" s="821"/>
      <c r="DWY144" s="821"/>
      <c r="DWZ144" s="821"/>
      <c r="DXA144" s="821"/>
      <c r="DXB144" s="821"/>
      <c r="DXC144" s="821"/>
      <c r="DXD144" s="821"/>
      <c r="DXE144" s="821"/>
      <c r="DXF144" s="821"/>
      <c r="DXG144" s="821"/>
      <c r="DXH144" s="821"/>
      <c r="DXI144" s="821"/>
      <c r="DXJ144" s="821"/>
      <c r="DXK144" s="821"/>
      <c r="DXL144" s="821"/>
      <c r="DXM144" s="821"/>
      <c r="DXN144" s="821"/>
      <c r="DXO144" s="821"/>
      <c r="DXP144" s="821"/>
      <c r="DXQ144" s="821"/>
      <c r="DXR144" s="821"/>
      <c r="DXS144" s="821"/>
      <c r="DXT144" s="821"/>
      <c r="DXU144" s="821"/>
      <c r="DXV144" s="821"/>
      <c r="DXW144" s="821"/>
      <c r="DXX144" s="821"/>
      <c r="DXY144" s="821"/>
      <c r="DXZ144" s="821"/>
      <c r="DYA144" s="821"/>
      <c r="DYB144" s="821"/>
      <c r="DYC144" s="821"/>
      <c r="DYD144" s="821"/>
      <c r="DYE144" s="821"/>
      <c r="DYF144" s="821"/>
      <c r="DYG144" s="821"/>
      <c r="DYH144" s="821"/>
      <c r="DYI144" s="821"/>
      <c r="DYJ144" s="821"/>
      <c r="DYK144" s="821"/>
      <c r="DYL144" s="821"/>
      <c r="DYM144" s="821"/>
      <c r="DYN144" s="821"/>
      <c r="DYO144" s="821"/>
      <c r="DYP144" s="821"/>
      <c r="DYQ144" s="821"/>
      <c r="DYR144" s="821"/>
      <c r="DYS144" s="821"/>
      <c r="DYT144" s="821"/>
      <c r="DYU144" s="821"/>
      <c r="DYV144" s="821"/>
      <c r="DYW144" s="821"/>
      <c r="DYX144" s="821"/>
      <c r="DYY144" s="821"/>
      <c r="DYZ144" s="821"/>
      <c r="DZA144" s="821"/>
      <c r="DZB144" s="821"/>
      <c r="DZC144" s="821"/>
      <c r="DZD144" s="821"/>
      <c r="DZE144" s="821"/>
      <c r="DZF144" s="821"/>
      <c r="DZG144" s="821"/>
      <c r="DZH144" s="821"/>
      <c r="DZI144" s="821"/>
      <c r="DZJ144" s="821"/>
      <c r="DZK144" s="821"/>
      <c r="DZL144" s="821"/>
      <c r="DZM144" s="821"/>
      <c r="DZN144" s="821"/>
      <c r="DZO144" s="821"/>
      <c r="DZP144" s="821"/>
      <c r="DZQ144" s="821"/>
      <c r="DZR144" s="821"/>
      <c r="DZS144" s="821"/>
      <c r="DZT144" s="821"/>
      <c r="DZU144" s="821"/>
      <c r="DZV144" s="821"/>
      <c r="DZW144" s="821"/>
      <c r="DZX144" s="821"/>
      <c r="DZY144" s="821"/>
      <c r="DZZ144" s="821"/>
      <c r="EAA144" s="821"/>
      <c r="EAB144" s="821"/>
      <c r="EAC144" s="821"/>
      <c r="EAD144" s="821"/>
      <c r="EAE144" s="821"/>
      <c r="EAF144" s="821"/>
      <c r="EAG144" s="821"/>
      <c r="EAH144" s="821"/>
      <c r="EAI144" s="821"/>
      <c r="EAJ144" s="821"/>
      <c r="EAK144" s="821"/>
      <c r="EAL144" s="821"/>
      <c r="EAM144" s="821"/>
      <c r="EAN144" s="821"/>
      <c r="EAO144" s="821"/>
      <c r="EAP144" s="821"/>
      <c r="EAQ144" s="821"/>
      <c r="EAR144" s="821"/>
      <c r="EAS144" s="821"/>
      <c r="EAT144" s="821"/>
      <c r="EAU144" s="821"/>
      <c r="EAV144" s="821"/>
      <c r="EAW144" s="821"/>
      <c r="EAX144" s="821"/>
      <c r="EAY144" s="821"/>
      <c r="EAZ144" s="821"/>
      <c r="EBA144" s="821"/>
      <c r="EBB144" s="821"/>
      <c r="EBC144" s="821"/>
      <c r="EBD144" s="821"/>
      <c r="EBE144" s="821"/>
      <c r="EBF144" s="821"/>
      <c r="EBG144" s="821"/>
      <c r="EBH144" s="821"/>
      <c r="EBI144" s="821"/>
      <c r="EBJ144" s="821"/>
      <c r="EBK144" s="821"/>
      <c r="EBL144" s="821"/>
      <c r="EBM144" s="821"/>
      <c r="EBN144" s="821"/>
      <c r="EBO144" s="821"/>
      <c r="EBP144" s="821"/>
      <c r="EBQ144" s="821"/>
      <c r="EBR144" s="821"/>
      <c r="EBS144" s="821"/>
      <c r="EBT144" s="821"/>
      <c r="EBU144" s="821"/>
      <c r="EBV144" s="821"/>
      <c r="EBW144" s="821"/>
      <c r="EBX144" s="821"/>
      <c r="EBY144" s="821"/>
      <c r="EBZ144" s="821"/>
      <c r="ECA144" s="821"/>
      <c r="ECB144" s="821"/>
      <c r="ECC144" s="821"/>
      <c r="ECD144" s="821"/>
      <c r="ECE144" s="821"/>
      <c r="ECF144" s="821"/>
      <c r="ECG144" s="821"/>
      <c r="ECH144" s="821"/>
      <c r="ECI144" s="821"/>
      <c r="ECJ144" s="821"/>
      <c r="ECK144" s="821"/>
      <c r="ECL144" s="821"/>
      <c r="ECM144" s="821"/>
      <c r="ECN144" s="821"/>
      <c r="ECO144" s="821"/>
      <c r="ECP144" s="821"/>
      <c r="ECQ144" s="821"/>
      <c r="ECR144" s="821"/>
      <c r="ECS144" s="821"/>
      <c r="ECT144" s="821"/>
      <c r="ECU144" s="821"/>
      <c r="ECV144" s="821"/>
      <c r="ECW144" s="821"/>
      <c r="ECX144" s="821"/>
      <c r="ECY144" s="821"/>
      <c r="ECZ144" s="821"/>
      <c r="EDA144" s="821"/>
      <c r="EDB144" s="821"/>
      <c r="EDC144" s="821"/>
      <c r="EDD144" s="821"/>
      <c r="EDE144" s="821"/>
      <c r="EDF144" s="821"/>
      <c r="EDG144" s="821"/>
      <c r="EDH144" s="821"/>
      <c r="EDI144" s="821"/>
      <c r="EDJ144" s="821"/>
      <c r="EDK144" s="821"/>
      <c r="EDL144" s="821"/>
      <c r="EDM144" s="821"/>
      <c r="EDN144" s="821"/>
      <c r="EDO144" s="821"/>
      <c r="EDP144" s="821"/>
      <c r="EDQ144" s="821"/>
      <c r="EDR144" s="821"/>
      <c r="EDS144" s="821"/>
      <c r="EDT144" s="821"/>
      <c r="EDU144" s="821"/>
      <c r="EDV144" s="821"/>
      <c r="EDW144" s="821"/>
      <c r="EDX144" s="821"/>
      <c r="EDY144" s="821"/>
      <c r="EDZ144" s="821"/>
      <c r="EEA144" s="821"/>
      <c r="EEB144" s="821"/>
      <c r="EEC144" s="821"/>
      <c r="EED144" s="821"/>
      <c r="EEE144" s="821"/>
      <c r="EEF144" s="821"/>
      <c r="EEG144" s="821"/>
      <c r="EEH144" s="821"/>
      <c r="EEI144" s="821"/>
      <c r="EEJ144" s="821"/>
      <c r="EEK144" s="821"/>
      <c r="EEL144" s="821"/>
      <c r="EEM144" s="821"/>
      <c r="EEN144" s="821"/>
      <c r="EEO144" s="821"/>
      <c r="EEP144" s="821"/>
      <c r="EEQ144" s="821"/>
      <c r="EER144" s="821"/>
      <c r="EES144" s="821"/>
      <c r="EET144" s="821"/>
      <c r="EEU144" s="821"/>
      <c r="EEV144" s="821"/>
      <c r="EEW144" s="821"/>
      <c r="EEX144" s="821"/>
      <c r="EEY144" s="821"/>
      <c r="EEZ144" s="821"/>
      <c r="EFA144" s="821"/>
      <c r="EFB144" s="821"/>
      <c r="EFC144" s="821"/>
      <c r="EFD144" s="821"/>
      <c r="EFE144" s="821"/>
      <c r="EFF144" s="821"/>
      <c r="EFG144" s="821"/>
      <c r="EFH144" s="821"/>
      <c r="EFI144" s="821"/>
      <c r="EFJ144" s="821"/>
      <c r="EFK144" s="821"/>
      <c r="EFL144" s="821"/>
      <c r="EFM144" s="821"/>
      <c r="EFN144" s="821"/>
      <c r="EFO144" s="821"/>
      <c r="EFP144" s="821"/>
      <c r="EFQ144" s="821"/>
      <c r="EFR144" s="821"/>
      <c r="EFS144" s="821"/>
      <c r="EFT144" s="821"/>
      <c r="EFU144" s="821"/>
      <c r="EFV144" s="821"/>
      <c r="EFW144" s="821"/>
      <c r="EFX144" s="821"/>
      <c r="EFY144" s="821"/>
      <c r="EFZ144" s="821"/>
      <c r="EGA144" s="821"/>
      <c r="EGB144" s="821"/>
      <c r="EGC144" s="821"/>
      <c r="EGD144" s="821"/>
      <c r="EGE144" s="821"/>
      <c r="EGF144" s="821"/>
      <c r="EGG144" s="821"/>
      <c r="EGH144" s="821"/>
      <c r="EGI144" s="821"/>
      <c r="EGJ144" s="821"/>
      <c r="EGK144" s="821"/>
      <c r="EGL144" s="821"/>
      <c r="EGM144" s="821"/>
      <c r="EGN144" s="821"/>
      <c r="EGO144" s="821"/>
      <c r="EGP144" s="821"/>
      <c r="EGQ144" s="821"/>
      <c r="EGR144" s="821"/>
      <c r="EGS144" s="821"/>
      <c r="EGT144" s="821"/>
      <c r="EGU144" s="821"/>
      <c r="EGV144" s="821"/>
      <c r="EGW144" s="821"/>
      <c r="EGX144" s="821"/>
      <c r="EGY144" s="821"/>
      <c r="EGZ144" s="821"/>
      <c r="EHA144" s="821"/>
      <c r="EHB144" s="821"/>
      <c r="EHC144" s="821"/>
      <c r="EHD144" s="821"/>
      <c r="EHE144" s="821"/>
      <c r="EHF144" s="821"/>
      <c r="EHG144" s="821"/>
      <c r="EHH144" s="821"/>
      <c r="EHI144" s="821"/>
      <c r="EHJ144" s="821"/>
      <c r="EHK144" s="821"/>
      <c r="EHL144" s="821"/>
      <c r="EHM144" s="821"/>
      <c r="EHN144" s="821"/>
      <c r="EHO144" s="821"/>
      <c r="EHP144" s="821"/>
      <c r="EHQ144" s="821"/>
      <c r="EHR144" s="821"/>
      <c r="EHS144" s="821"/>
      <c r="EHT144" s="821"/>
      <c r="EHU144" s="821"/>
      <c r="EHV144" s="821"/>
      <c r="EHW144" s="821"/>
      <c r="EHX144" s="821"/>
      <c r="EHY144" s="821"/>
      <c r="EHZ144" s="821"/>
      <c r="EIA144" s="821"/>
      <c r="EIB144" s="821"/>
      <c r="EIC144" s="821"/>
      <c r="EID144" s="821"/>
      <c r="EIE144" s="821"/>
      <c r="EIF144" s="821"/>
      <c r="EIG144" s="821"/>
      <c r="EIH144" s="821"/>
      <c r="EII144" s="821"/>
      <c r="EIJ144" s="821"/>
      <c r="EIK144" s="821"/>
      <c r="EIL144" s="821"/>
      <c r="EIM144" s="821"/>
      <c r="EIN144" s="821"/>
      <c r="EIO144" s="821"/>
      <c r="EIP144" s="821"/>
      <c r="EIQ144" s="821"/>
      <c r="EIR144" s="821"/>
      <c r="EIS144" s="821"/>
      <c r="EIT144" s="821"/>
      <c r="EIU144" s="821"/>
      <c r="EIV144" s="821"/>
      <c r="EIW144" s="821"/>
      <c r="EIX144" s="821"/>
      <c r="EIY144" s="821"/>
      <c r="EIZ144" s="821"/>
      <c r="EJA144" s="821"/>
      <c r="EJB144" s="821"/>
      <c r="EJC144" s="821"/>
      <c r="EJD144" s="821"/>
      <c r="EJE144" s="821"/>
      <c r="EJF144" s="821"/>
      <c r="EJG144" s="821"/>
      <c r="EJH144" s="821"/>
      <c r="EJI144" s="821"/>
      <c r="EJJ144" s="821"/>
      <c r="EJK144" s="821"/>
      <c r="EJL144" s="821"/>
      <c r="EJM144" s="821"/>
      <c r="EJN144" s="821"/>
      <c r="EJO144" s="821"/>
      <c r="EJP144" s="821"/>
      <c r="EJQ144" s="821"/>
      <c r="EJR144" s="821"/>
      <c r="EJS144" s="821"/>
      <c r="EJT144" s="821"/>
      <c r="EJU144" s="821"/>
      <c r="EJV144" s="821"/>
      <c r="EJW144" s="821"/>
      <c r="EJX144" s="821"/>
      <c r="EJY144" s="821"/>
      <c r="EJZ144" s="821"/>
      <c r="EKA144" s="821"/>
      <c r="EKB144" s="821"/>
      <c r="EKC144" s="821"/>
      <c r="EKD144" s="821"/>
      <c r="EKE144" s="821"/>
      <c r="EKF144" s="821"/>
      <c r="EKG144" s="821"/>
      <c r="EKH144" s="821"/>
      <c r="EKI144" s="821"/>
      <c r="EKJ144" s="821"/>
      <c r="EKK144" s="821"/>
      <c r="EKL144" s="821"/>
      <c r="EKM144" s="821"/>
      <c r="EKN144" s="821"/>
      <c r="EKO144" s="821"/>
      <c r="EKP144" s="821"/>
      <c r="EKQ144" s="821"/>
      <c r="EKR144" s="821"/>
      <c r="EKS144" s="821"/>
      <c r="EKT144" s="821"/>
      <c r="EKU144" s="821"/>
      <c r="EKV144" s="821"/>
      <c r="EKW144" s="821"/>
      <c r="EKX144" s="821"/>
      <c r="EKY144" s="821"/>
      <c r="EKZ144" s="821"/>
      <c r="ELA144" s="821"/>
      <c r="ELB144" s="821"/>
      <c r="ELC144" s="821"/>
      <c r="ELD144" s="821"/>
      <c r="ELE144" s="821"/>
      <c r="ELF144" s="821"/>
      <c r="ELG144" s="821"/>
      <c r="ELH144" s="821"/>
      <c r="ELI144" s="821"/>
      <c r="ELJ144" s="821"/>
      <c r="ELK144" s="821"/>
      <c r="ELL144" s="821"/>
      <c r="ELM144" s="821"/>
      <c r="ELN144" s="821"/>
      <c r="ELO144" s="821"/>
      <c r="ELP144" s="821"/>
      <c r="ELQ144" s="821"/>
      <c r="ELR144" s="821"/>
      <c r="ELS144" s="821"/>
      <c r="ELT144" s="821"/>
      <c r="ELU144" s="821"/>
      <c r="ELV144" s="821"/>
      <c r="ELW144" s="821"/>
      <c r="ELX144" s="821"/>
      <c r="ELY144" s="821"/>
      <c r="ELZ144" s="821"/>
      <c r="EMA144" s="821"/>
      <c r="EMB144" s="821"/>
      <c r="EMC144" s="821"/>
      <c r="EMD144" s="821"/>
      <c r="EME144" s="821"/>
      <c r="EMF144" s="821"/>
      <c r="EMG144" s="821"/>
      <c r="EMH144" s="821"/>
      <c r="EMI144" s="821"/>
      <c r="EMJ144" s="821"/>
      <c r="EMK144" s="821"/>
      <c r="EML144" s="821"/>
      <c r="EMM144" s="821"/>
      <c r="EMN144" s="821"/>
      <c r="EMO144" s="821"/>
      <c r="EMP144" s="821"/>
      <c r="EMQ144" s="821"/>
      <c r="EMR144" s="821"/>
      <c r="EMS144" s="821"/>
      <c r="EMT144" s="821"/>
      <c r="EMU144" s="821"/>
      <c r="EMV144" s="821"/>
      <c r="EMW144" s="821"/>
      <c r="EMX144" s="821"/>
      <c r="EMY144" s="821"/>
      <c r="EMZ144" s="821"/>
      <c r="ENA144" s="821"/>
      <c r="ENB144" s="821"/>
      <c r="ENC144" s="821"/>
      <c r="END144" s="821"/>
      <c r="ENE144" s="821"/>
      <c r="ENF144" s="821"/>
      <c r="ENG144" s="821"/>
      <c r="ENH144" s="821"/>
      <c r="ENI144" s="821"/>
      <c r="ENJ144" s="821"/>
      <c r="ENK144" s="821"/>
      <c r="ENL144" s="821"/>
      <c r="ENM144" s="821"/>
      <c r="ENN144" s="821"/>
      <c r="ENO144" s="821"/>
      <c r="ENP144" s="821"/>
      <c r="ENQ144" s="821"/>
      <c r="ENR144" s="821"/>
      <c r="ENS144" s="821"/>
      <c r="ENT144" s="821"/>
      <c r="ENU144" s="821"/>
      <c r="ENV144" s="821"/>
      <c r="ENW144" s="821"/>
      <c r="ENX144" s="821"/>
      <c r="ENY144" s="821"/>
      <c r="ENZ144" s="821"/>
      <c r="EOA144" s="821"/>
      <c r="EOB144" s="821"/>
      <c r="EOC144" s="821"/>
      <c r="EOD144" s="821"/>
      <c r="EOE144" s="821"/>
      <c r="EOF144" s="821"/>
      <c r="EOG144" s="821"/>
      <c r="EOH144" s="821"/>
      <c r="EOI144" s="821"/>
      <c r="EOJ144" s="821"/>
      <c r="EOK144" s="821"/>
      <c r="EOL144" s="821"/>
      <c r="EOM144" s="821"/>
      <c r="EON144" s="821"/>
      <c r="EOO144" s="821"/>
      <c r="EOP144" s="821"/>
      <c r="EOQ144" s="821"/>
      <c r="EOR144" s="821"/>
      <c r="EOS144" s="821"/>
      <c r="EOT144" s="821"/>
      <c r="EOU144" s="821"/>
      <c r="EOV144" s="821"/>
      <c r="EOW144" s="821"/>
      <c r="EOX144" s="821"/>
      <c r="EOY144" s="821"/>
      <c r="EOZ144" s="821"/>
      <c r="EPA144" s="821"/>
      <c r="EPB144" s="821"/>
      <c r="EPC144" s="821"/>
      <c r="EPD144" s="821"/>
      <c r="EPE144" s="821"/>
      <c r="EPF144" s="821"/>
      <c r="EPG144" s="821"/>
      <c r="EPH144" s="821"/>
      <c r="EPI144" s="821"/>
      <c r="EPJ144" s="821"/>
      <c r="EPK144" s="821"/>
      <c r="EPL144" s="821"/>
      <c r="EPM144" s="821"/>
      <c r="EPN144" s="821"/>
      <c r="EPO144" s="821"/>
      <c r="EPP144" s="821"/>
      <c r="EPQ144" s="821"/>
      <c r="EPR144" s="821"/>
      <c r="EPS144" s="821"/>
      <c r="EPT144" s="821"/>
      <c r="EPU144" s="821"/>
      <c r="EPV144" s="821"/>
      <c r="EPW144" s="821"/>
      <c r="EPX144" s="821"/>
      <c r="EPY144" s="821"/>
      <c r="EPZ144" s="821"/>
      <c r="EQA144" s="821"/>
      <c r="EQB144" s="821"/>
      <c r="EQC144" s="821"/>
      <c r="EQD144" s="821"/>
      <c r="EQE144" s="821"/>
      <c r="EQF144" s="821"/>
      <c r="EQG144" s="821"/>
      <c r="EQH144" s="821"/>
      <c r="EQI144" s="821"/>
      <c r="EQJ144" s="821"/>
      <c r="EQK144" s="821"/>
      <c r="EQL144" s="821"/>
      <c r="EQM144" s="821"/>
      <c r="EQN144" s="821"/>
      <c r="EQO144" s="821"/>
      <c r="EQP144" s="821"/>
      <c r="EQQ144" s="821"/>
      <c r="EQR144" s="821"/>
      <c r="EQS144" s="821"/>
      <c r="EQT144" s="821"/>
      <c r="EQU144" s="821"/>
      <c r="EQV144" s="821"/>
      <c r="EQW144" s="821"/>
      <c r="EQX144" s="821"/>
      <c r="EQY144" s="821"/>
      <c r="EQZ144" s="821"/>
      <c r="ERA144" s="821"/>
      <c r="ERB144" s="821"/>
      <c r="ERC144" s="821"/>
      <c r="ERD144" s="821"/>
      <c r="ERE144" s="821"/>
      <c r="ERF144" s="821"/>
      <c r="ERG144" s="821"/>
      <c r="ERH144" s="821"/>
      <c r="ERI144" s="821"/>
      <c r="ERJ144" s="821"/>
      <c r="ERK144" s="821"/>
      <c r="ERL144" s="821"/>
      <c r="ERM144" s="821"/>
      <c r="ERN144" s="821"/>
      <c r="ERO144" s="821"/>
      <c r="ERP144" s="821"/>
      <c r="ERQ144" s="821"/>
      <c r="ERR144" s="821"/>
      <c r="ERS144" s="821"/>
      <c r="ERT144" s="821"/>
      <c r="ERU144" s="821"/>
      <c r="ERV144" s="821"/>
      <c r="ERW144" s="821"/>
      <c r="ERX144" s="821"/>
      <c r="ERY144" s="821"/>
      <c r="ERZ144" s="821"/>
      <c r="ESA144" s="821"/>
      <c r="ESB144" s="821"/>
      <c r="ESC144" s="821"/>
      <c r="ESD144" s="821"/>
      <c r="ESE144" s="821"/>
      <c r="ESF144" s="821"/>
      <c r="ESG144" s="821"/>
      <c r="ESH144" s="821"/>
      <c r="ESI144" s="821"/>
      <c r="ESJ144" s="821"/>
      <c r="ESK144" s="821"/>
      <c r="ESL144" s="821"/>
      <c r="ESM144" s="821"/>
      <c r="ESN144" s="821"/>
      <c r="ESO144" s="821"/>
      <c r="ESP144" s="821"/>
      <c r="ESQ144" s="821"/>
      <c r="ESR144" s="821"/>
      <c r="ESS144" s="821"/>
      <c r="EST144" s="821"/>
      <c r="ESU144" s="821"/>
      <c r="ESV144" s="821"/>
      <c r="ESW144" s="821"/>
      <c r="ESX144" s="821"/>
      <c r="ESY144" s="821"/>
      <c r="ESZ144" s="821"/>
      <c r="ETA144" s="821"/>
      <c r="ETB144" s="821"/>
      <c r="ETC144" s="821"/>
      <c r="ETD144" s="821"/>
      <c r="ETE144" s="821"/>
      <c r="ETF144" s="821"/>
      <c r="ETG144" s="821"/>
      <c r="ETH144" s="821"/>
      <c r="ETI144" s="821"/>
      <c r="ETJ144" s="821"/>
      <c r="ETK144" s="821"/>
      <c r="ETL144" s="821"/>
      <c r="ETM144" s="821"/>
      <c r="ETN144" s="821"/>
      <c r="ETO144" s="821"/>
      <c r="ETP144" s="821"/>
      <c r="ETQ144" s="821"/>
      <c r="ETR144" s="821"/>
      <c r="ETS144" s="821"/>
      <c r="ETT144" s="821"/>
      <c r="ETU144" s="821"/>
      <c r="ETV144" s="821"/>
      <c r="ETW144" s="821"/>
      <c r="ETX144" s="821"/>
      <c r="ETY144" s="821"/>
      <c r="ETZ144" s="821"/>
      <c r="EUA144" s="821"/>
      <c r="EUB144" s="821"/>
      <c r="EUC144" s="821"/>
      <c r="EUD144" s="821"/>
      <c r="EUE144" s="821"/>
      <c r="EUF144" s="821"/>
      <c r="EUG144" s="821"/>
      <c r="EUH144" s="821"/>
      <c r="EUI144" s="821"/>
      <c r="EUJ144" s="821"/>
      <c r="EUK144" s="821"/>
      <c r="EUL144" s="821"/>
      <c r="EUM144" s="821"/>
      <c r="EUN144" s="821"/>
      <c r="EUO144" s="821"/>
      <c r="EUP144" s="821"/>
      <c r="EUQ144" s="821"/>
      <c r="EUR144" s="821"/>
      <c r="EUS144" s="821"/>
      <c r="EUT144" s="821"/>
      <c r="EUU144" s="821"/>
      <c r="EUV144" s="821"/>
      <c r="EUW144" s="821"/>
      <c r="EUX144" s="821"/>
      <c r="EUY144" s="821"/>
      <c r="EUZ144" s="821"/>
      <c r="EVA144" s="821"/>
      <c r="EVB144" s="821"/>
      <c r="EVC144" s="821"/>
      <c r="EVD144" s="821"/>
      <c r="EVE144" s="821"/>
      <c r="EVF144" s="821"/>
      <c r="EVG144" s="821"/>
      <c r="EVH144" s="821"/>
      <c r="EVI144" s="821"/>
      <c r="EVJ144" s="821"/>
      <c r="EVK144" s="821"/>
      <c r="EVL144" s="821"/>
      <c r="EVM144" s="821"/>
      <c r="EVN144" s="821"/>
      <c r="EVO144" s="821"/>
      <c r="EVP144" s="821"/>
      <c r="EVQ144" s="821"/>
      <c r="EVR144" s="821"/>
      <c r="EVS144" s="821"/>
      <c r="EVT144" s="821"/>
      <c r="EVU144" s="821"/>
      <c r="EVV144" s="821"/>
      <c r="EVW144" s="821"/>
      <c r="EVX144" s="821"/>
      <c r="EVY144" s="821"/>
      <c r="EVZ144" s="821"/>
      <c r="EWA144" s="821"/>
      <c r="EWB144" s="821"/>
      <c r="EWC144" s="821"/>
      <c r="EWD144" s="821"/>
      <c r="EWE144" s="821"/>
      <c r="EWF144" s="821"/>
      <c r="EWG144" s="821"/>
      <c r="EWH144" s="821"/>
      <c r="EWI144" s="821"/>
      <c r="EWJ144" s="821"/>
      <c r="EWK144" s="821"/>
      <c r="EWL144" s="821"/>
      <c r="EWM144" s="821"/>
      <c r="EWN144" s="821"/>
      <c r="EWO144" s="821"/>
      <c r="EWP144" s="821"/>
      <c r="EWQ144" s="821"/>
      <c r="EWR144" s="821"/>
      <c r="EWS144" s="821"/>
      <c r="EWT144" s="821"/>
      <c r="EWU144" s="821"/>
      <c r="EWV144" s="821"/>
      <c r="EWW144" s="821"/>
      <c r="EWX144" s="821"/>
      <c r="EWY144" s="821"/>
      <c r="EWZ144" s="821"/>
      <c r="EXA144" s="821"/>
      <c r="EXB144" s="821"/>
      <c r="EXC144" s="821"/>
      <c r="EXD144" s="821"/>
      <c r="EXE144" s="821"/>
      <c r="EXF144" s="821"/>
      <c r="EXG144" s="821"/>
      <c r="EXH144" s="821"/>
      <c r="EXI144" s="821"/>
      <c r="EXJ144" s="821"/>
      <c r="EXK144" s="821"/>
      <c r="EXL144" s="821"/>
      <c r="EXM144" s="821"/>
      <c r="EXN144" s="821"/>
      <c r="EXO144" s="821"/>
      <c r="EXP144" s="821"/>
      <c r="EXQ144" s="821"/>
      <c r="EXR144" s="821"/>
      <c r="EXS144" s="821"/>
      <c r="EXT144" s="821"/>
      <c r="EXU144" s="821"/>
      <c r="EXV144" s="821"/>
      <c r="EXW144" s="821"/>
      <c r="EXX144" s="821"/>
      <c r="EXY144" s="821"/>
      <c r="EXZ144" s="821"/>
      <c r="EYA144" s="821"/>
      <c r="EYB144" s="821"/>
      <c r="EYC144" s="821"/>
      <c r="EYD144" s="821"/>
      <c r="EYE144" s="821"/>
      <c r="EYF144" s="821"/>
      <c r="EYG144" s="821"/>
      <c r="EYH144" s="821"/>
      <c r="EYI144" s="821"/>
      <c r="EYJ144" s="821"/>
      <c r="EYK144" s="821"/>
      <c r="EYL144" s="821"/>
      <c r="EYM144" s="821"/>
      <c r="EYN144" s="821"/>
      <c r="EYO144" s="821"/>
      <c r="EYP144" s="821"/>
      <c r="EYQ144" s="821"/>
      <c r="EYR144" s="821"/>
      <c r="EYS144" s="821"/>
      <c r="EYT144" s="821"/>
      <c r="EYU144" s="821"/>
      <c r="EYV144" s="821"/>
      <c r="EYW144" s="821"/>
      <c r="EYX144" s="821"/>
      <c r="EYY144" s="821"/>
      <c r="EYZ144" s="821"/>
      <c r="EZA144" s="821"/>
      <c r="EZB144" s="821"/>
      <c r="EZC144" s="821"/>
      <c r="EZD144" s="821"/>
      <c r="EZE144" s="821"/>
      <c r="EZF144" s="821"/>
      <c r="EZG144" s="821"/>
      <c r="EZH144" s="821"/>
      <c r="EZI144" s="821"/>
      <c r="EZJ144" s="821"/>
      <c r="EZK144" s="821"/>
      <c r="EZL144" s="821"/>
      <c r="EZM144" s="821"/>
      <c r="EZN144" s="821"/>
      <c r="EZO144" s="821"/>
      <c r="EZP144" s="821"/>
      <c r="EZQ144" s="821"/>
      <c r="EZR144" s="821"/>
      <c r="EZS144" s="821"/>
      <c r="EZT144" s="821"/>
      <c r="EZU144" s="821"/>
      <c r="EZV144" s="821"/>
      <c r="EZW144" s="821"/>
      <c r="EZX144" s="821"/>
      <c r="EZY144" s="821"/>
      <c r="EZZ144" s="821"/>
      <c r="FAA144" s="821"/>
      <c r="FAB144" s="821"/>
      <c r="FAC144" s="821"/>
      <c r="FAD144" s="821"/>
      <c r="FAE144" s="821"/>
      <c r="FAF144" s="821"/>
      <c r="FAG144" s="821"/>
      <c r="FAH144" s="821"/>
      <c r="FAI144" s="821"/>
      <c r="FAJ144" s="821"/>
      <c r="FAK144" s="821"/>
      <c r="FAL144" s="821"/>
      <c r="FAM144" s="821"/>
      <c r="FAN144" s="821"/>
      <c r="FAO144" s="821"/>
      <c r="FAP144" s="821"/>
      <c r="FAQ144" s="821"/>
      <c r="FAR144" s="821"/>
      <c r="FAS144" s="821"/>
      <c r="FAT144" s="821"/>
      <c r="FAU144" s="821"/>
      <c r="FAV144" s="821"/>
      <c r="FAW144" s="821"/>
      <c r="FAX144" s="821"/>
      <c r="FAY144" s="821"/>
      <c r="FAZ144" s="821"/>
      <c r="FBA144" s="821"/>
      <c r="FBB144" s="821"/>
      <c r="FBC144" s="821"/>
      <c r="FBD144" s="821"/>
      <c r="FBE144" s="821"/>
      <c r="FBF144" s="821"/>
      <c r="FBG144" s="821"/>
      <c r="FBH144" s="821"/>
      <c r="FBI144" s="821"/>
      <c r="FBJ144" s="821"/>
      <c r="FBK144" s="821"/>
      <c r="FBL144" s="821"/>
      <c r="FBM144" s="821"/>
      <c r="FBN144" s="821"/>
      <c r="FBO144" s="821"/>
      <c r="FBP144" s="821"/>
      <c r="FBQ144" s="821"/>
      <c r="FBR144" s="821"/>
      <c r="FBS144" s="821"/>
      <c r="FBT144" s="821"/>
      <c r="FBU144" s="821"/>
      <c r="FBV144" s="821"/>
      <c r="FBW144" s="821"/>
      <c r="FBX144" s="821"/>
      <c r="FBY144" s="821"/>
      <c r="FBZ144" s="821"/>
      <c r="FCA144" s="821"/>
      <c r="FCB144" s="821"/>
      <c r="FCC144" s="821"/>
      <c r="FCD144" s="821"/>
      <c r="FCE144" s="821"/>
      <c r="FCF144" s="821"/>
      <c r="FCG144" s="821"/>
      <c r="FCH144" s="821"/>
      <c r="FCI144" s="821"/>
      <c r="FCJ144" s="821"/>
      <c r="FCK144" s="821"/>
      <c r="FCL144" s="821"/>
      <c r="FCM144" s="821"/>
      <c r="FCN144" s="821"/>
      <c r="FCO144" s="821"/>
      <c r="FCP144" s="821"/>
      <c r="FCQ144" s="821"/>
      <c r="FCR144" s="821"/>
      <c r="FCS144" s="821"/>
      <c r="FCT144" s="821"/>
      <c r="FCU144" s="821"/>
      <c r="FCV144" s="821"/>
      <c r="FCW144" s="821"/>
      <c r="FCX144" s="821"/>
      <c r="FCY144" s="821"/>
      <c r="FCZ144" s="821"/>
      <c r="FDA144" s="821"/>
      <c r="FDB144" s="821"/>
      <c r="FDC144" s="821"/>
      <c r="FDD144" s="821"/>
      <c r="FDE144" s="821"/>
      <c r="FDF144" s="821"/>
      <c r="FDG144" s="821"/>
      <c r="FDH144" s="821"/>
      <c r="FDI144" s="821"/>
      <c r="FDJ144" s="821"/>
      <c r="FDK144" s="821"/>
      <c r="FDL144" s="821"/>
      <c r="FDM144" s="821"/>
      <c r="FDN144" s="821"/>
      <c r="FDO144" s="821"/>
      <c r="FDP144" s="821"/>
      <c r="FDQ144" s="821"/>
      <c r="FDR144" s="821"/>
      <c r="FDS144" s="821"/>
      <c r="FDT144" s="821"/>
      <c r="FDU144" s="821"/>
      <c r="FDV144" s="821"/>
      <c r="FDW144" s="821"/>
      <c r="FDX144" s="821"/>
      <c r="FDY144" s="821"/>
      <c r="FDZ144" s="821"/>
      <c r="FEA144" s="821"/>
      <c r="FEB144" s="821"/>
      <c r="FEC144" s="821"/>
      <c r="FED144" s="821"/>
      <c r="FEE144" s="821"/>
      <c r="FEF144" s="821"/>
      <c r="FEG144" s="821"/>
      <c r="FEH144" s="821"/>
      <c r="FEI144" s="821"/>
      <c r="FEJ144" s="821"/>
      <c r="FEK144" s="821"/>
      <c r="FEL144" s="821"/>
      <c r="FEM144" s="821"/>
      <c r="FEN144" s="821"/>
      <c r="FEO144" s="821"/>
      <c r="FEP144" s="821"/>
      <c r="FEQ144" s="821"/>
      <c r="FER144" s="821"/>
      <c r="FES144" s="821"/>
      <c r="FET144" s="821"/>
      <c r="FEU144" s="821"/>
      <c r="FEV144" s="821"/>
      <c r="FEW144" s="821"/>
      <c r="FEX144" s="821"/>
      <c r="FEY144" s="821"/>
      <c r="FEZ144" s="821"/>
      <c r="FFA144" s="821"/>
      <c r="FFB144" s="821"/>
      <c r="FFC144" s="821"/>
      <c r="FFD144" s="821"/>
      <c r="FFE144" s="821"/>
      <c r="FFF144" s="821"/>
      <c r="FFG144" s="821"/>
      <c r="FFH144" s="821"/>
      <c r="FFI144" s="821"/>
      <c r="FFJ144" s="821"/>
      <c r="FFK144" s="821"/>
      <c r="FFL144" s="821"/>
      <c r="FFM144" s="821"/>
      <c r="FFN144" s="821"/>
      <c r="FFO144" s="821"/>
      <c r="FFP144" s="821"/>
      <c r="FFQ144" s="821"/>
      <c r="FFR144" s="821"/>
      <c r="FFS144" s="821"/>
      <c r="FFT144" s="821"/>
      <c r="FFU144" s="821"/>
      <c r="FFV144" s="821"/>
      <c r="FFW144" s="821"/>
      <c r="FFX144" s="821"/>
      <c r="FFY144" s="821"/>
      <c r="FFZ144" s="821"/>
      <c r="FGA144" s="821"/>
      <c r="FGB144" s="821"/>
      <c r="FGC144" s="821"/>
      <c r="FGD144" s="821"/>
      <c r="FGE144" s="821"/>
      <c r="FGF144" s="821"/>
      <c r="FGG144" s="821"/>
      <c r="FGH144" s="821"/>
      <c r="FGI144" s="821"/>
      <c r="FGJ144" s="821"/>
      <c r="FGK144" s="821"/>
      <c r="FGL144" s="821"/>
      <c r="FGM144" s="821"/>
      <c r="FGN144" s="821"/>
      <c r="FGO144" s="821"/>
      <c r="FGP144" s="821"/>
      <c r="FGQ144" s="821"/>
      <c r="FGR144" s="821"/>
      <c r="FGS144" s="821"/>
      <c r="FGT144" s="821"/>
      <c r="FGU144" s="821"/>
      <c r="FGV144" s="821"/>
      <c r="FGW144" s="821"/>
      <c r="FGX144" s="821"/>
      <c r="FGY144" s="821"/>
      <c r="FGZ144" s="821"/>
      <c r="FHA144" s="821"/>
      <c r="FHB144" s="821"/>
      <c r="FHC144" s="821"/>
      <c r="FHD144" s="821"/>
      <c r="FHE144" s="821"/>
      <c r="FHF144" s="821"/>
      <c r="FHG144" s="821"/>
      <c r="FHH144" s="821"/>
      <c r="FHI144" s="821"/>
      <c r="FHJ144" s="821"/>
      <c r="FHK144" s="821"/>
      <c r="FHL144" s="821"/>
      <c r="FHM144" s="821"/>
      <c r="FHN144" s="821"/>
      <c r="FHO144" s="821"/>
      <c r="FHP144" s="821"/>
      <c r="FHQ144" s="821"/>
      <c r="FHR144" s="821"/>
      <c r="FHS144" s="821"/>
      <c r="FHT144" s="821"/>
      <c r="FHU144" s="821"/>
      <c r="FHV144" s="821"/>
      <c r="FHW144" s="821"/>
      <c r="FHX144" s="821"/>
      <c r="FHY144" s="821"/>
      <c r="FHZ144" s="821"/>
      <c r="FIA144" s="821"/>
      <c r="FIB144" s="821"/>
      <c r="FIC144" s="821"/>
      <c r="FID144" s="821"/>
      <c r="FIE144" s="821"/>
      <c r="FIF144" s="821"/>
      <c r="FIG144" s="821"/>
      <c r="FIH144" s="821"/>
      <c r="FII144" s="821"/>
      <c r="FIJ144" s="821"/>
      <c r="FIK144" s="821"/>
      <c r="FIL144" s="821"/>
      <c r="FIM144" s="821"/>
      <c r="FIN144" s="821"/>
      <c r="FIO144" s="821"/>
      <c r="FIP144" s="821"/>
      <c r="FIQ144" s="821"/>
      <c r="FIR144" s="821"/>
      <c r="FIS144" s="821"/>
      <c r="FIT144" s="821"/>
      <c r="FIU144" s="821"/>
      <c r="FIV144" s="821"/>
      <c r="FIW144" s="821"/>
      <c r="FIX144" s="821"/>
      <c r="FIY144" s="821"/>
      <c r="FIZ144" s="821"/>
      <c r="FJA144" s="821"/>
      <c r="FJB144" s="821"/>
      <c r="FJC144" s="821"/>
      <c r="FJD144" s="821"/>
      <c r="FJE144" s="821"/>
      <c r="FJF144" s="821"/>
      <c r="FJG144" s="821"/>
      <c r="FJH144" s="821"/>
      <c r="FJI144" s="821"/>
      <c r="FJJ144" s="821"/>
      <c r="FJK144" s="821"/>
      <c r="FJL144" s="821"/>
      <c r="FJM144" s="821"/>
      <c r="FJN144" s="821"/>
      <c r="FJO144" s="821"/>
      <c r="FJP144" s="821"/>
      <c r="FJQ144" s="821"/>
      <c r="FJR144" s="821"/>
      <c r="FJS144" s="821"/>
      <c r="FJT144" s="821"/>
      <c r="FJU144" s="821"/>
      <c r="FJV144" s="821"/>
      <c r="FJW144" s="821"/>
      <c r="FJX144" s="821"/>
      <c r="FJY144" s="821"/>
      <c r="FJZ144" s="821"/>
      <c r="FKA144" s="821"/>
      <c r="FKB144" s="821"/>
      <c r="FKC144" s="821"/>
      <c r="FKD144" s="821"/>
      <c r="FKE144" s="821"/>
      <c r="FKF144" s="821"/>
      <c r="FKG144" s="821"/>
      <c r="FKH144" s="821"/>
      <c r="FKI144" s="821"/>
      <c r="FKJ144" s="821"/>
      <c r="FKK144" s="821"/>
      <c r="FKL144" s="821"/>
      <c r="FKM144" s="821"/>
      <c r="FKN144" s="821"/>
      <c r="FKO144" s="821"/>
      <c r="FKP144" s="821"/>
      <c r="FKQ144" s="821"/>
      <c r="FKR144" s="821"/>
      <c r="FKS144" s="821"/>
      <c r="FKT144" s="821"/>
      <c r="FKU144" s="821"/>
      <c r="FKV144" s="821"/>
      <c r="FKW144" s="821"/>
      <c r="FKX144" s="821"/>
      <c r="FKY144" s="821"/>
      <c r="FKZ144" s="821"/>
      <c r="FLA144" s="821"/>
      <c r="FLB144" s="821"/>
      <c r="FLC144" s="821"/>
      <c r="FLD144" s="821"/>
      <c r="FLE144" s="821"/>
      <c r="FLF144" s="821"/>
      <c r="FLG144" s="821"/>
      <c r="FLH144" s="821"/>
      <c r="FLI144" s="821"/>
      <c r="FLJ144" s="821"/>
      <c r="FLK144" s="821"/>
      <c r="FLL144" s="821"/>
      <c r="FLM144" s="821"/>
      <c r="FLN144" s="821"/>
      <c r="FLO144" s="821"/>
      <c r="FLP144" s="821"/>
      <c r="FLQ144" s="821"/>
      <c r="FLR144" s="821"/>
      <c r="FLS144" s="821"/>
      <c r="FLT144" s="821"/>
      <c r="FLU144" s="821"/>
      <c r="FLV144" s="821"/>
      <c r="FLW144" s="821"/>
      <c r="FLX144" s="821"/>
      <c r="FLY144" s="821"/>
      <c r="FLZ144" s="821"/>
      <c r="FMA144" s="821"/>
      <c r="FMB144" s="821"/>
      <c r="FMC144" s="821"/>
      <c r="FMD144" s="821"/>
      <c r="FME144" s="821"/>
      <c r="FMF144" s="821"/>
      <c r="FMG144" s="821"/>
      <c r="FMH144" s="821"/>
      <c r="FMI144" s="821"/>
      <c r="FMJ144" s="821"/>
      <c r="FMK144" s="821"/>
      <c r="FML144" s="821"/>
      <c r="FMM144" s="821"/>
      <c r="FMN144" s="821"/>
      <c r="FMO144" s="821"/>
      <c r="FMP144" s="821"/>
      <c r="FMQ144" s="821"/>
      <c r="FMR144" s="821"/>
      <c r="FMS144" s="821"/>
      <c r="FMT144" s="821"/>
      <c r="FMU144" s="821"/>
      <c r="FMV144" s="821"/>
      <c r="FMW144" s="821"/>
      <c r="FMX144" s="821"/>
      <c r="FMY144" s="821"/>
      <c r="FMZ144" s="821"/>
      <c r="FNA144" s="821"/>
      <c r="FNB144" s="821"/>
      <c r="FNC144" s="821"/>
      <c r="FND144" s="821"/>
      <c r="FNE144" s="821"/>
      <c r="FNF144" s="821"/>
      <c r="FNG144" s="821"/>
      <c r="FNH144" s="821"/>
      <c r="FNI144" s="821"/>
      <c r="FNJ144" s="821"/>
      <c r="FNK144" s="821"/>
      <c r="FNL144" s="821"/>
      <c r="FNM144" s="821"/>
      <c r="FNN144" s="821"/>
      <c r="FNO144" s="821"/>
      <c r="FNP144" s="821"/>
      <c r="FNQ144" s="821"/>
      <c r="FNR144" s="821"/>
      <c r="FNS144" s="821"/>
      <c r="FNT144" s="821"/>
      <c r="FNU144" s="821"/>
      <c r="FNV144" s="821"/>
      <c r="FNW144" s="821"/>
      <c r="FNX144" s="821"/>
      <c r="FNY144" s="821"/>
      <c r="FNZ144" s="821"/>
      <c r="FOA144" s="821"/>
      <c r="FOB144" s="821"/>
      <c r="FOC144" s="821"/>
      <c r="FOD144" s="821"/>
      <c r="FOE144" s="821"/>
      <c r="FOF144" s="821"/>
      <c r="FOG144" s="821"/>
      <c r="FOH144" s="821"/>
      <c r="FOI144" s="821"/>
      <c r="FOJ144" s="821"/>
      <c r="FOK144" s="821"/>
      <c r="FOL144" s="821"/>
      <c r="FOM144" s="821"/>
      <c r="FON144" s="821"/>
      <c r="FOO144" s="821"/>
      <c r="FOP144" s="821"/>
      <c r="FOQ144" s="821"/>
      <c r="FOR144" s="821"/>
      <c r="FOS144" s="821"/>
      <c r="FOT144" s="821"/>
      <c r="FOU144" s="821"/>
      <c r="FOV144" s="821"/>
      <c r="FOW144" s="821"/>
      <c r="FOX144" s="821"/>
      <c r="FOY144" s="821"/>
      <c r="FOZ144" s="821"/>
      <c r="FPA144" s="821"/>
      <c r="FPB144" s="821"/>
      <c r="FPC144" s="821"/>
      <c r="FPD144" s="821"/>
      <c r="FPE144" s="821"/>
      <c r="FPF144" s="821"/>
      <c r="FPG144" s="821"/>
      <c r="FPH144" s="821"/>
      <c r="FPI144" s="821"/>
      <c r="FPJ144" s="821"/>
      <c r="FPK144" s="821"/>
      <c r="FPL144" s="821"/>
      <c r="FPM144" s="821"/>
      <c r="FPN144" s="821"/>
      <c r="FPO144" s="821"/>
      <c r="FPP144" s="821"/>
      <c r="FPQ144" s="821"/>
      <c r="FPR144" s="821"/>
      <c r="FPS144" s="821"/>
      <c r="FPT144" s="821"/>
      <c r="FPU144" s="821"/>
      <c r="FPV144" s="821"/>
      <c r="FPW144" s="821"/>
      <c r="FPX144" s="821"/>
      <c r="FPY144" s="821"/>
      <c r="FPZ144" s="821"/>
      <c r="FQA144" s="821"/>
      <c r="FQB144" s="821"/>
      <c r="FQC144" s="821"/>
      <c r="FQD144" s="821"/>
      <c r="FQE144" s="821"/>
      <c r="FQF144" s="821"/>
      <c r="FQG144" s="821"/>
      <c r="FQH144" s="821"/>
      <c r="FQI144" s="821"/>
      <c r="FQJ144" s="821"/>
      <c r="FQK144" s="821"/>
      <c r="FQL144" s="821"/>
      <c r="FQM144" s="821"/>
      <c r="FQN144" s="821"/>
      <c r="FQO144" s="821"/>
      <c r="FQP144" s="821"/>
      <c r="FQQ144" s="821"/>
      <c r="FQR144" s="821"/>
      <c r="FQS144" s="821"/>
      <c r="FQT144" s="821"/>
      <c r="FQU144" s="821"/>
      <c r="FQV144" s="821"/>
      <c r="FQW144" s="821"/>
      <c r="FQX144" s="821"/>
      <c r="FQY144" s="821"/>
      <c r="FQZ144" s="821"/>
      <c r="FRA144" s="821"/>
      <c r="FRB144" s="821"/>
      <c r="FRC144" s="821"/>
      <c r="FRD144" s="821"/>
      <c r="FRE144" s="821"/>
      <c r="FRF144" s="821"/>
      <c r="FRG144" s="821"/>
      <c r="FRH144" s="821"/>
      <c r="FRI144" s="821"/>
      <c r="FRJ144" s="821"/>
      <c r="FRK144" s="821"/>
      <c r="FRL144" s="821"/>
      <c r="FRM144" s="821"/>
      <c r="FRN144" s="821"/>
      <c r="FRO144" s="821"/>
      <c r="FRP144" s="821"/>
      <c r="FRQ144" s="821"/>
      <c r="FRR144" s="821"/>
      <c r="FRS144" s="821"/>
      <c r="FRT144" s="821"/>
      <c r="FRU144" s="821"/>
      <c r="FRV144" s="821"/>
      <c r="FRW144" s="821"/>
      <c r="FRX144" s="821"/>
      <c r="FRY144" s="821"/>
      <c r="FRZ144" s="821"/>
      <c r="FSA144" s="821"/>
      <c r="FSB144" s="821"/>
      <c r="FSC144" s="821"/>
      <c r="FSD144" s="821"/>
      <c r="FSE144" s="821"/>
      <c r="FSF144" s="821"/>
      <c r="FSG144" s="821"/>
      <c r="FSH144" s="821"/>
      <c r="FSI144" s="821"/>
      <c r="FSJ144" s="821"/>
      <c r="FSK144" s="821"/>
      <c r="FSL144" s="821"/>
      <c r="FSM144" s="821"/>
      <c r="FSN144" s="821"/>
      <c r="FSO144" s="821"/>
      <c r="FSP144" s="821"/>
      <c r="FSQ144" s="821"/>
      <c r="FSR144" s="821"/>
      <c r="FSS144" s="821"/>
      <c r="FST144" s="821"/>
      <c r="FSU144" s="821"/>
      <c r="FSV144" s="821"/>
      <c r="FSW144" s="821"/>
      <c r="FSX144" s="821"/>
      <c r="FSY144" s="821"/>
      <c r="FSZ144" s="821"/>
      <c r="FTA144" s="821"/>
      <c r="FTB144" s="821"/>
      <c r="FTC144" s="821"/>
      <c r="FTD144" s="821"/>
      <c r="FTE144" s="821"/>
      <c r="FTF144" s="821"/>
      <c r="FTG144" s="821"/>
      <c r="FTH144" s="821"/>
      <c r="FTI144" s="821"/>
      <c r="FTJ144" s="821"/>
      <c r="FTK144" s="821"/>
      <c r="FTL144" s="821"/>
      <c r="FTM144" s="821"/>
      <c r="FTN144" s="821"/>
      <c r="FTO144" s="821"/>
      <c r="FTP144" s="821"/>
      <c r="FTQ144" s="821"/>
      <c r="FTR144" s="821"/>
      <c r="FTS144" s="821"/>
      <c r="FTT144" s="821"/>
      <c r="FTU144" s="821"/>
      <c r="FTV144" s="821"/>
      <c r="FTW144" s="821"/>
      <c r="FTX144" s="821"/>
      <c r="FTY144" s="821"/>
      <c r="FTZ144" s="821"/>
      <c r="FUA144" s="821"/>
      <c r="FUB144" s="821"/>
      <c r="FUC144" s="821"/>
      <c r="FUD144" s="821"/>
      <c r="FUE144" s="821"/>
      <c r="FUF144" s="821"/>
      <c r="FUG144" s="821"/>
      <c r="FUH144" s="821"/>
      <c r="FUI144" s="821"/>
      <c r="FUJ144" s="821"/>
      <c r="FUK144" s="821"/>
      <c r="FUL144" s="821"/>
      <c r="FUM144" s="821"/>
      <c r="FUN144" s="821"/>
      <c r="FUO144" s="821"/>
      <c r="FUP144" s="821"/>
      <c r="FUQ144" s="821"/>
      <c r="FUR144" s="821"/>
      <c r="FUS144" s="821"/>
      <c r="FUT144" s="821"/>
      <c r="FUU144" s="821"/>
      <c r="FUV144" s="821"/>
      <c r="FUW144" s="821"/>
      <c r="FUX144" s="821"/>
      <c r="FUY144" s="821"/>
      <c r="FUZ144" s="821"/>
      <c r="FVA144" s="821"/>
      <c r="FVB144" s="821"/>
      <c r="FVC144" s="821"/>
      <c r="FVD144" s="821"/>
      <c r="FVE144" s="821"/>
      <c r="FVF144" s="821"/>
      <c r="FVG144" s="821"/>
      <c r="FVH144" s="821"/>
      <c r="FVI144" s="821"/>
      <c r="FVJ144" s="821"/>
      <c r="FVK144" s="821"/>
      <c r="FVL144" s="821"/>
      <c r="FVM144" s="821"/>
      <c r="FVN144" s="821"/>
      <c r="FVO144" s="821"/>
      <c r="FVP144" s="821"/>
      <c r="FVQ144" s="821"/>
      <c r="FVR144" s="821"/>
      <c r="FVS144" s="821"/>
      <c r="FVT144" s="821"/>
      <c r="FVU144" s="821"/>
      <c r="FVV144" s="821"/>
      <c r="FVW144" s="821"/>
      <c r="FVX144" s="821"/>
      <c r="FVY144" s="821"/>
      <c r="FVZ144" s="821"/>
      <c r="FWA144" s="821"/>
      <c r="FWB144" s="821"/>
      <c r="FWC144" s="821"/>
      <c r="FWD144" s="821"/>
      <c r="FWE144" s="821"/>
      <c r="FWF144" s="821"/>
      <c r="FWG144" s="821"/>
      <c r="FWH144" s="821"/>
      <c r="FWI144" s="821"/>
      <c r="FWJ144" s="821"/>
      <c r="FWK144" s="821"/>
      <c r="FWL144" s="821"/>
      <c r="FWM144" s="821"/>
      <c r="FWN144" s="821"/>
      <c r="FWO144" s="821"/>
      <c r="FWP144" s="821"/>
      <c r="FWQ144" s="821"/>
      <c r="FWR144" s="821"/>
      <c r="FWS144" s="821"/>
      <c r="FWT144" s="821"/>
      <c r="FWU144" s="821"/>
      <c r="FWV144" s="821"/>
      <c r="FWW144" s="821"/>
      <c r="FWX144" s="821"/>
      <c r="FWY144" s="821"/>
      <c r="FWZ144" s="821"/>
      <c r="FXA144" s="821"/>
      <c r="FXB144" s="821"/>
      <c r="FXC144" s="821"/>
      <c r="FXD144" s="821"/>
      <c r="FXE144" s="821"/>
      <c r="FXF144" s="821"/>
      <c r="FXG144" s="821"/>
      <c r="FXH144" s="821"/>
      <c r="FXI144" s="821"/>
      <c r="FXJ144" s="821"/>
      <c r="FXK144" s="821"/>
      <c r="FXL144" s="821"/>
      <c r="FXM144" s="821"/>
      <c r="FXN144" s="821"/>
      <c r="FXO144" s="821"/>
      <c r="FXP144" s="821"/>
      <c r="FXQ144" s="821"/>
      <c r="FXR144" s="821"/>
      <c r="FXS144" s="821"/>
      <c r="FXT144" s="821"/>
      <c r="FXU144" s="821"/>
      <c r="FXV144" s="821"/>
      <c r="FXW144" s="821"/>
      <c r="FXX144" s="821"/>
      <c r="FXY144" s="821"/>
      <c r="FXZ144" s="821"/>
      <c r="FYA144" s="821"/>
      <c r="FYB144" s="821"/>
      <c r="FYC144" s="821"/>
      <c r="FYD144" s="821"/>
      <c r="FYE144" s="821"/>
      <c r="FYF144" s="821"/>
      <c r="FYG144" s="821"/>
      <c r="FYH144" s="821"/>
      <c r="FYI144" s="821"/>
      <c r="FYJ144" s="821"/>
      <c r="FYK144" s="821"/>
      <c r="FYL144" s="821"/>
      <c r="FYM144" s="821"/>
      <c r="FYN144" s="821"/>
      <c r="FYO144" s="821"/>
      <c r="FYP144" s="821"/>
      <c r="FYQ144" s="821"/>
      <c r="FYR144" s="821"/>
      <c r="FYS144" s="821"/>
      <c r="FYT144" s="821"/>
      <c r="FYU144" s="821"/>
      <c r="FYV144" s="821"/>
      <c r="FYW144" s="821"/>
      <c r="FYX144" s="821"/>
      <c r="FYY144" s="821"/>
      <c r="FYZ144" s="821"/>
      <c r="FZA144" s="821"/>
      <c r="FZB144" s="821"/>
      <c r="FZC144" s="821"/>
      <c r="FZD144" s="821"/>
      <c r="FZE144" s="821"/>
      <c r="FZF144" s="821"/>
      <c r="FZG144" s="821"/>
      <c r="FZH144" s="821"/>
      <c r="FZI144" s="821"/>
      <c r="FZJ144" s="821"/>
      <c r="FZK144" s="821"/>
      <c r="FZL144" s="821"/>
      <c r="FZM144" s="821"/>
      <c r="FZN144" s="821"/>
      <c r="FZO144" s="821"/>
      <c r="FZP144" s="821"/>
      <c r="FZQ144" s="821"/>
      <c r="FZR144" s="821"/>
      <c r="FZS144" s="821"/>
      <c r="FZT144" s="821"/>
      <c r="FZU144" s="821"/>
      <c r="FZV144" s="821"/>
      <c r="FZW144" s="821"/>
      <c r="FZX144" s="821"/>
      <c r="FZY144" s="821"/>
      <c r="FZZ144" s="821"/>
      <c r="GAA144" s="821"/>
      <c r="GAB144" s="821"/>
      <c r="GAC144" s="821"/>
      <c r="GAD144" s="821"/>
      <c r="GAE144" s="821"/>
      <c r="GAF144" s="821"/>
      <c r="GAG144" s="821"/>
      <c r="GAH144" s="821"/>
      <c r="GAI144" s="821"/>
      <c r="GAJ144" s="821"/>
      <c r="GAK144" s="821"/>
      <c r="GAL144" s="821"/>
      <c r="GAM144" s="821"/>
      <c r="GAN144" s="821"/>
      <c r="GAO144" s="821"/>
      <c r="GAP144" s="821"/>
      <c r="GAQ144" s="821"/>
      <c r="GAR144" s="821"/>
      <c r="GAS144" s="821"/>
      <c r="GAT144" s="821"/>
      <c r="GAU144" s="821"/>
      <c r="GAV144" s="821"/>
      <c r="GAW144" s="821"/>
      <c r="GAX144" s="821"/>
      <c r="GAY144" s="821"/>
      <c r="GAZ144" s="821"/>
      <c r="GBA144" s="821"/>
      <c r="GBB144" s="821"/>
      <c r="GBC144" s="821"/>
      <c r="GBD144" s="821"/>
      <c r="GBE144" s="821"/>
      <c r="GBF144" s="821"/>
      <c r="GBG144" s="821"/>
      <c r="GBH144" s="821"/>
      <c r="GBI144" s="821"/>
      <c r="GBJ144" s="821"/>
      <c r="GBK144" s="821"/>
      <c r="GBL144" s="821"/>
      <c r="GBM144" s="821"/>
      <c r="GBN144" s="821"/>
      <c r="GBO144" s="821"/>
      <c r="GBP144" s="821"/>
      <c r="GBQ144" s="821"/>
      <c r="GBR144" s="821"/>
      <c r="GBS144" s="821"/>
      <c r="GBT144" s="821"/>
      <c r="GBU144" s="821"/>
      <c r="GBV144" s="821"/>
      <c r="GBW144" s="821"/>
      <c r="GBX144" s="821"/>
      <c r="GBY144" s="821"/>
      <c r="GBZ144" s="821"/>
      <c r="GCA144" s="821"/>
      <c r="GCB144" s="821"/>
      <c r="GCC144" s="821"/>
      <c r="GCD144" s="821"/>
      <c r="GCE144" s="821"/>
      <c r="GCF144" s="821"/>
      <c r="GCG144" s="821"/>
      <c r="GCH144" s="821"/>
      <c r="GCI144" s="821"/>
      <c r="GCJ144" s="821"/>
      <c r="GCK144" s="821"/>
      <c r="GCL144" s="821"/>
      <c r="GCM144" s="821"/>
      <c r="GCN144" s="821"/>
      <c r="GCO144" s="821"/>
      <c r="GCP144" s="821"/>
      <c r="GCQ144" s="821"/>
      <c r="GCR144" s="821"/>
      <c r="GCS144" s="821"/>
      <c r="GCT144" s="821"/>
      <c r="GCU144" s="821"/>
      <c r="GCV144" s="821"/>
      <c r="GCW144" s="821"/>
      <c r="GCX144" s="821"/>
      <c r="GCY144" s="821"/>
      <c r="GCZ144" s="821"/>
      <c r="GDA144" s="821"/>
      <c r="GDB144" s="821"/>
      <c r="GDC144" s="821"/>
      <c r="GDD144" s="821"/>
      <c r="GDE144" s="821"/>
      <c r="GDF144" s="821"/>
      <c r="GDG144" s="821"/>
      <c r="GDH144" s="821"/>
      <c r="GDI144" s="821"/>
      <c r="GDJ144" s="821"/>
      <c r="GDK144" s="821"/>
      <c r="GDL144" s="821"/>
      <c r="GDM144" s="821"/>
      <c r="GDN144" s="821"/>
      <c r="GDO144" s="821"/>
      <c r="GDP144" s="821"/>
      <c r="GDQ144" s="821"/>
      <c r="GDR144" s="821"/>
      <c r="GDS144" s="821"/>
      <c r="GDT144" s="821"/>
      <c r="GDU144" s="821"/>
      <c r="GDV144" s="821"/>
      <c r="GDW144" s="821"/>
      <c r="GDX144" s="821"/>
      <c r="GDY144" s="821"/>
      <c r="GDZ144" s="821"/>
      <c r="GEA144" s="821"/>
      <c r="GEB144" s="821"/>
      <c r="GEC144" s="821"/>
      <c r="GED144" s="821"/>
      <c r="GEE144" s="821"/>
      <c r="GEF144" s="821"/>
      <c r="GEG144" s="821"/>
      <c r="GEH144" s="821"/>
      <c r="GEI144" s="821"/>
      <c r="GEJ144" s="821"/>
      <c r="GEK144" s="821"/>
      <c r="GEL144" s="821"/>
      <c r="GEM144" s="821"/>
      <c r="GEN144" s="821"/>
      <c r="GEO144" s="821"/>
      <c r="GEP144" s="821"/>
      <c r="GEQ144" s="821"/>
      <c r="GER144" s="821"/>
      <c r="GES144" s="821"/>
      <c r="GET144" s="821"/>
      <c r="GEU144" s="821"/>
      <c r="GEV144" s="821"/>
      <c r="GEW144" s="821"/>
      <c r="GEX144" s="821"/>
      <c r="GEY144" s="821"/>
      <c r="GEZ144" s="821"/>
      <c r="GFA144" s="821"/>
      <c r="GFB144" s="821"/>
      <c r="GFC144" s="821"/>
      <c r="GFD144" s="821"/>
      <c r="GFE144" s="821"/>
      <c r="GFF144" s="821"/>
      <c r="GFG144" s="821"/>
      <c r="GFH144" s="821"/>
      <c r="GFI144" s="821"/>
      <c r="GFJ144" s="821"/>
      <c r="GFK144" s="821"/>
      <c r="GFL144" s="821"/>
      <c r="GFM144" s="821"/>
      <c r="GFN144" s="821"/>
      <c r="GFO144" s="821"/>
      <c r="GFP144" s="821"/>
      <c r="GFQ144" s="821"/>
      <c r="GFR144" s="821"/>
      <c r="GFS144" s="821"/>
      <c r="GFT144" s="821"/>
      <c r="GFU144" s="821"/>
      <c r="GFV144" s="821"/>
      <c r="GFW144" s="821"/>
      <c r="GFX144" s="821"/>
      <c r="GFY144" s="821"/>
      <c r="GFZ144" s="821"/>
      <c r="GGA144" s="821"/>
      <c r="GGB144" s="821"/>
      <c r="GGC144" s="821"/>
      <c r="GGD144" s="821"/>
      <c r="GGE144" s="821"/>
      <c r="GGF144" s="821"/>
      <c r="GGG144" s="821"/>
      <c r="GGH144" s="821"/>
      <c r="GGI144" s="821"/>
      <c r="GGJ144" s="821"/>
      <c r="GGK144" s="821"/>
      <c r="GGL144" s="821"/>
      <c r="GGM144" s="821"/>
      <c r="GGN144" s="821"/>
      <c r="GGO144" s="821"/>
      <c r="GGP144" s="821"/>
      <c r="GGQ144" s="821"/>
      <c r="GGR144" s="821"/>
      <c r="GGS144" s="821"/>
      <c r="GGT144" s="821"/>
      <c r="GGU144" s="821"/>
      <c r="GGV144" s="821"/>
      <c r="GGW144" s="821"/>
      <c r="GGX144" s="821"/>
      <c r="GGY144" s="821"/>
      <c r="GGZ144" s="821"/>
      <c r="GHA144" s="821"/>
      <c r="GHB144" s="821"/>
      <c r="GHC144" s="821"/>
      <c r="GHD144" s="821"/>
      <c r="GHE144" s="821"/>
      <c r="GHF144" s="821"/>
      <c r="GHG144" s="821"/>
      <c r="GHH144" s="821"/>
      <c r="GHI144" s="821"/>
      <c r="GHJ144" s="821"/>
      <c r="GHK144" s="821"/>
      <c r="GHL144" s="821"/>
      <c r="GHM144" s="821"/>
      <c r="GHN144" s="821"/>
      <c r="GHO144" s="821"/>
      <c r="GHP144" s="821"/>
      <c r="GHQ144" s="821"/>
      <c r="GHR144" s="821"/>
      <c r="GHS144" s="821"/>
      <c r="GHT144" s="821"/>
      <c r="GHU144" s="821"/>
      <c r="GHV144" s="821"/>
      <c r="GHW144" s="821"/>
      <c r="GHX144" s="821"/>
      <c r="GHY144" s="821"/>
      <c r="GHZ144" s="821"/>
      <c r="GIA144" s="821"/>
      <c r="GIB144" s="821"/>
      <c r="GIC144" s="821"/>
      <c r="GID144" s="821"/>
      <c r="GIE144" s="821"/>
      <c r="GIF144" s="821"/>
      <c r="GIG144" s="821"/>
      <c r="GIH144" s="821"/>
      <c r="GII144" s="821"/>
      <c r="GIJ144" s="821"/>
      <c r="GIK144" s="821"/>
      <c r="GIL144" s="821"/>
      <c r="GIM144" s="821"/>
      <c r="GIN144" s="821"/>
      <c r="GIO144" s="821"/>
      <c r="GIP144" s="821"/>
      <c r="GIQ144" s="821"/>
      <c r="GIR144" s="821"/>
      <c r="GIS144" s="821"/>
      <c r="GIT144" s="821"/>
      <c r="GIU144" s="821"/>
      <c r="GIV144" s="821"/>
      <c r="GIW144" s="821"/>
      <c r="GIX144" s="821"/>
      <c r="GIY144" s="821"/>
      <c r="GIZ144" s="821"/>
      <c r="GJA144" s="821"/>
      <c r="GJB144" s="821"/>
      <c r="GJC144" s="821"/>
      <c r="GJD144" s="821"/>
      <c r="GJE144" s="821"/>
      <c r="GJF144" s="821"/>
      <c r="GJG144" s="821"/>
      <c r="GJH144" s="821"/>
      <c r="GJI144" s="821"/>
      <c r="GJJ144" s="821"/>
      <c r="GJK144" s="821"/>
      <c r="GJL144" s="821"/>
      <c r="GJM144" s="821"/>
      <c r="GJN144" s="821"/>
      <c r="GJO144" s="821"/>
      <c r="GJP144" s="821"/>
      <c r="GJQ144" s="821"/>
      <c r="GJR144" s="821"/>
      <c r="GJS144" s="821"/>
      <c r="GJT144" s="821"/>
      <c r="GJU144" s="821"/>
      <c r="GJV144" s="821"/>
      <c r="GJW144" s="821"/>
      <c r="GJX144" s="821"/>
      <c r="GJY144" s="821"/>
      <c r="GJZ144" s="821"/>
      <c r="GKA144" s="821"/>
      <c r="GKB144" s="821"/>
      <c r="GKC144" s="821"/>
      <c r="GKD144" s="821"/>
      <c r="GKE144" s="821"/>
      <c r="GKF144" s="821"/>
      <c r="GKG144" s="821"/>
      <c r="GKH144" s="821"/>
      <c r="GKI144" s="821"/>
      <c r="GKJ144" s="821"/>
      <c r="GKK144" s="821"/>
      <c r="GKL144" s="821"/>
      <c r="GKM144" s="821"/>
      <c r="GKN144" s="821"/>
      <c r="GKO144" s="821"/>
      <c r="GKP144" s="821"/>
      <c r="GKQ144" s="821"/>
      <c r="GKR144" s="821"/>
      <c r="GKS144" s="821"/>
      <c r="GKT144" s="821"/>
      <c r="GKU144" s="821"/>
      <c r="GKV144" s="821"/>
      <c r="GKW144" s="821"/>
      <c r="GKX144" s="821"/>
      <c r="GKY144" s="821"/>
      <c r="GKZ144" s="821"/>
      <c r="GLA144" s="821"/>
      <c r="GLB144" s="821"/>
      <c r="GLC144" s="821"/>
      <c r="GLD144" s="821"/>
      <c r="GLE144" s="821"/>
      <c r="GLF144" s="821"/>
      <c r="GLG144" s="821"/>
      <c r="GLH144" s="821"/>
      <c r="GLI144" s="821"/>
      <c r="GLJ144" s="821"/>
      <c r="GLK144" s="821"/>
      <c r="GLL144" s="821"/>
      <c r="GLM144" s="821"/>
      <c r="GLN144" s="821"/>
      <c r="GLO144" s="821"/>
      <c r="GLP144" s="821"/>
      <c r="GLQ144" s="821"/>
      <c r="GLR144" s="821"/>
      <c r="GLS144" s="821"/>
      <c r="GLT144" s="821"/>
      <c r="GLU144" s="821"/>
      <c r="GLV144" s="821"/>
      <c r="GLW144" s="821"/>
      <c r="GLX144" s="821"/>
      <c r="GLY144" s="821"/>
      <c r="GLZ144" s="821"/>
      <c r="GMA144" s="821"/>
      <c r="GMB144" s="821"/>
      <c r="GMC144" s="821"/>
      <c r="GMD144" s="821"/>
      <c r="GME144" s="821"/>
      <c r="GMF144" s="821"/>
      <c r="GMG144" s="821"/>
      <c r="GMH144" s="821"/>
      <c r="GMI144" s="821"/>
      <c r="GMJ144" s="821"/>
      <c r="GMK144" s="821"/>
      <c r="GML144" s="821"/>
      <c r="GMM144" s="821"/>
      <c r="GMN144" s="821"/>
      <c r="GMO144" s="821"/>
      <c r="GMP144" s="821"/>
      <c r="GMQ144" s="821"/>
      <c r="GMR144" s="821"/>
      <c r="GMS144" s="821"/>
      <c r="GMT144" s="821"/>
      <c r="GMU144" s="821"/>
      <c r="GMV144" s="821"/>
      <c r="GMW144" s="821"/>
      <c r="GMX144" s="821"/>
      <c r="GMY144" s="821"/>
      <c r="GMZ144" s="821"/>
      <c r="GNA144" s="821"/>
      <c r="GNB144" s="821"/>
      <c r="GNC144" s="821"/>
      <c r="GND144" s="821"/>
      <c r="GNE144" s="821"/>
      <c r="GNF144" s="821"/>
      <c r="GNG144" s="821"/>
      <c r="GNH144" s="821"/>
      <c r="GNI144" s="821"/>
      <c r="GNJ144" s="821"/>
      <c r="GNK144" s="821"/>
      <c r="GNL144" s="821"/>
      <c r="GNM144" s="821"/>
      <c r="GNN144" s="821"/>
      <c r="GNO144" s="821"/>
      <c r="GNP144" s="821"/>
      <c r="GNQ144" s="821"/>
      <c r="GNR144" s="821"/>
      <c r="GNS144" s="821"/>
      <c r="GNT144" s="821"/>
      <c r="GNU144" s="821"/>
      <c r="GNV144" s="821"/>
      <c r="GNW144" s="821"/>
      <c r="GNX144" s="821"/>
      <c r="GNY144" s="821"/>
      <c r="GNZ144" s="821"/>
      <c r="GOA144" s="821"/>
      <c r="GOB144" s="821"/>
      <c r="GOC144" s="821"/>
      <c r="GOD144" s="821"/>
      <c r="GOE144" s="821"/>
      <c r="GOF144" s="821"/>
      <c r="GOG144" s="821"/>
      <c r="GOH144" s="821"/>
      <c r="GOI144" s="821"/>
      <c r="GOJ144" s="821"/>
      <c r="GOK144" s="821"/>
      <c r="GOL144" s="821"/>
      <c r="GOM144" s="821"/>
      <c r="GON144" s="821"/>
      <c r="GOO144" s="821"/>
      <c r="GOP144" s="821"/>
      <c r="GOQ144" s="821"/>
      <c r="GOR144" s="821"/>
      <c r="GOS144" s="821"/>
      <c r="GOT144" s="821"/>
      <c r="GOU144" s="821"/>
      <c r="GOV144" s="821"/>
      <c r="GOW144" s="821"/>
      <c r="GOX144" s="821"/>
      <c r="GOY144" s="821"/>
      <c r="GOZ144" s="821"/>
      <c r="GPA144" s="821"/>
      <c r="GPB144" s="821"/>
      <c r="GPC144" s="821"/>
      <c r="GPD144" s="821"/>
      <c r="GPE144" s="821"/>
      <c r="GPF144" s="821"/>
      <c r="GPG144" s="821"/>
      <c r="GPH144" s="821"/>
      <c r="GPI144" s="821"/>
      <c r="GPJ144" s="821"/>
      <c r="GPK144" s="821"/>
      <c r="GPL144" s="821"/>
      <c r="GPM144" s="821"/>
      <c r="GPN144" s="821"/>
      <c r="GPO144" s="821"/>
      <c r="GPP144" s="821"/>
      <c r="GPQ144" s="821"/>
      <c r="GPR144" s="821"/>
      <c r="GPS144" s="821"/>
      <c r="GPT144" s="821"/>
      <c r="GPU144" s="821"/>
      <c r="GPV144" s="821"/>
      <c r="GPW144" s="821"/>
      <c r="GPX144" s="821"/>
      <c r="GPY144" s="821"/>
      <c r="GPZ144" s="821"/>
      <c r="GQA144" s="821"/>
      <c r="GQB144" s="821"/>
      <c r="GQC144" s="821"/>
      <c r="GQD144" s="821"/>
      <c r="GQE144" s="821"/>
      <c r="GQF144" s="821"/>
      <c r="GQG144" s="821"/>
      <c r="GQH144" s="821"/>
      <c r="GQI144" s="821"/>
      <c r="GQJ144" s="821"/>
      <c r="GQK144" s="821"/>
      <c r="GQL144" s="821"/>
      <c r="GQM144" s="821"/>
      <c r="GQN144" s="821"/>
      <c r="GQO144" s="821"/>
      <c r="GQP144" s="821"/>
      <c r="GQQ144" s="821"/>
      <c r="GQR144" s="821"/>
      <c r="GQS144" s="821"/>
      <c r="GQT144" s="821"/>
      <c r="GQU144" s="821"/>
      <c r="GQV144" s="821"/>
      <c r="GQW144" s="821"/>
      <c r="GQX144" s="821"/>
      <c r="GQY144" s="821"/>
      <c r="GQZ144" s="821"/>
      <c r="GRA144" s="821"/>
      <c r="GRB144" s="821"/>
      <c r="GRC144" s="821"/>
      <c r="GRD144" s="821"/>
      <c r="GRE144" s="821"/>
      <c r="GRF144" s="821"/>
      <c r="GRG144" s="821"/>
      <c r="GRH144" s="821"/>
      <c r="GRI144" s="821"/>
      <c r="GRJ144" s="821"/>
      <c r="GRK144" s="821"/>
      <c r="GRL144" s="821"/>
      <c r="GRM144" s="821"/>
      <c r="GRN144" s="821"/>
      <c r="GRO144" s="821"/>
      <c r="GRP144" s="821"/>
      <c r="GRQ144" s="821"/>
      <c r="GRR144" s="821"/>
      <c r="GRS144" s="821"/>
      <c r="GRT144" s="821"/>
      <c r="GRU144" s="821"/>
      <c r="GRV144" s="821"/>
      <c r="GRW144" s="821"/>
      <c r="GRX144" s="821"/>
      <c r="GRY144" s="821"/>
      <c r="GRZ144" s="821"/>
      <c r="GSA144" s="821"/>
      <c r="GSB144" s="821"/>
      <c r="GSC144" s="821"/>
      <c r="GSD144" s="821"/>
      <c r="GSE144" s="821"/>
      <c r="GSF144" s="821"/>
      <c r="GSG144" s="821"/>
      <c r="GSH144" s="821"/>
      <c r="GSI144" s="821"/>
      <c r="GSJ144" s="821"/>
      <c r="GSK144" s="821"/>
      <c r="GSL144" s="821"/>
      <c r="GSM144" s="821"/>
      <c r="GSN144" s="821"/>
      <c r="GSO144" s="821"/>
      <c r="GSP144" s="821"/>
      <c r="GSQ144" s="821"/>
      <c r="GSR144" s="821"/>
      <c r="GSS144" s="821"/>
      <c r="GST144" s="821"/>
      <c r="GSU144" s="821"/>
      <c r="GSV144" s="821"/>
      <c r="GSW144" s="821"/>
      <c r="GSX144" s="821"/>
      <c r="GSY144" s="821"/>
      <c r="GSZ144" s="821"/>
      <c r="GTA144" s="821"/>
      <c r="GTB144" s="821"/>
      <c r="GTC144" s="821"/>
      <c r="GTD144" s="821"/>
      <c r="GTE144" s="821"/>
      <c r="GTF144" s="821"/>
      <c r="GTG144" s="821"/>
      <c r="GTH144" s="821"/>
      <c r="GTI144" s="821"/>
      <c r="GTJ144" s="821"/>
      <c r="GTK144" s="821"/>
      <c r="GTL144" s="821"/>
      <c r="GTM144" s="821"/>
      <c r="GTN144" s="821"/>
      <c r="GTO144" s="821"/>
      <c r="GTP144" s="821"/>
      <c r="GTQ144" s="821"/>
      <c r="GTR144" s="821"/>
      <c r="GTS144" s="821"/>
      <c r="GTT144" s="821"/>
      <c r="GTU144" s="821"/>
      <c r="GTV144" s="821"/>
      <c r="GTW144" s="821"/>
      <c r="GTX144" s="821"/>
      <c r="GTY144" s="821"/>
      <c r="GTZ144" s="821"/>
      <c r="GUA144" s="821"/>
      <c r="GUB144" s="821"/>
      <c r="GUC144" s="821"/>
      <c r="GUD144" s="821"/>
      <c r="GUE144" s="821"/>
      <c r="GUF144" s="821"/>
      <c r="GUG144" s="821"/>
      <c r="GUH144" s="821"/>
      <c r="GUI144" s="821"/>
      <c r="GUJ144" s="821"/>
      <c r="GUK144" s="821"/>
      <c r="GUL144" s="821"/>
      <c r="GUM144" s="821"/>
      <c r="GUN144" s="821"/>
      <c r="GUO144" s="821"/>
      <c r="GUP144" s="821"/>
      <c r="GUQ144" s="821"/>
      <c r="GUR144" s="821"/>
      <c r="GUS144" s="821"/>
      <c r="GUT144" s="821"/>
      <c r="GUU144" s="821"/>
      <c r="GUV144" s="821"/>
      <c r="GUW144" s="821"/>
      <c r="GUX144" s="821"/>
      <c r="GUY144" s="821"/>
      <c r="GUZ144" s="821"/>
      <c r="GVA144" s="821"/>
      <c r="GVB144" s="821"/>
      <c r="GVC144" s="821"/>
      <c r="GVD144" s="821"/>
      <c r="GVE144" s="821"/>
      <c r="GVF144" s="821"/>
      <c r="GVG144" s="821"/>
      <c r="GVH144" s="821"/>
      <c r="GVI144" s="821"/>
      <c r="GVJ144" s="821"/>
      <c r="GVK144" s="821"/>
      <c r="GVL144" s="821"/>
      <c r="GVM144" s="821"/>
      <c r="GVN144" s="821"/>
      <c r="GVO144" s="821"/>
      <c r="GVP144" s="821"/>
      <c r="GVQ144" s="821"/>
      <c r="GVR144" s="821"/>
      <c r="GVS144" s="821"/>
      <c r="GVT144" s="821"/>
      <c r="GVU144" s="821"/>
      <c r="GVV144" s="821"/>
      <c r="GVW144" s="821"/>
      <c r="GVX144" s="821"/>
      <c r="GVY144" s="821"/>
      <c r="GVZ144" s="821"/>
      <c r="GWA144" s="821"/>
      <c r="GWB144" s="821"/>
      <c r="GWC144" s="821"/>
      <c r="GWD144" s="821"/>
      <c r="GWE144" s="821"/>
      <c r="GWF144" s="821"/>
      <c r="GWG144" s="821"/>
      <c r="GWH144" s="821"/>
      <c r="GWI144" s="821"/>
      <c r="GWJ144" s="821"/>
      <c r="GWK144" s="821"/>
      <c r="GWL144" s="821"/>
      <c r="GWM144" s="821"/>
      <c r="GWN144" s="821"/>
      <c r="GWO144" s="821"/>
      <c r="GWP144" s="821"/>
      <c r="GWQ144" s="821"/>
      <c r="GWR144" s="821"/>
      <c r="GWS144" s="821"/>
      <c r="GWT144" s="821"/>
      <c r="GWU144" s="821"/>
      <c r="GWV144" s="821"/>
      <c r="GWW144" s="821"/>
      <c r="GWX144" s="821"/>
      <c r="GWY144" s="821"/>
      <c r="GWZ144" s="821"/>
      <c r="GXA144" s="821"/>
      <c r="GXB144" s="821"/>
      <c r="GXC144" s="821"/>
      <c r="GXD144" s="821"/>
      <c r="GXE144" s="821"/>
      <c r="GXF144" s="821"/>
      <c r="GXG144" s="821"/>
      <c r="GXH144" s="821"/>
      <c r="GXI144" s="821"/>
      <c r="GXJ144" s="821"/>
      <c r="GXK144" s="821"/>
      <c r="GXL144" s="821"/>
      <c r="GXM144" s="821"/>
      <c r="GXN144" s="821"/>
      <c r="GXO144" s="821"/>
      <c r="GXP144" s="821"/>
      <c r="GXQ144" s="821"/>
      <c r="GXR144" s="821"/>
      <c r="GXS144" s="821"/>
      <c r="GXT144" s="821"/>
      <c r="GXU144" s="821"/>
      <c r="GXV144" s="821"/>
      <c r="GXW144" s="821"/>
      <c r="GXX144" s="821"/>
      <c r="GXY144" s="821"/>
      <c r="GXZ144" s="821"/>
      <c r="GYA144" s="821"/>
      <c r="GYB144" s="821"/>
      <c r="GYC144" s="821"/>
      <c r="GYD144" s="821"/>
      <c r="GYE144" s="821"/>
      <c r="GYF144" s="821"/>
      <c r="GYG144" s="821"/>
      <c r="GYH144" s="821"/>
      <c r="GYI144" s="821"/>
      <c r="GYJ144" s="821"/>
      <c r="GYK144" s="821"/>
      <c r="GYL144" s="821"/>
      <c r="GYM144" s="821"/>
      <c r="GYN144" s="821"/>
      <c r="GYO144" s="821"/>
      <c r="GYP144" s="821"/>
      <c r="GYQ144" s="821"/>
      <c r="GYR144" s="821"/>
      <c r="GYS144" s="821"/>
      <c r="GYT144" s="821"/>
      <c r="GYU144" s="821"/>
      <c r="GYV144" s="821"/>
      <c r="GYW144" s="821"/>
      <c r="GYX144" s="821"/>
      <c r="GYY144" s="821"/>
      <c r="GYZ144" s="821"/>
      <c r="GZA144" s="821"/>
      <c r="GZB144" s="821"/>
      <c r="GZC144" s="821"/>
      <c r="GZD144" s="821"/>
      <c r="GZE144" s="821"/>
      <c r="GZF144" s="821"/>
      <c r="GZG144" s="821"/>
      <c r="GZH144" s="821"/>
      <c r="GZI144" s="821"/>
      <c r="GZJ144" s="821"/>
      <c r="GZK144" s="821"/>
      <c r="GZL144" s="821"/>
      <c r="GZM144" s="821"/>
      <c r="GZN144" s="821"/>
      <c r="GZO144" s="821"/>
      <c r="GZP144" s="821"/>
      <c r="GZQ144" s="821"/>
      <c r="GZR144" s="821"/>
      <c r="GZS144" s="821"/>
      <c r="GZT144" s="821"/>
      <c r="GZU144" s="821"/>
      <c r="GZV144" s="821"/>
      <c r="GZW144" s="821"/>
      <c r="GZX144" s="821"/>
      <c r="GZY144" s="821"/>
      <c r="GZZ144" s="821"/>
      <c r="HAA144" s="821"/>
      <c r="HAB144" s="821"/>
      <c r="HAC144" s="821"/>
      <c r="HAD144" s="821"/>
      <c r="HAE144" s="821"/>
      <c r="HAF144" s="821"/>
      <c r="HAG144" s="821"/>
      <c r="HAH144" s="821"/>
      <c r="HAI144" s="821"/>
      <c r="HAJ144" s="821"/>
      <c r="HAK144" s="821"/>
      <c r="HAL144" s="821"/>
      <c r="HAM144" s="821"/>
      <c r="HAN144" s="821"/>
      <c r="HAO144" s="821"/>
      <c r="HAP144" s="821"/>
      <c r="HAQ144" s="821"/>
      <c r="HAR144" s="821"/>
      <c r="HAS144" s="821"/>
      <c r="HAT144" s="821"/>
      <c r="HAU144" s="821"/>
      <c r="HAV144" s="821"/>
      <c r="HAW144" s="821"/>
      <c r="HAX144" s="821"/>
      <c r="HAY144" s="821"/>
      <c r="HAZ144" s="821"/>
      <c r="HBA144" s="821"/>
      <c r="HBB144" s="821"/>
      <c r="HBC144" s="821"/>
      <c r="HBD144" s="821"/>
      <c r="HBE144" s="821"/>
      <c r="HBF144" s="821"/>
      <c r="HBG144" s="821"/>
      <c r="HBH144" s="821"/>
      <c r="HBI144" s="821"/>
      <c r="HBJ144" s="821"/>
      <c r="HBK144" s="821"/>
      <c r="HBL144" s="821"/>
      <c r="HBM144" s="821"/>
      <c r="HBN144" s="821"/>
      <c r="HBO144" s="821"/>
      <c r="HBP144" s="821"/>
      <c r="HBQ144" s="821"/>
      <c r="HBR144" s="821"/>
      <c r="HBS144" s="821"/>
      <c r="HBT144" s="821"/>
      <c r="HBU144" s="821"/>
      <c r="HBV144" s="821"/>
      <c r="HBW144" s="821"/>
      <c r="HBX144" s="821"/>
      <c r="HBY144" s="821"/>
      <c r="HBZ144" s="821"/>
      <c r="HCA144" s="821"/>
      <c r="HCB144" s="821"/>
      <c r="HCC144" s="821"/>
      <c r="HCD144" s="821"/>
      <c r="HCE144" s="821"/>
      <c r="HCF144" s="821"/>
      <c r="HCG144" s="821"/>
      <c r="HCH144" s="821"/>
      <c r="HCI144" s="821"/>
      <c r="HCJ144" s="821"/>
      <c r="HCK144" s="821"/>
      <c r="HCL144" s="821"/>
      <c r="HCM144" s="821"/>
      <c r="HCN144" s="821"/>
      <c r="HCO144" s="821"/>
      <c r="HCP144" s="821"/>
      <c r="HCQ144" s="821"/>
      <c r="HCR144" s="821"/>
      <c r="HCS144" s="821"/>
      <c r="HCT144" s="821"/>
      <c r="HCU144" s="821"/>
      <c r="HCV144" s="821"/>
      <c r="HCW144" s="821"/>
      <c r="HCX144" s="821"/>
      <c r="HCY144" s="821"/>
      <c r="HCZ144" s="821"/>
      <c r="HDA144" s="821"/>
      <c r="HDB144" s="821"/>
      <c r="HDC144" s="821"/>
      <c r="HDD144" s="821"/>
      <c r="HDE144" s="821"/>
      <c r="HDF144" s="821"/>
      <c r="HDG144" s="821"/>
      <c r="HDH144" s="821"/>
      <c r="HDI144" s="821"/>
      <c r="HDJ144" s="821"/>
      <c r="HDK144" s="821"/>
      <c r="HDL144" s="821"/>
      <c r="HDM144" s="821"/>
      <c r="HDN144" s="821"/>
      <c r="HDO144" s="821"/>
      <c r="HDP144" s="821"/>
      <c r="HDQ144" s="821"/>
      <c r="HDR144" s="821"/>
      <c r="HDS144" s="821"/>
      <c r="HDT144" s="821"/>
      <c r="HDU144" s="821"/>
      <c r="HDV144" s="821"/>
      <c r="HDW144" s="821"/>
      <c r="HDX144" s="821"/>
      <c r="HDY144" s="821"/>
      <c r="HDZ144" s="821"/>
      <c r="HEA144" s="821"/>
      <c r="HEB144" s="821"/>
      <c r="HEC144" s="821"/>
      <c r="HED144" s="821"/>
      <c r="HEE144" s="821"/>
      <c r="HEF144" s="821"/>
      <c r="HEG144" s="821"/>
      <c r="HEH144" s="821"/>
      <c r="HEI144" s="821"/>
      <c r="HEJ144" s="821"/>
      <c r="HEK144" s="821"/>
      <c r="HEL144" s="821"/>
      <c r="HEM144" s="821"/>
      <c r="HEN144" s="821"/>
      <c r="HEO144" s="821"/>
      <c r="HEP144" s="821"/>
      <c r="HEQ144" s="821"/>
      <c r="HER144" s="821"/>
      <c r="HES144" s="821"/>
      <c r="HET144" s="821"/>
      <c r="HEU144" s="821"/>
      <c r="HEV144" s="821"/>
      <c r="HEW144" s="821"/>
      <c r="HEX144" s="821"/>
      <c r="HEY144" s="821"/>
      <c r="HEZ144" s="821"/>
      <c r="HFA144" s="821"/>
      <c r="HFB144" s="821"/>
      <c r="HFC144" s="821"/>
      <c r="HFD144" s="821"/>
      <c r="HFE144" s="821"/>
      <c r="HFF144" s="821"/>
      <c r="HFG144" s="821"/>
      <c r="HFH144" s="821"/>
      <c r="HFI144" s="821"/>
      <c r="HFJ144" s="821"/>
      <c r="HFK144" s="821"/>
      <c r="HFL144" s="821"/>
      <c r="HFM144" s="821"/>
      <c r="HFN144" s="821"/>
      <c r="HFO144" s="821"/>
      <c r="HFP144" s="821"/>
      <c r="HFQ144" s="821"/>
      <c r="HFR144" s="821"/>
      <c r="HFS144" s="821"/>
      <c r="HFT144" s="821"/>
      <c r="HFU144" s="821"/>
      <c r="HFV144" s="821"/>
      <c r="HFW144" s="821"/>
      <c r="HFX144" s="821"/>
      <c r="HFY144" s="821"/>
      <c r="HFZ144" s="821"/>
      <c r="HGA144" s="821"/>
      <c r="HGB144" s="821"/>
      <c r="HGC144" s="821"/>
      <c r="HGD144" s="821"/>
      <c r="HGE144" s="821"/>
      <c r="HGF144" s="821"/>
      <c r="HGG144" s="821"/>
      <c r="HGH144" s="821"/>
      <c r="HGI144" s="821"/>
      <c r="HGJ144" s="821"/>
      <c r="HGK144" s="821"/>
      <c r="HGL144" s="821"/>
      <c r="HGM144" s="821"/>
      <c r="HGN144" s="821"/>
      <c r="HGO144" s="821"/>
      <c r="HGP144" s="821"/>
      <c r="HGQ144" s="821"/>
      <c r="HGR144" s="821"/>
      <c r="HGS144" s="821"/>
      <c r="HGT144" s="821"/>
      <c r="HGU144" s="821"/>
      <c r="HGV144" s="821"/>
      <c r="HGW144" s="821"/>
      <c r="HGX144" s="821"/>
      <c r="HGY144" s="821"/>
      <c r="HGZ144" s="821"/>
      <c r="HHA144" s="821"/>
      <c r="HHB144" s="821"/>
      <c r="HHC144" s="821"/>
      <c r="HHD144" s="821"/>
      <c r="HHE144" s="821"/>
      <c r="HHF144" s="821"/>
      <c r="HHG144" s="821"/>
      <c r="HHH144" s="821"/>
      <c r="HHI144" s="821"/>
      <c r="HHJ144" s="821"/>
      <c r="HHK144" s="821"/>
      <c r="HHL144" s="821"/>
      <c r="HHM144" s="821"/>
      <c r="HHN144" s="821"/>
      <c r="HHO144" s="821"/>
      <c r="HHP144" s="821"/>
      <c r="HHQ144" s="821"/>
      <c r="HHR144" s="821"/>
      <c r="HHS144" s="821"/>
      <c r="HHT144" s="821"/>
      <c r="HHU144" s="821"/>
      <c r="HHV144" s="821"/>
      <c r="HHW144" s="821"/>
      <c r="HHX144" s="821"/>
      <c r="HHY144" s="821"/>
      <c r="HHZ144" s="821"/>
      <c r="HIA144" s="821"/>
      <c r="HIB144" s="821"/>
      <c r="HIC144" s="821"/>
      <c r="HID144" s="821"/>
      <c r="HIE144" s="821"/>
      <c r="HIF144" s="821"/>
      <c r="HIG144" s="821"/>
      <c r="HIH144" s="821"/>
      <c r="HII144" s="821"/>
      <c r="HIJ144" s="821"/>
      <c r="HIK144" s="821"/>
      <c r="HIL144" s="821"/>
      <c r="HIM144" s="821"/>
      <c r="HIN144" s="821"/>
      <c r="HIO144" s="821"/>
      <c r="HIP144" s="821"/>
      <c r="HIQ144" s="821"/>
      <c r="HIR144" s="821"/>
      <c r="HIS144" s="821"/>
      <c r="HIT144" s="821"/>
      <c r="HIU144" s="821"/>
      <c r="HIV144" s="821"/>
      <c r="HIW144" s="821"/>
      <c r="HIX144" s="821"/>
      <c r="HIY144" s="821"/>
      <c r="HIZ144" s="821"/>
      <c r="HJA144" s="821"/>
      <c r="HJB144" s="821"/>
      <c r="HJC144" s="821"/>
      <c r="HJD144" s="821"/>
      <c r="HJE144" s="821"/>
      <c r="HJF144" s="821"/>
      <c r="HJG144" s="821"/>
      <c r="HJH144" s="821"/>
      <c r="HJI144" s="821"/>
      <c r="HJJ144" s="821"/>
      <c r="HJK144" s="821"/>
      <c r="HJL144" s="821"/>
      <c r="HJM144" s="821"/>
      <c r="HJN144" s="821"/>
      <c r="HJO144" s="821"/>
      <c r="HJP144" s="821"/>
      <c r="HJQ144" s="821"/>
      <c r="HJR144" s="821"/>
      <c r="HJS144" s="821"/>
      <c r="HJT144" s="821"/>
      <c r="HJU144" s="821"/>
      <c r="HJV144" s="821"/>
      <c r="HJW144" s="821"/>
      <c r="HJX144" s="821"/>
      <c r="HJY144" s="821"/>
      <c r="HJZ144" s="821"/>
      <c r="HKA144" s="821"/>
      <c r="HKB144" s="821"/>
      <c r="HKC144" s="821"/>
      <c r="HKD144" s="821"/>
      <c r="HKE144" s="821"/>
      <c r="HKF144" s="821"/>
      <c r="HKG144" s="821"/>
      <c r="HKH144" s="821"/>
      <c r="HKI144" s="821"/>
      <c r="HKJ144" s="821"/>
      <c r="HKK144" s="821"/>
      <c r="HKL144" s="821"/>
      <c r="HKM144" s="821"/>
      <c r="HKN144" s="821"/>
      <c r="HKO144" s="821"/>
      <c r="HKP144" s="821"/>
      <c r="HKQ144" s="821"/>
      <c r="HKR144" s="821"/>
      <c r="HKS144" s="821"/>
      <c r="HKT144" s="821"/>
      <c r="HKU144" s="821"/>
      <c r="HKV144" s="821"/>
      <c r="HKW144" s="821"/>
      <c r="HKX144" s="821"/>
      <c r="HKY144" s="821"/>
      <c r="HKZ144" s="821"/>
      <c r="HLA144" s="821"/>
      <c r="HLB144" s="821"/>
      <c r="HLC144" s="821"/>
      <c r="HLD144" s="821"/>
      <c r="HLE144" s="821"/>
      <c r="HLF144" s="821"/>
      <c r="HLG144" s="821"/>
      <c r="HLH144" s="821"/>
      <c r="HLI144" s="821"/>
      <c r="HLJ144" s="821"/>
      <c r="HLK144" s="821"/>
      <c r="HLL144" s="821"/>
      <c r="HLM144" s="821"/>
      <c r="HLN144" s="821"/>
      <c r="HLO144" s="821"/>
      <c r="HLP144" s="821"/>
      <c r="HLQ144" s="821"/>
      <c r="HLR144" s="821"/>
      <c r="HLS144" s="821"/>
      <c r="HLT144" s="821"/>
      <c r="HLU144" s="821"/>
      <c r="HLV144" s="821"/>
      <c r="HLW144" s="821"/>
      <c r="HLX144" s="821"/>
      <c r="HLY144" s="821"/>
      <c r="HLZ144" s="821"/>
      <c r="HMA144" s="821"/>
      <c r="HMB144" s="821"/>
      <c r="HMC144" s="821"/>
      <c r="HMD144" s="821"/>
      <c r="HME144" s="821"/>
      <c r="HMF144" s="821"/>
      <c r="HMG144" s="821"/>
      <c r="HMH144" s="821"/>
      <c r="HMI144" s="821"/>
      <c r="HMJ144" s="821"/>
      <c r="HMK144" s="821"/>
      <c r="HML144" s="821"/>
      <c r="HMM144" s="821"/>
      <c r="HMN144" s="821"/>
      <c r="HMO144" s="821"/>
      <c r="HMP144" s="821"/>
      <c r="HMQ144" s="821"/>
      <c r="HMR144" s="821"/>
      <c r="HMS144" s="821"/>
      <c r="HMT144" s="821"/>
      <c r="HMU144" s="821"/>
      <c r="HMV144" s="821"/>
      <c r="HMW144" s="821"/>
      <c r="HMX144" s="821"/>
      <c r="HMY144" s="821"/>
      <c r="HMZ144" s="821"/>
      <c r="HNA144" s="821"/>
      <c r="HNB144" s="821"/>
      <c r="HNC144" s="821"/>
      <c r="HND144" s="821"/>
      <c r="HNE144" s="821"/>
      <c r="HNF144" s="821"/>
      <c r="HNG144" s="821"/>
      <c r="HNH144" s="821"/>
      <c r="HNI144" s="821"/>
      <c r="HNJ144" s="821"/>
      <c r="HNK144" s="821"/>
      <c r="HNL144" s="821"/>
      <c r="HNM144" s="821"/>
      <c r="HNN144" s="821"/>
      <c r="HNO144" s="821"/>
      <c r="HNP144" s="821"/>
      <c r="HNQ144" s="821"/>
      <c r="HNR144" s="821"/>
      <c r="HNS144" s="821"/>
      <c r="HNT144" s="821"/>
      <c r="HNU144" s="821"/>
      <c r="HNV144" s="821"/>
      <c r="HNW144" s="821"/>
      <c r="HNX144" s="821"/>
      <c r="HNY144" s="821"/>
      <c r="HNZ144" s="821"/>
      <c r="HOA144" s="821"/>
      <c r="HOB144" s="821"/>
      <c r="HOC144" s="821"/>
      <c r="HOD144" s="821"/>
      <c r="HOE144" s="821"/>
      <c r="HOF144" s="821"/>
      <c r="HOG144" s="821"/>
      <c r="HOH144" s="821"/>
      <c r="HOI144" s="821"/>
      <c r="HOJ144" s="821"/>
      <c r="HOK144" s="821"/>
      <c r="HOL144" s="821"/>
      <c r="HOM144" s="821"/>
      <c r="HON144" s="821"/>
      <c r="HOO144" s="821"/>
      <c r="HOP144" s="821"/>
      <c r="HOQ144" s="821"/>
      <c r="HOR144" s="821"/>
      <c r="HOS144" s="821"/>
      <c r="HOT144" s="821"/>
      <c r="HOU144" s="821"/>
      <c r="HOV144" s="821"/>
      <c r="HOW144" s="821"/>
      <c r="HOX144" s="821"/>
      <c r="HOY144" s="821"/>
      <c r="HOZ144" s="821"/>
      <c r="HPA144" s="821"/>
      <c r="HPB144" s="821"/>
      <c r="HPC144" s="821"/>
      <c r="HPD144" s="821"/>
      <c r="HPE144" s="821"/>
      <c r="HPF144" s="821"/>
      <c r="HPG144" s="821"/>
      <c r="HPH144" s="821"/>
      <c r="HPI144" s="821"/>
      <c r="HPJ144" s="821"/>
      <c r="HPK144" s="821"/>
      <c r="HPL144" s="821"/>
      <c r="HPM144" s="821"/>
      <c r="HPN144" s="821"/>
      <c r="HPO144" s="821"/>
      <c r="HPP144" s="821"/>
      <c r="HPQ144" s="821"/>
      <c r="HPR144" s="821"/>
      <c r="HPS144" s="821"/>
      <c r="HPT144" s="821"/>
      <c r="HPU144" s="821"/>
      <c r="HPV144" s="821"/>
      <c r="HPW144" s="821"/>
      <c r="HPX144" s="821"/>
      <c r="HPY144" s="821"/>
      <c r="HPZ144" s="821"/>
      <c r="HQA144" s="821"/>
      <c r="HQB144" s="821"/>
      <c r="HQC144" s="821"/>
      <c r="HQD144" s="821"/>
      <c r="HQE144" s="821"/>
      <c r="HQF144" s="821"/>
      <c r="HQG144" s="821"/>
      <c r="HQH144" s="821"/>
      <c r="HQI144" s="821"/>
      <c r="HQJ144" s="821"/>
      <c r="HQK144" s="821"/>
      <c r="HQL144" s="821"/>
      <c r="HQM144" s="821"/>
      <c r="HQN144" s="821"/>
      <c r="HQO144" s="821"/>
      <c r="HQP144" s="821"/>
      <c r="HQQ144" s="821"/>
      <c r="HQR144" s="821"/>
      <c r="HQS144" s="821"/>
      <c r="HQT144" s="821"/>
      <c r="HQU144" s="821"/>
      <c r="HQV144" s="821"/>
      <c r="HQW144" s="821"/>
      <c r="HQX144" s="821"/>
      <c r="HQY144" s="821"/>
      <c r="HQZ144" s="821"/>
      <c r="HRA144" s="821"/>
      <c r="HRB144" s="821"/>
      <c r="HRC144" s="821"/>
      <c r="HRD144" s="821"/>
      <c r="HRE144" s="821"/>
      <c r="HRF144" s="821"/>
      <c r="HRG144" s="821"/>
      <c r="HRH144" s="821"/>
      <c r="HRI144" s="821"/>
      <c r="HRJ144" s="821"/>
      <c r="HRK144" s="821"/>
      <c r="HRL144" s="821"/>
      <c r="HRM144" s="821"/>
      <c r="HRN144" s="821"/>
      <c r="HRO144" s="821"/>
      <c r="HRP144" s="821"/>
      <c r="HRQ144" s="821"/>
      <c r="HRR144" s="821"/>
      <c r="HRS144" s="821"/>
      <c r="HRT144" s="821"/>
      <c r="HRU144" s="821"/>
      <c r="HRV144" s="821"/>
      <c r="HRW144" s="821"/>
      <c r="HRX144" s="821"/>
      <c r="HRY144" s="821"/>
      <c r="HRZ144" s="821"/>
      <c r="HSA144" s="821"/>
      <c r="HSB144" s="821"/>
      <c r="HSC144" s="821"/>
      <c r="HSD144" s="821"/>
      <c r="HSE144" s="821"/>
      <c r="HSF144" s="821"/>
      <c r="HSG144" s="821"/>
      <c r="HSH144" s="821"/>
      <c r="HSI144" s="821"/>
      <c r="HSJ144" s="821"/>
      <c r="HSK144" s="821"/>
      <c r="HSL144" s="821"/>
      <c r="HSM144" s="821"/>
      <c r="HSN144" s="821"/>
      <c r="HSO144" s="821"/>
      <c r="HSP144" s="821"/>
      <c r="HSQ144" s="821"/>
      <c r="HSR144" s="821"/>
      <c r="HSS144" s="821"/>
      <c r="HST144" s="821"/>
      <c r="HSU144" s="821"/>
      <c r="HSV144" s="821"/>
      <c r="HSW144" s="821"/>
      <c r="HSX144" s="821"/>
      <c r="HSY144" s="821"/>
      <c r="HSZ144" s="821"/>
      <c r="HTA144" s="821"/>
      <c r="HTB144" s="821"/>
      <c r="HTC144" s="821"/>
      <c r="HTD144" s="821"/>
      <c r="HTE144" s="821"/>
      <c r="HTF144" s="821"/>
      <c r="HTG144" s="821"/>
      <c r="HTH144" s="821"/>
      <c r="HTI144" s="821"/>
      <c r="HTJ144" s="821"/>
      <c r="HTK144" s="821"/>
      <c r="HTL144" s="821"/>
      <c r="HTM144" s="821"/>
      <c r="HTN144" s="821"/>
      <c r="HTO144" s="821"/>
      <c r="HTP144" s="821"/>
      <c r="HTQ144" s="821"/>
      <c r="HTR144" s="821"/>
      <c r="HTS144" s="821"/>
      <c r="HTT144" s="821"/>
      <c r="HTU144" s="821"/>
      <c r="HTV144" s="821"/>
      <c r="HTW144" s="821"/>
      <c r="HTX144" s="821"/>
      <c r="HTY144" s="821"/>
      <c r="HTZ144" s="821"/>
      <c r="HUA144" s="821"/>
      <c r="HUB144" s="821"/>
      <c r="HUC144" s="821"/>
      <c r="HUD144" s="821"/>
      <c r="HUE144" s="821"/>
      <c r="HUF144" s="821"/>
      <c r="HUG144" s="821"/>
      <c r="HUH144" s="821"/>
      <c r="HUI144" s="821"/>
      <c r="HUJ144" s="821"/>
      <c r="HUK144" s="821"/>
      <c r="HUL144" s="821"/>
      <c r="HUM144" s="821"/>
      <c r="HUN144" s="821"/>
      <c r="HUO144" s="821"/>
      <c r="HUP144" s="821"/>
      <c r="HUQ144" s="821"/>
      <c r="HUR144" s="821"/>
      <c r="HUS144" s="821"/>
      <c r="HUT144" s="821"/>
      <c r="HUU144" s="821"/>
      <c r="HUV144" s="821"/>
      <c r="HUW144" s="821"/>
      <c r="HUX144" s="821"/>
      <c r="HUY144" s="821"/>
      <c r="HUZ144" s="821"/>
      <c r="HVA144" s="821"/>
      <c r="HVB144" s="821"/>
      <c r="HVC144" s="821"/>
      <c r="HVD144" s="821"/>
      <c r="HVE144" s="821"/>
      <c r="HVF144" s="821"/>
      <c r="HVG144" s="821"/>
      <c r="HVH144" s="821"/>
      <c r="HVI144" s="821"/>
      <c r="HVJ144" s="821"/>
      <c r="HVK144" s="821"/>
      <c r="HVL144" s="821"/>
      <c r="HVM144" s="821"/>
      <c r="HVN144" s="821"/>
      <c r="HVO144" s="821"/>
      <c r="HVP144" s="821"/>
      <c r="HVQ144" s="821"/>
      <c r="HVR144" s="821"/>
      <c r="HVS144" s="821"/>
      <c r="HVT144" s="821"/>
      <c r="HVU144" s="821"/>
      <c r="HVV144" s="821"/>
      <c r="HVW144" s="821"/>
      <c r="HVX144" s="821"/>
      <c r="HVY144" s="821"/>
      <c r="HVZ144" s="821"/>
      <c r="HWA144" s="821"/>
      <c r="HWB144" s="821"/>
      <c r="HWC144" s="821"/>
      <c r="HWD144" s="821"/>
      <c r="HWE144" s="821"/>
      <c r="HWF144" s="821"/>
      <c r="HWG144" s="821"/>
      <c r="HWH144" s="821"/>
      <c r="HWI144" s="821"/>
      <c r="HWJ144" s="821"/>
      <c r="HWK144" s="821"/>
      <c r="HWL144" s="821"/>
      <c r="HWM144" s="821"/>
      <c r="HWN144" s="821"/>
      <c r="HWO144" s="821"/>
      <c r="HWP144" s="821"/>
      <c r="HWQ144" s="821"/>
      <c r="HWR144" s="821"/>
      <c r="HWS144" s="821"/>
      <c r="HWT144" s="821"/>
      <c r="HWU144" s="821"/>
      <c r="HWV144" s="821"/>
      <c r="HWW144" s="821"/>
      <c r="HWX144" s="821"/>
      <c r="HWY144" s="821"/>
      <c r="HWZ144" s="821"/>
      <c r="HXA144" s="821"/>
      <c r="HXB144" s="821"/>
      <c r="HXC144" s="821"/>
      <c r="HXD144" s="821"/>
      <c r="HXE144" s="821"/>
      <c r="HXF144" s="821"/>
      <c r="HXG144" s="821"/>
      <c r="HXH144" s="821"/>
      <c r="HXI144" s="821"/>
      <c r="HXJ144" s="821"/>
      <c r="HXK144" s="821"/>
      <c r="HXL144" s="821"/>
      <c r="HXM144" s="821"/>
      <c r="HXN144" s="821"/>
      <c r="HXO144" s="821"/>
      <c r="HXP144" s="821"/>
      <c r="HXQ144" s="821"/>
      <c r="HXR144" s="821"/>
      <c r="HXS144" s="821"/>
      <c r="HXT144" s="821"/>
      <c r="HXU144" s="821"/>
      <c r="HXV144" s="821"/>
      <c r="HXW144" s="821"/>
      <c r="HXX144" s="821"/>
      <c r="HXY144" s="821"/>
      <c r="HXZ144" s="821"/>
      <c r="HYA144" s="821"/>
      <c r="HYB144" s="821"/>
      <c r="HYC144" s="821"/>
      <c r="HYD144" s="821"/>
      <c r="HYE144" s="821"/>
      <c r="HYF144" s="821"/>
      <c r="HYG144" s="821"/>
      <c r="HYH144" s="821"/>
      <c r="HYI144" s="821"/>
      <c r="HYJ144" s="821"/>
      <c r="HYK144" s="821"/>
      <c r="HYL144" s="821"/>
      <c r="HYM144" s="821"/>
      <c r="HYN144" s="821"/>
      <c r="HYO144" s="821"/>
      <c r="HYP144" s="821"/>
      <c r="HYQ144" s="821"/>
      <c r="HYR144" s="821"/>
      <c r="HYS144" s="821"/>
      <c r="HYT144" s="821"/>
      <c r="HYU144" s="821"/>
      <c r="HYV144" s="821"/>
      <c r="HYW144" s="821"/>
      <c r="HYX144" s="821"/>
      <c r="HYY144" s="821"/>
      <c r="HYZ144" s="821"/>
      <c r="HZA144" s="821"/>
      <c r="HZB144" s="821"/>
      <c r="HZC144" s="821"/>
      <c r="HZD144" s="821"/>
      <c r="HZE144" s="821"/>
      <c r="HZF144" s="821"/>
      <c r="HZG144" s="821"/>
      <c r="HZH144" s="821"/>
      <c r="HZI144" s="821"/>
      <c r="HZJ144" s="821"/>
      <c r="HZK144" s="821"/>
      <c r="HZL144" s="821"/>
      <c r="HZM144" s="821"/>
      <c r="HZN144" s="821"/>
      <c r="HZO144" s="821"/>
      <c r="HZP144" s="821"/>
      <c r="HZQ144" s="821"/>
      <c r="HZR144" s="821"/>
      <c r="HZS144" s="821"/>
      <c r="HZT144" s="821"/>
      <c r="HZU144" s="821"/>
      <c r="HZV144" s="821"/>
      <c r="HZW144" s="821"/>
      <c r="HZX144" s="821"/>
      <c r="HZY144" s="821"/>
      <c r="HZZ144" s="821"/>
      <c r="IAA144" s="821"/>
      <c r="IAB144" s="821"/>
      <c r="IAC144" s="821"/>
      <c r="IAD144" s="821"/>
      <c r="IAE144" s="821"/>
      <c r="IAF144" s="821"/>
      <c r="IAG144" s="821"/>
      <c r="IAH144" s="821"/>
      <c r="IAI144" s="821"/>
      <c r="IAJ144" s="821"/>
      <c r="IAK144" s="821"/>
      <c r="IAL144" s="821"/>
      <c r="IAM144" s="821"/>
      <c r="IAN144" s="821"/>
      <c r="IAO144" s="821"/>
      <c r="IAP144" s="821"/>
      <c r="IAQ144" s="821"/>
      <c r="IAR144" s="821"/>
      <c r="IAS144" s="821"/>
      <c r="IAT144" s="821"/>
      <c r="IAU144" s="821"/>
      <c r="IAV144" s="821"/>
      <c r="IAW144" s="821"/>
      <c r="IAX144" s="821"/>
      <c r="IAY144" s="821"/>
      <c r="IAZ144" s="821"/>
      <c r="IBA144" s="821"/>
      <c r="IBB144" s="821"/>
      <c r="IBC144" s="821"/>
      <c r="IBD144" s="821"/>
      <c r="IBE144" s="821"/>
      <c r="IBF144" s="821"/>
      <c r="IBG144" s="821"/>
      <c r="IBH144" s="821"/>
      <c r="IBI144" s="821"/>
      <c r="IBJ144" s="821"/>
      <c r="IBK144" s="821"/>
      <c r="IBL144" s="821"/>
      <c r="IBM144" s="821"/>
      <c r="IBN144" s="821"/>
      <c r="IBO144" s="821"/>
      <c r="IBP144" s="821"/>
      <c r="IBQ144" s="821"/>
      <c r="IBR144" s="821"/>
      <c r="IBS144" s="821"/>
      <c r="IBT144" s="821"/>
      <c r="IBU144" s="821"/>
      <c r="IBV144" s="821"/>
      <c r="IBW144" s="821"/>
      <c r="IBX144" s="821"/>
      <c r="IBY144" s="821"/>
      <c r="IBZ144" s="821"/>
      <c r="ICA144" s="821"/>
      <c r="ICB144" s="821"/>
      <c r="ICC144" s="821"/>
      <c r="ICD144" s="821"/>
      <c r="ICE144" s="821"/>
      <c r="ICF144" s="821"/>
      <c r="ICG144" s="821"/>
      <c r="ICH144" s="821"/>
      <c r="ICI144" s="821"/>
      <c r="ICJ144" s="821"/>
      <c r="ICK144" s="821"/>
      <c r="ICL144" s="821"/>
      <c r="ICM144" s="821"/>
      <c r="ICN144" s="821"/>
      <c r="ICO144" s="821"/>
      <c r="ICP144" s="821"/>
      <c r="ICQ144" s="821"/>
      <c r="ICR144" s="821"/>
      <c r="ICS144" s="821"/>
      <c r="ICT144" s="821"/>
      <c r="ICU144" s="821"/>
      <c r="ICV144" s="821"/>
      <c r="ICW144" s="821"/>
      <c r="ICX144" s="821"/>
      <c r="ICY144" s="821"/>
      <c r="ICZ144" s="821"/>
      <c r="IDA144" s="821"/>
      <c r="IDB144" s="821"/>
      <c r="IDC144" s="821"/>
      <c r="IDD144" s="821"/>
      <c r="IDE144" s="821"/>
      <c r="IDF144" s="821"/>
      <c r="IDG144" s="821"/>
      <c r="IDH144" s="821"/>
      <c r="IDI144" s="821"/>
      <c r="IDJ144" s="821"/>
      <c r="IDK144" s="821"/>
      <c r="IDL144" s="821"/>
      <c r="IDM144" s="821"/>
      <c r="IDN144" s="821"/>
      <c r="IDO144" s="821"/>
      <c r="IDP144" s="821"/>
      <c r="IDQ144" s="821"/>
      <c r="IDR144" s="821"/>
      <c r="IDS144" s="821"/>
      <c r="IDT144" s="821"/>
      <c r="IDU144" s="821"/>
      <c r="IDV144" s="821"/>
      <c r="IDW144" s="821"/>
      <c r="IDX144" s="821"/>
      <c r="IDY144" s="821"/>
      <c r="IDZ144" s="821"/>
      <c r="IEA144" s="821"/>
      <c r="IEB144" s="821"/>
      <c r="IEC144" s="821"/>
      <c r="IED144" s="821"/>
      <c r="IEE144" s="821"/>
      <c r="IEF144" s="821"/>
      <c r="IEG144" s="821"/>
      <c r="IEH144" s="821"/>
      <c r="IEI144" s="821"/>
      <c r="IEJ144" s="821"/>
      <c r="IEK144" s="821"/>
      <c r="IEL144" s="821"/>
      <c r="IEM144" s="821"/>
      <c r="IEN144" s="821"/>
      <c r="IEO144" s="821"/>
      <c r="IEP144" s="821"/>
      <c r="IEQ144" s="821"/>
      <c r="IER144" s="821"/>
      <c r="IES144" s="821"/>
      <c r="IET144" s="821"/>
      <c r="IEU144" s="821"/>
      <c r="IEV144" s="821"/>
      <c r="IEW144" s="821"/>
      <c r="IEX144" s="821"/>
      <c r="IEY144" s="821"/>
      <c r="IEZ144" s="821"/>
      <c r="IFA144" s="821"/>
      <c r="IFB144" s="821"/>
      <c r="IFC144" s="821"/>
      <c r="IFD144" s="821"/>
      <c r="IFE144" s="821"/>
      <c r="IFF144" s="821"/>
      <c r="IFG144" s="821"/>
      <c r="IFH144" s="821"/>
      <c r="IFI144" s="821"/>
      <c r="IFJ144" s="821"/>
      <c r="IFK144" s="821"/>
      <c r="IFL144" s="821"/>
      <c r="IFM144" s="821"/>
      <c r="IFN144" s="821"/>
      <c r="IFO144" s="821"/>
      <c r="IFP144" s="821"/>
      <c r="IFQ144" s="821"/>
      <c r="IFR144" s="821"/>
      <c r="IFS144" s="821"/>
      <c r="IFT144" s="821"/>
      <c r="IFU144" s="821"/>
      <c r="IFV144" s="821"/>
      <c r="IFW144" s="821"/>
      <c r="IFX144" s="821"/>
      <c r="IFY144" s="821"/>
      <c r="IFZ144" s="821"/>
      <c r="IGA144" s="821"/>
      <c r="IGB144" s="821"/>
      <c r="IGC144" s="821"/>
      <c r="IGD144" s="821"/>
      <c r="IGE144" s="821"/>
      <c r="IGF144" s="821"/>
      <c r="IGG144" s="821"/>
      <c r="IGH144" s="821"/>
      <c r="IGI144" s="821"/>
      <c r="IGJ144" s="821"/>
      <c r="IGK144" s="821"/>
      <c r="IGL144" s="821"/>
      <c r="IGM144" s="821"/>
      <c r="IGN144" s="821"/>
      <c r="IGO144" s="821"/>
      <c r="IGP144" s="821"/>
      <c r="IGQ144" s="821"/>
      <c r="IGR144" s="821"/>
      <c r="IGS144" s="821"/>
      <c r="IGT144" s="821"/>
      <c r="IGU144" s="821"/>
      <c r="IGV144" s="821"/>
      <c r="IGW144" s="821"/>
      <c r="IGX144" s="821"/>
      <c r="IGY144" s="821"/>
      <c r="IGZ144" s="821"/>
      <c r="IHA144" s="821"/>
      <c r="IHB144" s="821"/>
      <c r="IHC144" s="821"/>
      <c r="IHD144" s="821"/>
      <c r="IHE144" s="821"/>
      <c r="IHF144" s="821"/>
      <c r="IHG144" s="821"/>
      <c r="IHH144" s="821"/>
      <c r="IHI144" s="821"/>
      <c r="IHJ144" s="821"/>
      <c r="IHK144" s="821"/>
      <c r="IHL144" s="821"/>
      <c r="IHM144" s="821"/>
      <c r="IHN144" s="821"/>
      <c r="IHO144" s="821"/>
      <c r="IHP144" s="821"/>
      <c r="IHQ144" s="821"/>
      <c r="IHR144" s="821"/>
      <c r="IHS144" s="821"/>
      <c r="IHT144" s="821"/>
      <c r="IHU144" s="821"/>
      <c r="IHV144" s="821"/>
      <c r="IHW144" s="821"/>
      <c r="IHX144" s="821"/>
      <c r="IHY144" s="821"/>
      <c r="IHZ144" s="821"/>
      <c r="IIA144" s="821"/>
      <c r="IIB144" s="821"/>
      <c r="IIC144" s="821"/>
      <c r="IID144" s="821"/>
      <c r="IIE144" s="821"/>
      <c r="IIF144" s="821"/>
      <c r="IIG144" s="821"/>
      <c r="IIH144" s="821"/>
      <c r="III144" s="821"/>
      <c r="IIJ144" s="821"/>
      <c r="IIK144" s="821"/>
      <c r="IIL144" s="821"/>
      <c r="IIM144" s="821"/>
      <c r="IIN144" s="821"/>
      <c r="IIO144" s="821"/>
      <c r="IIP144" s="821"/>
      <c r="IIQ144" s="821"/>
      <c r="IIR144" s="821"/>
      <c r="IIS144" s="821"/>
      <c r="IIT144" s="821"/>
      <c r="IIU144" s="821"/>
      <c r="IIV144" s="821"/>
      <c r="IIW144" s="821"/>
      <c r="IIX144" s="821"/>
      <c r="IIY144" s="821"/>
      <c r="IIZ144" s="821"/>
      <c r="IJA144" s="821"/>
      <c r="IJB144" s="821"/>
      <c r="IJC144" s="821"/>
      <c r="IJD144" s="821"/>
      <c r="IJE144" s="821"/>
      <c r="IJF144" s="821"/>
      <c r="IJG144" s="821"/>
      <c r="IJH144" s="821"/>
      <c r="IJI144" s="821"/>
      <c r="IJJ144" s="821"/>
      <c r="IJK144" s="821"/>
      <c r="IJL144" s="821"/>
      <c r="IJM144" s="821"/>
      <c r="IJN144" s="821"/>
      <c r="IJO144" s="821"/>
      <c r="IJP144" s="821"/>
      <c r="IJQ144" s="821"/>
      <c r="IJR144" s="821"/>
      <c r="IJS144" s="821"/>
      <c r="IJT144" s="821"/>
      <c r="IJU144" s="821"/>
      <c r="IJV144" s="821"/>
      <c r="IJW144" s="821"/>
      <c r="IJX144" s="821"/>
      <c r="IJY144" s="821"/>
      <c r="IJZ144" s="821"/>
      <c r="IKA144" s="821"/>
      <c r="IKB144" s="821"/>
      <c r="IKC144" s="821"/>
      <c r="IKD144" s="821"/>
      <c r="IKE144" s="821"/>
      <c r="IKF144" s="821"/>
      <c r="IKG144" s="821"/>
      <c r="IKH144" s="821"/>
      <c r="IKI144" s="821"/>
      <c r="IKJ144" s="821"/>
      <c r="IKK144" s="821"/>
      <c r="IKL144" s="821"/>
      <c r="IKM144" s="821"/>
      <c r="IKN144" s="821"/>
      <c r="IKO144" s="821"/>
      <c r="IKP144" s="821"/>
      <c r="IKQ144" s="821"/>
      <c r="IKR144" s="821"/>
      <c r="IKS144" s="821"/>
      <c r="IKT144" s="821"/>
      <c r="IKU144" s="821"/>
      <c r="IKV144" s="821"/>
      <c r="IKW144" s="821"/>
      <c r="IKX144" s="821"/>
      <c r="IKY144" s="821"/>
      <c r="IKZ144" s="821"/>
      <c r="ILA144" s="821"/>
      <c r="ILB144" s="821"/>
      <c r="ILC144" s="821"/>
      <c r="ILD144" s="821"/>
      <c r="ILE144" s="821"/>
      <c r="ILF144" s="821"/>
      <c r="ILG144" s="821"/>
      <c r="ILH144" s="821"/>
      <c r="ILI144" s="821"/>
      <c r="ILJ144" s="821"/>
      <c r="ILK144" s="821"/>
      <c r="ILL144" s="821"/>
      <c r="ILM144" s="821"/>
      <c r="ILN144" s="821"/>
      <c r="ILO144" s="821"/>
      <c r="ILP144" s="821"/>
      <c r="ILQ144" s="821"/>
      <c r="ILR144" s="821"/>
      <c r="ILS144" s="821"/>
      <c r="ILT144" s="821"/>
      <c r="ILU144" s="821"/>
      <c r="ILV144" s="821"/>
      <c r="ILW144" s="821"/>
      <c r="ILX144" s="821"/>
      <c r="ILY144" s="821"/>
      <c r="ILZ144" s="821"/>
      <c r="IMA144" s="821"/>
      <c r="IMB144" s="821"/>
      <c r="IMC144" s="821"/>
      <c r="IMD144" s="821"/>
      <c r="IME144" s="821"/>
      <c r="IMF144" s="821"/>
      <c r="IMG144" s="821"/>
      <c r="IMH144" s="821"/>
      <c r="IMI144" s="821"/>
      <c r="IMJ144" s="821"/>
      <c r="IMK144" s="821"/>
      <c r="IML144" s="821"/>
      <c r="IMM144" s="821"/>
      <c r="IMN144" s="821"/>
      <c r="IMO144" s="821"/>
      <c r="IMP144" s="821"/>
      <c r="IMQ144" s="821"/>
      <c r="IMR144" s="821"/>
      <c r="IMS144" s="821"/>
      <c r="IMT144" s="821"/>
      <c r="IMU144" s="821"/>
      <c r="IMV144" s="821"/>
      <c r="IMW144" s="821"/>
      <c r="IMX144" s="821"/>
      <c r="IMY144" s="821"/>
      <c r="IMZ144" s="821"/>
      <c r="INA144" s="821"/>
      <c r="INB144" s="821"/>
      <c r="INC144" s="821"/>
      <c r="IND144" s="821"/>
      <c r="INE144" s="821"/>
      <c r="INF144" s="821"/>
      <c r="ING144" s="821"/>
      <c r="INH144" s="821"/>
      <c r="INI144" s="821"/>
      <c r="INJ144" s="821"/>
      <c r="INK144" s="821"/>
      <c r="INL144" s="821"/>
      <c r="INM144" s="821"/>
      <c r="INN144" s="821"/>
      <c r="INO144" s="821"/>
      <c r="INP144" s="821"/>
      <c r="INQ144" s="821"/>
      <c r="INR144" s="821"/>
      <c r="INS144" s="821"/>
      <c r="INT144" s="821"/>
      <c r="INU144" s="821"/>
      <c r="INV144" s="821"/>
      <c r="INW144" s="821"/>
      <c r="INX144" s="821"/>
      <c r="INY144" s="821"/>
      <c r="INZ144" s="821"/>
      <c r="IOA144" s="821"/>
      <c r="IOB144" s="821"/>
      <c r="IOC144" s="821"/>
      <c r="IOD144" s="821"/>
      <c r="IOE144" s="821"/>
      <c r="IOF144" s="821"/>
      <c r="IOG144" s="821"/>
      <c r="IOH144" s="821"/>
      <c r="IOI144" s="821"/>
      <c r="IOJ144" s="821"/>
      <c r="IOK144" s="821"/>
      <c r="IOL144" s="821"/>
      <c r="IOM144" s="821"/>
      <c r="ION144" s="821"/>
      <c r="IOO144" s="821"/>
      <c r="IOP144" s="821"/>
      <c r="IOQ144" s="821"/>
      <c r="IOR144" s="821"/>
      <c r="IOS144" s="821"/>
      <c r="IOT144" s="821"/>
      <c r="IOU144" s="821"/>
      <c r="IOV144" s="821"/>
      <c r="IOW144" s="821"/>
      <c r="IOX144" s="821"/>
      <c r="IOY144" s="821"/>
      <c r="IOZ144" s="821"/>
      <c r="IPA144" s="821"/>
      <c r="IPB144" s="821"/>
      <c r="IPC144" s="821"/>
      <c r="IPD144" s="821"/>
      <c r="IPE144" s="821"/>
      <c r="IPF144" s="821"/>
      <c r="IPG144" s="821"/>
      <c r="IPH144" s="821"/>
      <c r="IPI144" s="821"/>
      <c r="IPJ144" s="821"/>
      <c r="IPK144" s="821"/>
      <c r="IPL144" s="821"/>
      <c r="IPM144" s="821"/>
      <c r="IPN144" s="821"/>
      <c r="IPO144" s="821"/>
      <c r="IPP144" s="821"/>
      <c r="IPQ144" s="821"/>
      <c r="IPR144" s="821"/>
      <c r="IPS144" s="821"/>
      <c r="IPT144" s="821"/>
      <c r="IPU144" s="821"/>
      <c r="IPV144" s="821"/>
      <c r="IPW144" s="821"/>
      <c r="IPX144" s="821"/>
      <c r="IPY144" s="821"/>
      <c r="IPZ144" s="821"/>
      <c r="IQA144" s="821"/>
      <c r="IQB144" s="821"/>
      <c r="IQC144" s="821"/>
      <c r="IQD144" s="821"/>
      <c r="IQE144" s="821"/>
      <c r="IQF144" s="821"/>
      <c r="IQG144" s="821"/>
      <c r="IQH144" s="821"/>
      <c r="IQI144" s="821"/>
      <c r="IQJ144" s="821"/>
      <c r="IQK144" s="821"/>
      <c r="IQL144" s="821"/>
      <c r="IQM144" s="821"/>
      <c r="IQN144" s="821"/>
      <c r="IQO144" s="821"/>
      <c r="IQP144" s="821"/>
      <c r="IQQ144" s="821"/>
      <c r="IQR144" s="821"/>
      <c r="IQS144" s="821"/>
      <c r="IQT144" s="821"/>
      <c r="IQU144" s="821"/>
      <c r="IQV144" s="821"/>
      <c r="IQW144" s="821"/>
      <c r="IQX144" s="821"/>
      <c r="IQY144" s="821"/>
      <c r="IQZ144" s="821"/>
      <c r="IRA144" s="821"/>
      <c r="IRB144" s="821"/>
      <c r="IRC144" s="821"/>
      <c r="IRD144" s="821"/>
      <c r="IRE144" s="821"/>
      <c r="IRF144" s="821"/>
      <c r="IRG144" s="821"/>
      <c r="IRH144" s="821"/>
      <c r="IRI144" s="821"/>
      <c r="IRJ144" s="821"/>
      <c r="IRK144" s="821"/>
      <c r="IRL144" s="821"/>
      <c r="IRM144" s="821"/>
      <c r="IRN144" s="821"/>
      <c r="IRO144" s="821"/>
      <c r="IRP144" s="821"/>
      <c r="IRQ144" s="821"/>
      <c r="IRR144" s="821"/>
      <c r="IRS144" s="821"/>
      <c r="IRT144" s="821"/>
      <c r="IRU144" s="821"/>
      <c r="IRV144" s="821"/>
      <c r="IRW144" s="821"/>
      <c r="IRX144" s="821"/>
      <c r="IRY144" s="821"/>
      <c r="IRZ144" s="821"/>
      <c r="ISA144" s="821"/>
      <c r="ISB144" s="821"/>
      <c r="ISC144" s="821"/>
      <c r="ISD144" s="821"/>
      <c r="ISE144" s="821"/>
      <c r="ISF144" s="821"/>
      <c r="ISG144" s="821"/>
      <c r="ISH144" s="821"/>
      <c r="ISI144" s="821"/>
      <c r="ISJ144" s="821"/>
      <c r="ISK144" s="821"/>
      <c r="ISL144" s="821"/>
      <c r="ISM144" s="821"/>
      <c r="ISN144" s="821"/>
      <c r="ISO144" s="821"/>
      <c r="ISP144" s="821"/>
      <c r="ISQ144" s="821"/>
      <c r="ISR144" s="821"/>
      <c r="ISS144" s="821"/>
      <c r="IST144" s="821"/>
      <c r="ISU144" s="821"/>
      <c r="ISV144" s="821"/>
      <c r="ISW144" s="821"/>
      <c r="ISX144" s="821"/>
      <c r="ISY144" s="821"/>
      <c r="ISZ144" s="821"/>
      <c r="ITA144" s="821"/>
      <c r="ITB144" s="821"/>
      <c r="ITC144" s="821"/>
      <c r="ITD144" s="821"/>
      <c r="ITE144" s="821"/>
      <c r="ITF144" s="821"/>
      <c r="ITG144" s="821"/>
      <c r="ITH144" s="821"/>
      <c r="ITI144" s="821"/>
      <c r="ITJ144" s="821"/>
      <c r="ITK144" s="821"/>
      <c r="ITL144" s="821"/>
      <c r="ITM144" s="821"/>
      <c r="ITN144" s="821"/>
      <c r="ITO144" s="821"/>
      <c r="ITP144" s="821"/>
      <c r="ITQ144" s="821"/>
      <c r="ITR144" s="821"/>
      <c r="ITS144" s="821"/>
      <c r="ITT144" s="821"/>
      <c r="ITU144" s="821"/>
      <c r="ITV144" s="821"/>
      <c r="ITW144" s="821"/>
      <c r="ITX144" s="821"/>
      <c r="ITY144" s="821"/>
      <c r="ITZ144" s="821"/>
      <c r="IUA144" s="821"/>
      <c r="IUB144" s="821"/>
      <c r="IUC144" s="821"/>
      <c r="IUD144" s="821"/>
      <c r="IUE144" s="821"/>
      <c r="IUF144" s="821"/>
      <c r="IUG144" s="821"/>
      <c r="IUH144" s="821"/>
      <c r="IUI144" s="821"/>
      <c r="IUJ144" s="821"/>
      <c r="IUK144" s="821"/>
      <c r="IUL144" s="821"/>
      <c r="IUM144" s="821"/>
      <c r="IUN144" s="821"/>
      <c r="IUO144" s="821"/>
      <c r="IUP144" s="821"/>
      <c r="IUQ144" s="821"/>
      <c r="IUR144" s="821"/>
      <c r="IUS144" s="821"/>
      <c r="IUT144" s="821"/>
      <c r="IUU144" s="821"/>
      <c r="IUV144" s="821"/>
      <c r="IUW144" s="821"/>
      <c r="IUX144" s="821"/>
      <c r="IUY144" s="821"/>
      <c r="IUZ144" s="821"/>
      <c r="IVA144" s="821"/>
      <c r="IVB144" s="821"/>
      <c r="IVC144" s="821"/>
      <c r="IVD144" s="821"/>
      <c r="IVE144" s="821"/>
      <c r="IVF144" s="821"/>
      <c r="IVG144" s="821"/>
      <c r="IVH144" s="821"/>
      <c r="IVI144" s="821"/>
      <c r="IVJ144" s="821"/>
      <c r="IVK144" s="821"/>
      <c r="IVL144" s="821"/>
      <c r="IVM144" s="821"/>
      <c r="IVN144" s="821"/>
      <c r="IVO144" s="821"/>
      <c r="IVP144" s="821"/>
      <c r="IVQ144" s="821"/>
      <c r="IVR144" s="821"/>
      <c r="IVS144" s="821"/>
      <c r="IVT144" s="821"/>
      <c r="IVU144" s="821"/>
      <c r="IVV144" s="821"/>
      <c r="IVW144" s="821"/>
      <c r="IVX144" s="821"/>
      <c r="IVY144" s="821"/>
      <c r="IVZ144" s="821"/>
      <c r="IWA144" s="821"/>
      <c r="IWB144" s="821"/>
      <c r="IWC144" s="821"/>
      <c r="IWD144" s="821"/>
      <c r="IWE144" s="821"/>
      <c r="IWF144" s="821"/>
      <c r="IWG144" s="821"/>
      <c r="IWH144" s="821"/>
      <c r="IWI144" s="821"/>
      <c r="IWJ144" s="821"/>
      <c r="IWK144" s="821"/>
      <c r="IWL144" s="821"/>
      <c r="IWM144" s="821"/>
      <c r="IWN144" s="821"/>
      <c r="IWO144" s="821"/>
      <c r="IWP144" s="821"/>
      <c r="IWQ144" s="821"/>
      <c r="IWR144" s="821"/>
      <c r="IWS144" s="821"/>
      <c r="IWT144" s="821"/>
      <c r="IWU144" s="821"/>
      <c r="IWV144" s="821"/>
      <c r="IWW144" s="821"/>
      <c r="IWX144" s="821"/>
      <c r="IWY144" s="821"/>
      <c r="IWZ144" s="821"/>
      <c r="IXA144" s="821"/>
      <c r="IXB144" s="821"/>
      <c r="IXC144" s="821"/>
      <c r="IXD144" s="821"/>
      <c r="IXE144" s="821"/>
      <c r="IXF144" s="821"/>
      <c r="IXG144" s="821"/>
      <c r="IXH144" s="821"/>
      <c r="IXI144" s="821"/>
      <c r="IXJ144" s="821"/>
      <c r="IXK144" s="821"/>
      <c r="IXL144" s="821"/>
      <c r="IXM144" s="821"/>
      <c r="IXN144" s="821"/>
      <c r="IXO144" s="821"/>
      <c r="IXP144" s="821"/>
      <c r="IXQ144" s="821"/>
      <c r="IXR144" s="821"/>
      <c r="IXS144" s="821"/>
      <c r="IXT144" s="821"/>
      <c r="IXU144" s="821"/>
      <c r="IXV144" s="821"/>
      <c r="IXW144" s="821"/>
      <c r="IXX144" s="821"/>
      <c r="IXY144" s="821"/>
      <c r="IXZ144" s="821"/>
      <c r="IYA144" s="821"/>
      <c r="IYB144" s="821"/>
      <c r="IYC144" s="821"/>
      <c r="IYD144" s="821"/>
      <c r="IYE144" s="821"/>
      <c r="IYF144" s="821"/>
      <c r="IYG144" s="821"/>
      <c r="IYH144" s="821"/>
      <c r="IYI144" s="821"/>
      <c r="IYJ144" s="821"/>
      <c r="IYK144" s="821"/>
      <c r="IYL144" s="821"/>
      <c r="IYM144" s="821"/>
      <c r="IYN144" s="821"/>
      <c r="IYO144" s="821"/>
      <c r="IYP144" s="821"/>
      <c r="IYQ144" s="821"/>
      <c r="IYR144" s="821"/>
      <c r="IYS144" s="821"/>
      <c r="IYT144" s="821"/>
      <c r="IYU144" s="821"/>
      <c r="IYV144" s="821"/>
      <c r="IYW144" s="821"/>
      <c r="IYX144" s="821"/>
      <c r="IYY144" s="821"/>
      <c r="IYZ144" s="821"/>
      <c r="IZA144" s="821"/>
      <c r="IZB144" s="821"/>
      <c r="IZC144" s="821"/>
      <c r="IZD144" s="821"/>
      <c r="IZE144" s="821"/>
      <c r="IZF144" s="821"/>
      <c r="IZG144" s="821"/>
      <c r="IZH144" s="821"/>
      <c r="IZI144" s="821"/>
      <c r="IZJ144" s="821"/>
      <c r="IZK144" s="821"/>
      <c r="IZL144" s="821"/>
      <c r="IZM144" s="821"/>
      <c r="IZN144" s="821"/>
      <c r="IZO144" s="821"/>
      <c r="IZP144" s="821"/>
      <c r="IZQ144" s="821"/>
      <c r="IZR144" s="821"/>
      <c r="IZS144" s="821"/>
      <c r="IZT144" s="821"/>
      <c r="IZU144" s="821"/>
      <c r="IZV144" s="821"/>
      <c r="IZW144" s="821"/>
      <c r="IZX144" s="821"/>
      <c r="IZY144" s="821"/>
      <c r="IZZ144" s="821"/>
      <c r="JAA144" s="821"/>
      <c r="JAB144" s="821"/>
      <c r="JAC144" s="821"/>
      <c r="JAD144" s="821"/>
      <c r="JAE144" s="821"/>
      <c r="JAF144" s="821"/>
      <c r="JAG144" s="821"/>
      <c r="JAH144" s="821"/>
      <c r="JAI144" s="821"/>
      <c r="JAJ144" s="821"/>
      <c r="JAK144" s="821"/>
      <c r="JAL144" s="821"/>
      <c r="JAM144" s="821"/>
      <c r="JAN144" s="821"/>
      <c r="JAO144" s="821"/>
      <c r="JAP144" s="821"/>
      <c r="JAQ144" s="821"/>
      <c r="JAR144" s="821"/>
      <c r="JAS144" s="821"/>
      <c r="JAT144" s="821"/>
      <c r="JAU144" s="821"/>
      <c r="JAV144" s="821"/>
      <c r="JAW144" s="821"/>
      <c r="JAX144" s="821"/>
      <c r="JAY144" s="821"/>
      <c r="JAZ144" s="821"/>
      <c r="JBA144" s="821"/>
      <c r="JBB144" s="821"/>
      <c r="JBC144" s="821"/>
      <c r="JBD144" s="821"/>
      <c r="JBE144" s="821"/>
      <c r="JBF144" s="821"/>
      <c r="JBG144" s="821"/>
      <c r="JBH144" s="821"/>
      <c r="JBI144" s="821"/>
      <c r="JBJ144" s="821"/>
      <c r="JBK144" s="821"/>
      <c r="JBL144" s="821"/>
      <c r="JBM144" s="821"/>
      <c r="JBN144" s="821"/>
      <c r="JBO144" s="821"/>
      <c r="JBP144" s="821"/>
      <c r="JBQ144" s="821"/>
      <c r="JBR144" s="821"/>
      <c r="JBS144" s="821"/>
      <c r="JBT144" s="821"/>
      <c r="JBU144" s="821"/>
      <c r="JBV144" s="821"/>
      <c r="JBW144" s="821"/>
      <c r="JBX144" s="821"/>
      <c r="JBY144" s="821"/>
      <c r="JBZ144" s="821"/>
      <c r="JCA144" s="821"/>
      <c r="JCB144" s="821"/>
      <c r="JCC144" s="821"/>
      <c r="JCD144" s="821"/>
      <c r="JCE144" s="821"/>
      <c r="JCF144" s="821"/>
      <c r="JCG144" s="821"/>
      <c r="JCH144" s="821"/>
      <c r="JCI144" s="821"/>
      <c r="JCJ144" s="821"/>
      <c r="JCK144" s="821"/>
      <c r="JCL144" s="821"/>
      <c r="JCM144" s="821"/>
      <c r="JCN144" s="821"/>
      <c r="JCO144" s="821"/>
      <c r="JCP144" s="821"/>
      <c r="JCQ144" s="821"/>
      <c r="JCR144" s="821"/>
      <c r="JCS144" s="821"/>
      <c r="JCT144" s="821"/>
      <c r="JCU144" s="821"/>
      <c r="JCV144" s="821"/>
      <c r="JCW144" s="821"/>
      <c r="JCX144" s="821"/>
      <c r="JCY144" s="821"/>
      <c r="JCZ144" s="821"/>
      <c r="JDA144" s="821"/>
      <c r="JDB144" s="821"/>
      <c r="JDC144" s="821"/>
      <c r="JDD144" s="821"/>
      <c r="JDE144" s="821"/>
      <c r="JDF144" s="821"/>
      <c r="JDG144" s="821"/>
      <c r="JDH144" s="821"/>
      <c r="JDI144" s="821"/>
      <c r="JDJ144" s="821"/>
      <c r="JDK144" s="821"/>
      <c r="JDL144" s="821"/>
      <c r="JDM144" s="821"/>
      <c r="JDN144" s="821"/>
      <c r="JDO144" s="821"/>
      <c r="JDP144" s="821"/>
      <c r="JDQ144" s="821"/>
      <c r="JDR144" s="821"/>
      <c r="JDS144" s="821"/>
      <c r="JDT144" s="821"/>
      <c r="JDU144" s="821"/>
      <c r="JDV144" s="821"/>
      <c r="JDW144" s="821"/>
      <c r="JDX144" s="821"/>
      <c r="JDY144" s="821"/>
      <c r="JDZ144" s="821"/>
      <c r="JEA144" s="821"/>
      <c r="JEB144" s="821"/>
      <c r="JEC144" s="821"/>
      <c r="JED144" s="821"/>
      <c r="JEE144" s="821"/>
      <c r="JEF144" s="821"/>
      <c r="JEG144" s="821"/>
      <c r="JEH144" s="821"/>
      <c r="JEI144" s="821"/>
      <c r="JEJ144" s="821"/>
      <c r="JEK144" s="821"/>
      <c r="JEL144" s="821"/>
      <c r="JEM144" s="821"/>
      <c r="JEN144" s="821"/>
      <c r="JEO144" s="821"/>
      <c r="JEP144" s="821"/>
      <c r="JEQ144" s="821"/>
      <c r="JER144" s="821"/>
      <c r="JES144" s="821"/>
      <c r="JET144" s="821"/>
      <c r="JEU144" s="821"/>
      <c r="JEV144" s="821"/>
      <c r="JEW144" s="821"/>
      <c r="JEX144" s="821"/>
      <c r="JEY144" s="821"/>
      <c r="JEZ144" s="821"/>
      <c r="JFA144" s="821"/>
      <c r="JFB144" s="821"/>
      <c r="JFC144" s="821"/>
      <c r="JFD144" s="821"/>
      <c r="JFE144" s="821"/>
      <c r="JFF144" s="821"/>
      <c r="JFG144" s="821"/>
      <c r="JFH144" s="821"/>
      <c r="JFI144" s="821"/>
      <c r="JFJ144" s="821"/>
      <c r="JFK144" s="821"/>
      <c r="JFL144" s="821"/>
      <c r="JFM144" s="821"/>
      <c r="JFN144" s="821"/>
      <c r="JFO144" s="821"/>
      <c r="JFP144" s="821"/>
      <c r="JFQ144" s="821"/>
      <c r="JFR144" s="821"/>
      <c r="JFS144" s="821"/>
      <c r="JFT144" s="821"/>
      <c r="JFU144" s="821"/>
      <c r="JFV144" s="821"/>
      <c r="JFW144" s="821"/>
      <c r="JFX144" s="821"/>
      <c r="JFY144" s="821"/>
      <c r="JFZ144" s="821"/>
      <c r="JGA144" s="821"/>
      <c r="JGB144" s="821"/>
      <c r="JGC144" s="821"/>
      <c r="JGD144" s="821"/>
      <c r="JGE144" s="821"/>
      <c r="JGF144" s="821"/>
      <c r="JGG144" s="821"/>
      <c r="JGH144" s="821"/>
      <c r="JGI144" s="821"/>
      <c r="JGJ144" s="821"/>
      <c r="JGK144" s="821"/>
      <c r="JGL144" s="821"/>
      <c r="JGM144" s="821"/>
      <c r="JGN144" s="821"/>
      <c r="JGO144" s="821"/>
      <c r="JGP144" s="821"/>
      <c r="JGQ144" s="821"/>
      <c r="JGR144" s="821"/>
      <c r="JGS144" s="821"/>
      <c r="JGT144" s="821"/>
      <c r="JGU144" s="821"/>
      <c r="JGV144" s="821"/>
      <c r="JGW144" s="821"/>
      <c r="JGX144" s="821"/>
      <c r="JGY144" s="821"/>
      <c r="JGZ144" s="821"/>
      <c r="JHA144" s="821"/>
      <c r="JHB144" s="821"/>
      <c r="JHC144" s="821"/>
      <c r="JHD144" s="821"/>
      <c r="JHE144" s="821"/>
      <c r="JHF144" s="821"/>
      <c r="JHG144" s="821"/>
      <c r="JHH144" s="821"/>
      <c r="JHI144" s="821"/>
      <c r="JHJ144" s="821"/>
      <c r="JHK144" s="821"/>
      <c r="JHL144" s="821"/>
      <c r="JHM144" s="821"/>
      <c r="JHN144" s="821"/>
      <c r="JHO144" s="821"/>
      <c r="JHP144" s="821"/>
      <c r="JHQ144" s="821"/>
      <c r="JHR144" s="821"/>
      <c r="JHS144" s="821"/>
      <c r="JHT144" s="821"/>
      <c r="JHU144" s="821"/>
      <c r="JHV144" s="821"/>
      <c r="JHW144" s="821"/>
      <c r="JHX144" s="821"/>
      <c r="JHY144" s="821"/>
      <c r="JHZ144" s="821"/>
      <c r="JIA144" s="821"/>
      <c r="JIB144" s="821"/>
      <c r="JIC144" s="821"/>
      <c r="JID144" s="821"/>
      <c r="JIE144" s="821"/>
      <c r="JIF144" s="821"/>
      <c r="JIG144" s="821"/>
      <c r="JIH144" s="821"/>
      <c r="JII144" s="821"/>
      <c r="JIJ144" s="821"/>
      <c r="JIK144" s="821"/>
      <c r="JIL144" s="821"/>
      <c r="JIM144" s="821"/>
      <c r="JIN144" s="821"/>
      <c r="JIO144" s="821"/>
      <c r="JIP144" s="821"/>
      <c r="JIQ144" s="821"/>
      <c r="JIR144" s="821"/>
      <c r="JIS144" s="821"/>
      <c r="JIT144" s="821"/>
      <c r="JIU144" s="821"/>
      <c r="JIV144" s="821"/>
      <c r="JIW144" s="821"/>
      <c r="JIX144" s="821"/>
      <c r="JIY144" s="821"/>
      <c r="JIZ144" s="821"/>
      <c r="JJA144" s="821"/>
      <c r="JJB144" s="821"/>
      <c r="JJC144" s="821"/>
      <c r="JJD144" s="821"/>
      <c r="JJE144" s="821"/>
      <c r="JJF144" s="821"/>
      <c r="JJG144" s="821"/>
      <c r="JJH144" s="821"/>
      <c r="JJI144" s="821"/>
      <c r="JJJ144" s="821"/>
      <c r="JJK144" s="821"/>
      <c r="JJL144" s="821"/>
      <c r="JJM144" s="821"/>
      <c r="JJN144" s="821"/>
      <c r="JJO144" s="821"/>
      <c r="JJP144" s="821"/>
      <c r="JJQ144" s="821"/>
      <c r="JJR144" s="821"/>
      <c r="JJS144" s="821"/>
      <c r="JJT144" s="821"/>
      <c r="JJU144" s="821"/>
      <c r="JJV144" s="821"/>
      <c r="JJW144" s="821"/>
      <c r="JJX144" s="821"/>
      <c r="JJY144" s="821"/>
      <c r="JJZ144" s="821"/>
      <c r="JKA144" s="821"/>
      <c r="JKB144" s="821"/>
      <c r="JKC144" s="821"/>
      <c r="JKD144" s="821"/>
      <c r="JKE144" s="821"/>
      <c r="JKF144" s="821"/>
      <c r="JKG144" s="821"/>
      <c r="JKH144" s="821"/>
      <c r="JKI144" s="821"/>
      <c r="JKJ144" s="821"/>
      <c r="JKK144" s="821"/>
      <c r="JKL144" s="821"/>
      <c r="JKM144" s="821"/>
      <c r="JKN144" s="821"/>
      <c r="JKO144" s="821"/>
      <c r="JKP144" s="821"/>
      <c r="JKQ144" s="821"/>
      <c r="JKR144" s="821"/>
      <c r="JKS144" s="821"/>
      <c r="JKT144" s="821"/>
      <c r="JKU144" s="821"/>
      <c r="JKV144" s="821"/>
      <c r="JKW144" s="821"/>
      <c r="JKX144" s="821"/>
      <c r="JKY144" s="821"/>
      <c r="JKZ144" s="821"/>
      <c r="JLA144" s="821"/>
      <c r="JLB144" s="821"/>
      <c r="JLC144" s="821"/>
      <c r="JLD144" s="821"/>
      <c r="JLE144" s="821"/>
      <c r="JLF144" s="821"/>
      <c r="JLG144" s="821"/>
      <c r="JLH144" s="821"/>
      <c r="JLI144" s="821"/>
      <c r="JLJ144" s="821"/>
      <c r="JLK144" s="821"/>
      <c r="JLL144" s="821"/>
      <c r="JLM144" s="821"/>
      <c r="JLN144" s="821"/>
      <c r="JLO144" s="821"/>
      <c r="JLP144" s="821"/>
      <c r="JLQ144" s="821"/>
      <c r="JLR144" s="821"/>
      <c r="JLS144" s="821"/>
      <c r="JLT144" s="821"/>
      <c r="JLU144" s="821"/>
      <c r="JLV144" s="821"/>
      <c r="JLW144" s="821"/>
      <c r="JLX144" s="821"/>
      <c r="JLY144" s="821"/>
      <c r="JLZ144" s="821"/>
      <c r="JMA144" s="821"/>
      <c r="JMB144" s="821"/>
      <c r="JMC144" s="821"/>
      <c r="JMD144" s="821"/>
      <c r="JME144" s="821"/>
      <c r="JMF144" s="821"/>
      <c r="JMG144" s="821"/>
      <c r="JMH144" s="821"/>
      <c r="JMI144" s="821"/>
      <c r="JMJ144" s="821"/>
      <c r="JMK144" s="821"/>
      <c r="JML144" s="821"/>
      <c r="JMM144" s="821"/>
      <c r="JMN144" s="821"/>
      <c r="JMO144" s="821"/>
      <c r="JMP144" s="821"/>
      <c r="JMQ144" s="821"/>
      <c r="JMR144" s="821"/>
      <c r="JMS144" s="821"/>
      <c r="JMT144" s="821"/>
      <c r="JMU144" s="821"/>
      <c r="JMV144" s="821"/>
      <c r="JMW144" s="821"/>
      <c r="JMX144" s="821"/>
      <c r="JMY144" s="821"/>
      <c r="JMZ144" s="821"/>
      <c r="JNA144" s="821"/>
      <c r="JNB144" s="821"/>
      <c r="JNC144" s="821"/>
      <c r="JND144" s="821"/>
      <c r="JNE144" s="821"/>
      <c r="JNF144" s="821"/>
      <c r="JNG144" s="821"/>
      <c r="JNH144" s="821"/>
      <c r="JNI144" s="821"/>
      <c r="JNJ144" s="821"/>
      <c r="JNK144" s="821"/>
      <c r="JNL144" s="821"/>
      <c r="JNM144" s="821"/>
      <c r="JNN144" s="821"/>
      <c r="JNO144" s="821"/>
      <c r="JNP144" s="821"/>
      <c r="JNQ144" s="821"/>
      <c r="JNR144" s="821"/>
      <c r="JNS144" s="821"/>
      <c r="JNT144" s="821"/>
      <c r="JNU144" s="821"/>
      <c r="JNV144" s="821"/>
      <c r="JNW144" s="821"/>
      <c r="JNX144" s="821"/>
      <c r="JNY144" s="821"/>
      <c r="JNZ144" s="821"/>
      <c r="JOA144" s="821"/>
      <c r="JOB144" s="821"/>
      <c r="JOC144" s="821"/>
      <c r="JOD144" s="821"/>
      <c r="JOE144" s="821"/>
      <c r="JOF144" s="821"/>
      <c r="JOG144" s="821"/>
      <c r="JOH144" s="821"/>
      <c r="JOI144" s="821"/>
      <c r="JOJ144" s="821"/>
      <c r="JOK144" s="821"/>
      <c r="JOL144" s="821"/>
      <c r="JOM144" s="821"/>
      <c r="JON144" s="821"/>
      <c r="JOO144" s="821"/>
      <c r="JOP144" s="821"/>
      <c r="JOQ144" s="821"/>
      <c r="JOR144" s="821"/>
      <c r="JOS144" s="821"/>
      <c r="JOT144" s="821"/>
      <c r="JOU144" s="821"/>
      <c r="JOV144" s="821"/>
      <c r="JOW144" s="821"/>
      <c r="JOX144" s="821"/>
      <c r="JOY144" s="821"/>
      <c r="JOZ144" s="821"/>
      <c r="JPA144" s="821"/>
      <c r="JPB144" s="821"/>
      <c r="JPC144" s="821"/>
      <c r="JPD144" s="821"/>
      <c r="JPE144" s="821"/>
      <c r="JPF144" s="821"/>
      <c r="JPG144" s="821"/>
      <c r="JPH144" s="821"/>
      <c r="JPI144" s="821"/>
      <c r="JPJ144" s="821"/>
      <c r="JPK144" s="821"/>
      <c r="JPL144" s="821"/>
      <c r="JPM144" s="821"/>
      <c r="JPN144" s="821"/>
      <c r="JPO144" s="821"/>
      <c r="JPP144" s="821"/>
      <c r="JPQ144" s="821"/>
      <c r="JPR144" s="821"/>
      <c r="JPS144" s="821"/>
      <c r="JPT144" s="821"/>
      <c r="JPU144" s="821"/>
      <c r="JPV144" s="821"/>
      <c r="JPW144" s="821"/>
      <c r="JPX144" s="821"/>
      <c r="JPY144" s="821"/>
      <c r="JPZ144" s="821"/>
      <c r="JQA144" s="821"/>
      <c r="JQB144" s="821"/>
      <c r="JQC144" s="821"/>
      <c r="JQD144" s="821"/>
      <c r="JQE144" s="821"/>
      <c r="JQF144" s="821"/>
      <c r="JQG144" s="821"/>
      <c r="JQH144" s="821"/>
      <c r="JQI144" s="821"/>
      <c r="JQJ144" s="821"/>
      <c r="JQK144" s="821"/>
      <c r="JQL144" s="821"/>
      <c r="JQM144" s="821"/>
      <c r="JQN144" s="821"/>
      <c r="JQO144" s="821"/>
      <c r="JQP144" s="821"/>
      <c r="JQQ144" s="821"/>
      <c r="JQR144" s="821"/>
      <c r="JQS144" s="821"/>
      <c r="JQT144" s="821"/>
      <c r="JQU144" s="821"/>
      <c r="JQV144" s="821"/>
      <c r="JQW144" s="821"/>
      <c r="JQX144" s="821"/>
      <c r="JQY144" s="821"/>
      <c r="JQZ144" s="821"/>
      <c r="JRA144" s="821"/>
      <c r="JRB144" s="821"/>
      <c r="JRC144" s="821"/>
      <c r="JRD144" s="821"/>
      <c r="JRE144" s="821"/>
      <c r="JRF144" s="821"/>
      <c r="JRG144" s="821"/>
      <c r="JRH144" s="821"/>
      <c r="JRI144" s="821"/>
      <c r="JRJ144" s="821"/>
      <c r="JRK144" s="821"/>
      <c r="JRL144" s="821"/>
      <c r="JRM144" s="821"/>
      <c r="JRN144" s="821"/>
      <c r="JRO144" s="821"/>
      <c r="JRP144" s="821"/>
      <c r="JRQ144" s="821"/>
      <c r="JRR144" s="821"/>
      <c r="JRS144" s="821"/>
      <c r="JRT144" s="821"/>
      <c r="JRU144" s="821"/>
      <c r="JRV144" s="821"/>
      <c r="JRW144" s="821"/>
      <c r="JRX144" s="821"/>
      <c r="JRY144" s="821"/>
      <c r="JRZ144" s="821"/>
      <c r="JSA144" s="821"/>
      <c r="JSB144" s="821"/>
      <c r="JSC144" s="821"/>
      <c r="JSD144" s="821"/>
      <c r="JSE144" s="821"/>
      <c r="JSF144" s="821"/>
      <c r="JSG144" s="821"/>
      <c r="JSH144" s="821"/>
      <c r="JSI144" s="821"/>
      <c r="JSJ144" s="821"/>
      <c r="JSK144" s="821"/>
      <c r="JSL144" s="821"/>
      <c r="JSM144" s="821"/>
      <c r="JSN144" s="821"/>
      <c r="JSO144" s="821"/>
      <c r="JSP144" s="821"/>
      <c r="JSQ144" s="821"/>
      <c r="JSR144" s="821"/>
      <c r="JSS144" s="821"/>
      <c r="JST144" s="821"/>
      <c r="JSU144" s="821"/>
      <c r="JSV144" s="821"/>
      <c r="JSW144" s="821"/>
      <c r="JSX144" s="821"/>
      <c r="JSY144" s="821"/>
      <c r="JSZ144" s="821"/>
      <c r="JTA144" s="821"/>
      <c r="JTB144" s="821"/>
      <c r="JTC144" s="821"/>
      <c r="JTD144" s="821"/>
      <c r="JTE144" s="821"/>
      <c r="JTF144" s="821"/>
      <c r="JTG144" s="821"/>
      <c r="JTH144" s="821"/>
      <c r="JTI144" s="821"/>
      <c r="JTJ144" s="821"/>
      <c r="JTK144" s="821"/>
      <c r="JTL144" s="821"/>
      <c r="JTM144" s="821"/>
      <c r="JTN144" s="821"/>
      <c r="JTO144" s="821"/>
      <c r="JTP144" s="821"/>
      <c r="JTQ144" s="821"/>
      <c r="JTR144" s="821"/>
      <c r="JTS144" s="821"/>
      <c r="JTT144" s="821"/>
      <c r="JTU144" s="821"/>
      <c r="JTV144" s="821"/>
      <c r="JTW144" s="821"/>
      <c r="JTX144" s="821"/>
      <c r="JTY144" s="821"/>
      <c r="JTZ144" s="821"/>
      <c r="JUA144" s="821"/>
      <c r="JUB144" s="821"/>
      <c r="JUC144" s="821"/>
      <c r="JUD144" s="821"/>
      <c r="JUE144" s="821"/>
      <c r="JUF144" s="821"/>
      <c r="JUG144" s="821"/>
      <c r="JUH144" s="821"/>
      <c r="JUI144" s="821"/>
      <c r="JUJ144" s="821"/>
      <c r="JUK144" s="821"/>
      <c r="JUL144" s="821"/>
      <c r="JUM144" s="821"/>
      <c r="JUN144" s="821"/>
      <c r="JUO144" s="821"/>
      <c r="JUP144" s="821"/>
      <c r="JUQ144" s="821"/>
      <c r="JUR144" s="821"/>
      <c r="JUS144" s="821"/>
      <c r="JUT144" s="821"/>
      <c r="JUU144" s="821"/>
      <c r="JUV144" s="821"/>
      <c r="JUW144" s="821"/>
      <c r="JUX144" s="821"/>
      <c r="JUY144" s="821"/>
      <c r="JUZ144" s="821"/>
      <c r="JVA144" s="821"/>
      <c r="JVB144" s="821"/>
      <c r="JVC144" s="821"/>
      <c r="JVD144" s="821"/>
      <c r="JVE144" s="821"/>
      <c r="JVF144" s="821"/>
      <c r="JVG144" s="821"/>
      <c r="JVH144" s="821"/>
      <c r="JVI144" s="821"/>
      <c r="JVJ144" s="821"/>
      <c r="JVK144" s="821"/>
      <c r="JVL144" s="821"/>
      <c r="JVM144" s="821"/>
      <c r="JVN144" s="821"/>
      <c r="JVO144" s="821"/>
      <c r="JVP144" s="821"/>
      <c r="JVQ144" s="821"/>
      <c r="JVR144" s="821"/>
      <c r="JVS144" s="821"/>
      <c r="JVT144" s="821"/>
      <c r="JVU144" s="821"/>
      <c r="JVV144" s="821"/>
      <c r="JVW144" s="821"/>
      <c r="JVX144" s="821"/>
      <c r="JVY144" s="821"/>
      <c r="JVZ144" s="821"/>
      <c r="JWA144" s="821"/>
      <c r="JWB144" s="821"/>
      <c r="JWC144" s="821"/>
      <c r="JWD144" s="821"/>
      <c r="JWE144" s="821"/>
      <c r="JWF144" s="821"/>
      <c r="JWG144" s="821"/>
      <c r="JWH144" s="821"/>
      <c r="JWI144" s="821"/>
      <c r="JWJ144" s="821"/>
      <c r="JWK144" s="821"/>
      <c r="JWL144" s="821"/>
      <c r="JWM144" s="821"/>
      <c r="JWN144" s="821"/>
      <c r="JWO144" s="821"/>
      <c r="JWP144" s="821"/>
      <c r="JWQ144" s="821"/>
      <c r="JWR144" s="821"/>
      <c r="JWS144" s="821"/>
      <c r="JWT144" s="821"/>
      <c r="JWU144" s="821"/>
      <c r="JWV144" s="821"/>
      <c r="JWW144" s="821"/>
      <c r="JWX144" s="821"/>
      <c r="JWY144" s="821"/>
      <c r="JWZ144" s="821"/>
      <c r="JXA144" s="821"/>
      <c r="JXB144" s="821"/>
      <c r="JXC144" s="821"/>
      <c r="JXD144" s="821"/>
      <c r="JXE144" s="821"/>
      <c r="JXF144" s="821"/>
      <c r="JXG144" s="821"/>
      <c r="JXH144" s="821"/>
      <c r="JXI144" s="821"/>
      <c r="JXJ144" s="821"/>
      <c r="JXK144" s="821"/>
      <c r="JXL144" s="821"/>
      <c r="JXM144" s="821"/>
      <c r="JXN144" s="821"/>
      <c r="JXO144" s="821"/>
      <c r="JXP144" s="821"/>
      <c r="JXQ144" s="821"/>
      <c r="JXR144" s="821"/>
      <c r="JXS144" s="821"/>
      <c r="JXT144" s="821"/>
      <c r="JXU144" s="821"/>
      <c r="JXV144" s="821"/>
      <c r="JXW144" s="821"/>
      <c r="JXX144" s="821"/>
      <c r="JXY144" s="821"/>
      <c r="JXZ144" s="821"/>
      <c r="JYA144" s="821"/>
      <c r="JYB144" s="821"/>
      <c r="JYC144" s="821"/>
      <c r="JYD144" s="821"/>
      <c r="JYE144" s="821"/>
      <c r="JYF144" s="821"/>
      <c r="JYG144" s="821"/>
      <c r="JYH144" s="821"/>
      <c r="JYI144" s="821"/>
      <c r="JYJ144" s="821"/>
      <c r="JYK144" s="821"/>
      <c r="JYL144" s="821"/>
      <c r="JYM144" s="821"/>
      <c r="JYN144" s="821"/>
      <c r="JYO144" s="821"/>
      <c r="JYP144" s="821"/>
      <c r="JYQ144" s="821"/>
      <c r="JYR144" s="821"/>
      <c r="JYS144" s="821"/>
      <c r="JYT144" s="821"/>
      <c r="JYU144" s="821"/>
      <c r="JYV144" s="821"/>
      <c r="JYW144" s="821"/>
      <c r="JYX144" s="821"/>
      <c r="JYY144" s="821"/>
      <c r="JYZ144" s="821"/>
      <c r="JZA144" s="821"/>
      <c r="JZB144" s="821"/>
      <c r="JZC144" s="821"/>
      <c r="JZD144" s="821"/>
      <c r="JZE144" s="821"/>
      <c r="JZF144" s="821"/>
      <c r="JZG144" s="821"/>
      <c r="JZH144" s="821"/>
      <c r="JZI144" s="821"/>
      <c r="JZJ144" s="821"/>
      <c r="JZK144" s="821"/>
      <c r="JZL144" s="821"/>
      <c r="JZM144" s="821"/>
      <c r="JZN144" s="821"/>
      <c r="JZO144" s="821"/>
      <c r="JZP144" s="821"/>
      <c r="JZQ144" s="821"/>
      <c r="JZR144" s="821"/>
      <c r="JZS144" s="821"/>
      <c r="JZT144" s="821"/>
      <c r="JZU144" s="821"/>
      <c r="JZV144" s="821"/>
      <c r="JZW144" s="821"/>
      <c r="JZX144" s="821"/>
      <c r="JZY144" s="821"/>
      <c r="JZZ144" s="821"/>
      <c r="KAA144" s="821"/>
      <c r="KAB144" s="821"/>
      <c r="KAC144" s="821"/>
      <c r="KAD144" s="821"/>
      <c r="KAE144" s="821"/>
      <c r="KAF144" s="821"/>
      <c r="KAG144" s="821"/>
      <c r="KAH144" s="821"/>
      <c r="KAI144" s="821"/>
      <c r="KAJ144" s="821"/>
      <c r="KAK144" s="821"/>
      <c r="KAL144" s="821"/>
      <c r="KAM144" s="821"/>
      <c r="KAN144" s="821"/>
      <c r="KAO144" s="821"/>
      <c r="KAP144" s="821"/>
      <c r="KAQ144" s="821"/>
      <c r="KAR144" s="821"/>
      <c r="KAS144" s="821"/>
      <c r="KAT144" s="821"/>
      <c r="KAU144" s="821"/>
      <c r="KAV144" s="821"/>
      <c r="KAW144" s="821"/>
      <c r="KAX144" s="821"/>
      <c r="KAY144" s="821"/>
      <c r="KAZ144" s="821"/>
      <c r="KBA144" s="821"/>
      <c r="KBB144" s="821"/>
      <c r="KBC144" s="821"/>
      <c r="KBD144" s="821"/>
      <c r="KBE144" s="821"/>
      <c r="KBF144" s="821"/>
      <c r="KBG144" s="821"/>
      <c r="KBH144" s="821"/>
      <c r="KBI144" s="821"/>
      <c r="KBJ144" s="821"/>
      <c r="KBK144" s="821"/>
      <c r="KBL144" s="821"/>
      <c r="KBM144" s="821"/>
      <c r="KBN144" s="821"/>
      <c r="KBO144" s="821"/>
      <c r="KBP144" s="821"/>
      <c r="KBQ144" s="821"/>
      <c r="KBR144" s="821"/>
      <c r="KBS144" s="821"/>
      <c r="KBT144" s="821"/>
      <c r="KBU144" s="821"/>
      <c r="KBV144" s="821"/>
      <c r="KBW144" s="821"/>
      <c r="KBX144" s="821"/>
      <c r="KBY144" s="821"/>
      <c r="KBZ144" s="821"/>
      <c r="KCA144" s="821"/>
      <c r="KCB144" s="821"/>
      <c r="KCC144" s="821"/>
      <c r="KCD144" s="821"/>
      <c r="KCE144" s="821"/>
      <c r="KCF144" s="821"/>
      <c r="KCG144" s="821"/>
      <c r="KCH144" s="821"/>
      <c r="KCI144" s="821"/>
      <c r="KCJ144" s="821"/>
      <c r="KCK144" s="821"/>
      <c r="KCL144" s="821"/>
      <c r="KCM144" s="821"/>
      <c r="KCN144" s="821"/>
      <c r="KCO144" s="821"/>
      <c r="KCP144" s="821"/>
      <c r="KCQ144" s="821"/>
      <c r="KCR144" s="821"/>
      <c r="KCS144" s="821"/>
      <c r="KCT144" s="821"/>
      <c r="KCU144" s="821"/>
      <c r="KCV144" s="821"/>
      <c r="KCW144" s="821"/>
      <c r="KCX144" s="821"/>
      <c r="KCY144" s="821"/>
      <c r="KCZ144" s="821"/>
      <c r="KDA144" s="821"/>
      <c r="KDB144" s="821"/>
      <c r="KDC144" s="821"/>
      <c r="KDD144" s="821"/>
      <c r="KDE144" s="821"/>
      <c r="KDF144" s="821"/>
      <c r="KDG144" s="821"/>
      <c r="KDH144" s="821"/>
      <c r="KDI144" s="821"/>
      <c r="KDJ144" s="821"/>
      <c r="KDK144" s="821"/>
      <c r="KDL144" s="821"/>
      <c r="KDM144" s="821"/>
      <c r="KDN144" s="821"/>
      <c r="KDO144" s="821"/>
      <c r="KDP144" s="821"/>
      <c r="KDQ144" s="821"/>
      <c r="KDR144" s="821"/>
      <c r="KDS144" s="821"/>
      <c r="KDT144" s="821"/>
      <c r="KDU144" s="821"/>
      <c r="KDV144" s="821"/>
      <c r="KDW144" s="821"/>
      <c r="KDX144" s="821"/>
      <c r="KDY144" s="821"/>
      <c r="KDZ144" s="821"/>
      <c r="KEA144" s="821"/>
      <c r="KEB144" s="821"/>
      <c r="KEC144" s="821"/>
      <c r="KED144" s="821"/>
      <c r="KEE144" s="821"/>
      <c r="KEF144" s="821"/>
      <c r="KEG144" s="821"/>
      <c r="KEH144" s="821"/>
      <c r="KEI144" s="821"/>
      <c r="KEJ144" s="821"/>
      <c r="KEK144" s="821"/>
      <c r="KEL144" s="821"/>
      <c r="KEM144" s="821"/>
      <c r="KEN144" s="821"/>
      <c r="KEO144" s="821"/>
      <c r="KEP144" s="821"/>
      <c r="KEQ144" s="821"/>
      <c r="KER144" s="821"/>
      <c r="KES144" s="821"/>
      <c r="KET144" s="821"/>
      <c r="KEU144" s="821"/>
      <c r="KEV144" s="821"/>
      <c r="KEW144" s="821"/>
      <c r="KEX144" s="821"/>
      <c r="KEY144" s="821"/>
      <c r="KEZ144" s="821"/>
      <c r="KFA144" s="821"/>
      <c r="KFB144" s="821"/>
      <c r="KFC144" s="821"/>
      <c r="KFD144" s="821"/>
      <c r="KFE144" s="821"/>
      <c r="KFF144" s="821"/>
      <c r="KFG144" s="821"/>
      <c r="KFH144" s="821"/>
      <c r="KFI144" s="821"/>
      <c r="KFJ144" s="821"/>
      <c r="KFK144" s="821"/>
      <c r="KFL144" s="821"/>
      <c r="KFM144" s="821"/>
      <c r="KFN144" s="821"/>
      <c r="KFO144" s="821"/>
      <c r="KFP144" s="821"/>
      <c r="KFQ144" s="821"/>
      <c r="KFR144" s="821"/>
      <c r="KFS144" s="821"/>
      <c r="KFT144" s="821"/>
      <c r="KFU144" s="821"/>
      <c r="KFV144" s="821"/>
      <c r="KFW144" s="821"/>
      <c r="KFX144" s="821"/>
      <c r="KFY144" s="821"/>
      <c r="KFZ144" s="821"/>
      <c r="KGA144" s="821"/>
      <c r="KGB144" s="821"/>
      <c r="KGC144" s="821"/>
      <c r="KGD144" s="821"/>
      <c r="KGE144" s="821"/>
      <c r="KGF144" s="821"/>
      <c r="KGG144" s="821"/>
      <c r="KGH144" s="821"/>
      <c r="KGI144" s="821"/>
      <c r="KGJ144" s="821"/>
      <c r="KGK144" s="821"/>
      <c r="KGL144" s="821"/>
      <c r="KGM144" s="821"/>
      <c r="KGN144" s="821"/>
      <c r="KGO144" s="821"/>
      <c r="KGP144" s="821"/>
      <c r="KGQ144" s="821"/>
      <c r="KGR144" s="821"/>
      <c r="KGS144" s="821"/>
      <c r="KGT144" s="821"/>
      <c r="KGU144" s="821"/>
      <c r="KGV144" s="821"/>
      <c r="KGW144" s="821"/>
      <c r="KGX144" s="821"/>
      <c r="KGY144" s="821"/>
      <c r="KGZ144" s="821"/>
      <c r="KHA144" s="821"/>
      <c r="KHB144" s="821"/>
      <c r="KHC144" s="821"/>
      <c r="KHD144" s="821"/>
      <c r="KHE144" s="821"/>
      <c r="KHF144" s="821"/>
      <c r="KHG144" s="821"/>
      <c r="KHH144" s="821"/>
      <c r="KHI144" s="821"/>
      <c r="KHJ144" s="821"/>
      <c r="KHK144" s="821"/>
      <c r="KHL144" s="821"/>
      <c r="KHM144" s="821"/>
      <c r="KHN144" s="821"/>
      <c r="KHO144" s="821"/>
      <c r="KHP144" s="821"/>
      <c r="KHQ144" s="821"/>
      <c r="KHR144" s="821"/>
      <c r="KHS144" s="821"/>
      <c r="KHT144" s="821"/>
      <c r="KHU144" s="821"/>
      <c r="KHV144" s="821"/>
      <c r="KHW144" s="821"/>
      <c r="KHX144" s="821"/>
      <c r="KHY144" s="821"/>
      <c r="KHZ144" s="821"/>
      <c r="KIA144" s="821"/>
      <c r="KIB144" s="821"/>
      <c r="KIC144" s="821"/>
      <c r="KID144" s="821"/>
      <c r="KIE144" s="821"/>
      <c r="KIF144" s="821"/>
      <c r="KIG144" s="821"/>
      <c r="KIH144" s="821"/>
      <c r="KII144" s="821"/>
      <c r="KIJ144" s="821"/>
      <c r="KIK144" s="821"/>
      <c r="KIL144" s="821"/>
      <c r="KIM144" s="821"/>
      <c r="KIN144" s="821"/>
      <c r="KIO144" s="821"/>
      <c r="KIP144" s="821"/>
      <c r="KIQ144" s="821"/>
      <c r="KIR144" s="821"/>
      <c r="KIS144" s="821"/>
      <c r="KIT144" s="821"/>
      <c r="KIU144" s="821"/>
      <c r="KIV144" s="821"/>
      <c r="KIW144" s="821"/>
      <c r="KIX144" s="821"/>
      <c r="KIY144" s="821"/>
      <c r="KIZ144" s="821"/>
      <c r="KJA144" s="821"/>
      <c r="KJB144" s="821"/>
      <c r="KJC144" s="821"/>
      <c r="KJD144" s="821"/>
      <c r="KJE144" s="821"/>
      <c r="KJF144" s="821"/>
      <c r="KJG144" s="821"/>
      <c r="KJH144" s="821"/>
      <c r="KJI144" s="821"/>
      <c r="KJJ144" s="821"/>
      <c r="KJK144" s="821"/>
      <c r="KJL144" s="821"/>
      <c r="KJM144" s="821"/>
      <c r="KJN144" s="821"/>
      <c r="KJO144" s="821"/>
      <c r="KJP144" s="821"/>
      <c r="KJQ144" s="821"/>
      <c r="KJR144" s="821"/>
      <c r="KJS144" s="821"/>
      <c r="KJT144" s="821"/>
      <c r="KJU144" s="821"/>
      <c r="KJV144" s="821"/>
      <c r="KJW144" s="821"/>
      <c r="KJX144" s="821"/>
      <c r="KJY144" s="821"/>
      <c r="KJZ144" s="821"/>
      <c r="KKA144" s="821"/>
      <c r="KKB144" s="821"/>
      <c r="KKC144" s="821"/>
      <c r="KKD144" s="821"/>
      <c r="KKE144" s="821"/>
      <c r="KKF144" s="821"/>
      <c r="KKG144" s="821"/>
      <c r="KKH144" s="821"/>
      <c r="KKI144" s="821"/>
      <c r="KKJ144" s="821"/>
      <c r="KKK144" s="821"/>
      <c r="KKL144" s="821"/>
      <c r="KKM144" s="821"/>
      <c r="KKN144" s="821"/>
      <c r="KKO144" s="821"/>
      <c r="KKP144" s="821"/>
      <c r="KKQ144" s="821"/>
      <c r="KKR144" s="821"/>
      <c r="KKS144" s="821"/>
      <c r="KKT144" s="821"/>
      <c r="KKU144" s="821"/>
      <c r="KKV144" s="821"/>
      <c r="KKW144" s="821"/>
      <c r="KKX144" s="821"/>
      <c r="KKY144" s="821"/>
      <c r="KKZ144" s="821"/>
      <c r="KLA144" s="821"/>
      <c r="KLB144" s="821"/>
      <c r="KLC144" s="821"/>
      <c r="KLD144" s="821"/>
      <c r="KLE144" s="821"/>
      <c r="KLF144" s="821"/>
      <c r="KLG144" s="821"/>
      <c r="KLH144" s="821"/>
      <c r="KLI144" s="821"/>
      <c r="KLJ144" s="821"/>
      <c r="KLK144" s="821"/>
      <c r="KLL144" s="821"/>
      <c r="KLM144" s="821"/>
      <c r="KLN144" s="821"/>
      <c r="KLO144" s="821"/>
      <c r="KLP144" s="821"/>
      <c r="KLQ144" s="821"/>
      <c r="KLR144" s="821"/>
      <c r="KLS144" s="821"/>
      <c r="KLT144" s="821"/>
      <c r="KLU144" s="821"/>
      <c r="KLV144" s="821"/>
      <c r="KLW144" s="821"/>
      <c r="KLX144" s="821"/>
      <c r="KLY144" s="821"/>
      <c r="KLZ144" s="821"/>
      <c r="KMA144" s="821"/>
      <c r="KMB144" s="821"/>
      <c r="KMC144" s="821"/>
      <c r="KMD144" s="821"/>
      <c r="KME144" s="821"/>
      <c r="KMF144" s="821"/>
      <c r="KMG144" s="821"/>
      <c r="KMH144" s="821"/>
      <c r="KMI144" s="821"/>
      <c r="KMJ144" s="821"/>
      <c r="KMK144" s="821"/>
      <c r="KML144" s="821"/>
      <c r="KMM144" s="821"/>
      <c r="KMN144" s="821"/>
      <c r="KMO144" s="821"/>
      <c r="KMP144" s="821"/>
      <c r="KMQ144" s="821"/>
      <c r="KMR144" s="821"/>
      <c r="KMS144" s="821"/>
      <c r="KMT144" s="821"/>
      <c r="KMU144" s="821"/>
      <c r="KMV144" s="821"/>
      <c r="KMW144" s="821"/>
      <c r="KMX144" s="821"/>
      <c r="KMY144" s="821"/>
      <c r="KMZ144" s="821"/>
      <c r="KNA144" s="821"/>
      <c r="KNB144" s="821"/>
      <c r="KNC144" s="821"/>
      <c r="KND144" s="821"/>
      <c r="KNE144" s="821"/>
      <c r="KNF144" s="821"/>
      <c r="KNG144" s="821"/>
      <c r="KNH144" s="821"/>
      <c r="KNI144" s="821"/>
      <c r="KNJ144" s="821"/>
      <c r="KNK144" s="821"/>
      <c r="KNL144" s="821"/>
      <c r="KNM144" s="821"/>
      <c r="KNN144" s="821"/>
      <c r="KNO144" s="821"/>
      <c r="KNP144" s="821"/>
      <c r="KNQ144" s="821"/>
      <c r="KNR144" s="821"/>
      <c r="KNS144" s="821"/>
      <c r="KNT144" s="821"/>
      <c r="KNU144" s="821"/>
      <c r="KNV144" s="821"/>
      <c r="KNW144" s="821"/>
      <c r="KNX144" s="821"/>
      <c r="KNY144" s="821"/>
      <c r="KNZ144" s="821"/>
      <c r="KOA144" s="821"/>
      <c r="KOB144" s="821"/>
      <c r="KOC144" s="821"/>
      <c r="KOD144" s="821"/>
      <c r="KOE144" s="821"/>
      <c r="KOF144" s="821"/>
      <c r="KOG144" s="821"/>
      <c r="KOH144" s="821"/>
      <c r="KOI144" s="821"/>
      <c r="KOJ144" s="821"/>
      <c r="KOK144" s="821"/>
      <c r="KOL144" s="821"/>
      <c r="KOM144" s="821"/>
      <c r="KON144" s="821"/>
      <c r="KOO144" s="821"/>
      <c r="KOP144" s="821"/>
      <c r="KOQ144" s="821"/>
      <c r="KOR144" s="821"/>
      <c r="KOS144" s="821"/>
      <c r="KOT144" s="821"/>
      <c r="KOU144" s="821"/>
      <c r="KOV144" s="821"/>
      <c r="KOW144" s="821"/>
      <c r="KOX144" s="821"/>
      <c r="KOY144" s="821"/>
      <c r="KOZ144" s="821"/>
      <c r="KPA144" s="821"/>
      <c r="KPB144" s="821"/>
      <c r="KPC144" s="821"/>
      <c r="KPD144" s="821"/>
      <c r="KPE144" s="821"/>
      <c r="KPF144" s="821"/>
      <c r="KPG144" s="821"/>
      <c r="KPH144" s="821"/>
      <c r="KPI144" s="821"/>
      <c r="KPJ144" s="821"/>
      <c r="KPK144" s="821"/>
      <c r="KPL144" s="821"/>
      <c r="KPM144" s="821"/>
      <c r="KPN144" s="821"/>
      <c r="KPO144" s="821"/>
      <c r="KPP144" s="821"/>
      <c r="KPQ144" s="821"/>
      <c r="KPR144" s="821"/>
      <c r="KPS144" s="821"/>
      <c r="KPT144" s="821"/>
      <c r="KPU144" s="821"/>
      <c r="KPV144" s="821"/>
      <c r="KPW144" s="821"/>
      <c r="KPX144" s="821"/>
      <c r="KPY144" s="821"/>
      <c r="KPZ144" s="821"/>
      <c r="KQA144" s="821"/>
      <c r="KQB144" s="821"/>
      <c r="KQC144" s="821"/>
      <c r="KQD144" s="821"/>
      <c r="KQE144" s="821"/>
      <c r="KQF144" s="821"/>
      <c r="KQG144" s="821"/>
      <c r="KQH144" s="821"/>
      <c r="KQI144" s="821"/>
      <c r="KQJ144" s="821"/>
      <c r="KQK144" s="821"/>
      <c r="KQL144" s="821"/>
      <c r="KQM144" s="821"/>
      <c r="KQN144" s="821"/>
      <c r="KQO144" s="821"/>
      <c r="KQP144" s="821"/>
      <c r="KQQ144" s="821"/>
      <c r="KQR144" s="821"/>
      <c r="KQS144" s="821"/>
      <c r="KQT144" s="821"/>
      <c r="KQU144" s="821"/>
      <c r="KQV144" s="821"/>
      <c r="KQW144" s="821"/>
      <c r="KQX144" s="821"/>
      <c r="KQY144" s="821"/>
      <c r="KQZ144" s="821"/>
      <c r="KRA144" s="821"/>
      <c r="KRB144" s="821"/>
      <c r="KRC144" s="821"/>
      <c r="KRD144" s="821"/>
      <c r="KRE144" s="821"/>
      <c r="KRF144" s="821"/>
      <c r="KRG144" s="821"/>
      <c r="KRH144" s="821"/>
      <c r="KRI144" s="821"/>
      <c r="KRJ144" s="821"/>
      <c r="KRK144" s="821"/>
      <c r="KRL144" s="821"/>
      <c r="KRM144" s="821"/>
      <c r="KRN144" s="821"/>
      <c r="KRO144" s="821"/>
      <c r="KRP144" s="821"/>
      <c r="KRQ144" s="821"/>
      <c r="KRR144" s="821"/>
      <c r="KRS144" s="821"/>
      <c r="KRT144" s="821"/>
      <c r="KRU144" s="821"/>
      <c r="KRV144" s="821"/>
      <c r="KRW144" s="821"/>
      <c r="KRX144" s="821"/>
      <c r="KRY144" s="821"/>
      <c r="KRZ144" s="821"/>
      <c r="KSA144" s="821"/>
      <c r="KSB144" s="821"/>
      <c r="KSC144" s="821"/>
      <c r="KSD144" s="821"/>
      <c r="KSE144" s="821"/>
      <c r="KSF144" s="821"/>
      <c r="KSG144" s="821"/>
      <c r="KSH144" s="821"/>
      <c r="KSI144" s="821"/>
      <c r="KSJ144" s="821"/>
      <c r="KSK144" s="821"/>
      <c r="KSL144" s="821"/>
      <c r="KSM144" s="821"/>
      <c r="KSN144" s="821"/>
      <c r="KSO144" s="821"/>
      <c r="KSP144" s="821"/>
      <c r="KSQ144" s="821"/>
      <c r="KSR144" s="821"/>
      <c r="KSS144" s="821"/>
      <c r="KST144" s="821"/>
      <c r="KSU144" s="821"/>
      <c r="KSV144" s="821"/>
      <c r="KSW144" s="821"/>
      <c r="KSX144" s="821"/>
      <c r="KSY144" s="821"/>
      <c r="KSZ144" s="821"/>
      <c r="KTA144" s="821"/>
      <c r="KTB144" s="821"/>
      <c r="KTC144" s="821"/>
      <c r="KTD144" s="821"/>
      <c r="KTE144" s="821"/>
      <c r="KTF144" s="821"/>
      <c r="KTG144" s="821"/>
      <c r="KTH144" s="821"/>
      <c r="KTI144" s="821"/>
      <c r="KTJ144" s="821"/>
      <c r="KTK144" s="821"/>
      <c r="KTL144" s="821"/>
      <c r="KTM144" s="821"/>
      <c r="KTN144" s="821"/>
      <c r="KTO144" s="821"/>
      <c r="KTP144" s="821"/>
      <c r="KTQ144" s="821"/>
      <c r="KTR144" s="821"/>
      <c r="KTS144" s="821"/>
      <c r="KTT144" s="821"/>
      <c r="KTU144" s="821"/>
      <c r="KTV144" s="821"/>
      <c r="KTW144" s="821"/>
      <c r="KTX144" s="821"/>
      <c r="KTY144" s="821"/>
      <c r="KTZ144" s="821"/>
      <c r="KUA144" s="821"/>
      <c r="KUB144" s="821"/>
      <c r="KUC144" s="821"/>
      <c r="KUD144" s="821"/>
      <c r="KUE144" s="821"/>
      <c r="KUF144" s="821"/>
      <c r="KUG144" s="821"/>
      <c r="KUH144" s="821"/>
      <c r="KUI144" s="821"/>
      <c r="KUJ144" s="821"/>
      <c r="KUK144" s="821"/>
      <c r="KUL144" s="821"/>
      <c r="KUM144" s="821"/>
      <c r="KUN144" s="821"/>
      <c r="KUO144" s="821"/>
      <c r="KUP144" s="821"/>
      <c r="KUQ144" s="821"/>
      <c r="KUR144" s="821"/>
      <c r="KUS144" s="821"/>
      <c r="KUT144" s="821"/>
      <c r="KUU144" s="821"/>
      <c r="KUV144" s="821"/>
      <c r="KUW144" s="821"/>
      <c r="KUX144" s="821"/>
      <c r="KUY144" s="821"/>
      <c r="KUZ144" s="821"/>
      <c r="KVA144" s="821"/>
      <c r="KVB144" s="821"/>
      <c r="KVC144" s="821"/>
      <c r="KVD144" s="821"/>
      <c r="KVE144" s="821"/>
      <c r="KVF144" s="821"/>
      <c r="KVG144" s="821"/>
      <c r="KVH144" s="821"/>
      <c r="KVI144" s="821"/>
      <c r="KVJ144" s="821"/>
      <c r="KVK144" s="821"/>
      <c r="KVL144" s="821"/>
      <c r="KVM144" s="821"/>
      <c r="KVN144" s="821"/>
      <c r="KVO144" s="821"/>
      <c r="KVP144" s="821"/>
      <c r="KVQ144" s="821"/>
      <c r="KVR144" s="821"/>
      <c r="KVS144" s="821"/>
      <c r="KVT144" s="821"/>
      <c r="KVU144" s="821"/>
      <c r="KVV144" s="821"/>
      <c r="KVW144" s="821"/>
      <c r="KVX144" s="821"/>
      <c r="KVY144" s="821"/>
      <c r="KVZ144" s="821"/>
      <c r="KWA144" s="821"/>
      <c r="KWB144" s="821"/>
      <c r="KWC144" s="821"/>
      <c r="KWD144" s="821"/>
      <c r="KWE144" s="821"/>
      <c r="KWF144" s="821"/>
      <c r="KWG144" s="821"/>
      <c r="KWH144" s="821"/>
      <c r="KWI144" s="821"/>
      <c r="KWJ144" s="821"/>
      <c r="KWK144" s="821"/>
      <c r="KWL144" s="821"/>
      <c r="KWM144" s="821"/>
      <c r="KWN144" s="821"/>
      <c r="KWO144" s="821"/>
      <c r="KWP144" s="821"/>
      <c r="KWQ144" s="821"/>
      <c r="KWR144" s="821"/>
      <c r="KWS144" s="821"/>
      <c r="KWT144" s="821"/>
      <c r="KWU144" s="821"/>
      <c r="KWV144" s="821"/>
      <c r="KWW144" s="821"/>
      <c r="KWX144" s="821"/>
      <c r="KWY144" s="821"/>
      <c r="KWZ144" s="821"/>
      <c r="KXA144" s="821"/>
      <c r="KXB144" s="821"/>
      <c r="KXC144" s="821"/>
      <c r="KXD144" s="821"/>
      <c r="KXE144" s="821"/>
      <c r="KXF144" s="821"/>
      <c r="KXG144" s="821"/>
      <c r="KXH144" s="821"/>
      <c r="KXI144" s="821"/>
      <c r="KXJ144" s="821"/>
      <c r="KXK144" s="821"/>
      <c r="KXL144" s="821"/>
      <c r="KXM144" s="821"/>
      <c r="KXN144" s="821"/>
      <c r="KXO144" s="821"/>
      <c r="KXP144" s="821"/>
      <c r="KXQ144" s="821"/>
      <c r="KXR144" s="821"/>
      <c r="KXS144" s="821"/>
      <c r="KXT144" s="821"/>
      <c r="KXU144" s="821"/>
      <c r="KXV144" s="821"/>
      <c r="KXW144" s="821"/>
      <c r="KXX144" s="821"/>
      <c r="KXY144" s="821"/>
      <c r="KXZ144" s="821"/>
      <c r="KYA144" s="821"/>
      <c r="KYB144" s="821"/>
      <c r="KYC144" s="821"/>
      <c r="KYD144" s="821"/>
      <c r="KYE144" s="821"/>
      <c r="KYF144" s="821"/>
      <c r="KYG144" s="821"/>
      <c r="KYH144" s="821"/>
      <c r="KYI144" s="821"/>
      <c r="KYJ144" s="821"/>
      <c r="KYK144" s="821"/>
      <c r="KYL144" s="821"/>
      <c r="KYM144" s="821"/>
      <c r="KYN144" s="821"/>
      <c r="KYO144" s="821"/>
      <c r="KYP144" s="821"/>
      <c r="KYQ144" s="821"/>
      <c r="KYR144" s="821"/>
      <c r="KYS144" s="821"/>
      <c r="KYT144" s="821"/>
      <c r="KYU144" s="821"/>
      <c r="KYV144" s="821"/>
      <c r="KYW144" s="821"/>
      <c r="KYX144" s="821"/>
      <c r="KYY144" s="821"/>
      <c r="KYZ144" s="821"/>
      <c r="KZA144" s="821"/>
      <c r="KZB144" s="821"/>
      <c r="KZC144" s="821"/>
      <c r="KZD144" s="821"/>
      <c r="KZE144" s="821"/>
      <c r="KZF144" s="821"/>
      <c r="KZG144" s="821"/>
      <c r="KZH144" s="821"/>
      <c r="KZI144" s="821"/>
      <c r="KZJ144" s="821"/>
      <c r="KZK144" s="821"/>
      <c r="KZL144" s="821"/>
      <c r="KZM144" s="821"/>
      <c r="KZN144" s="821"/>
      <c r="KZO144" s="821"/>
      <c r="KZP144" s="821"/>
      <c r="KZQ144" s="821"/>
      <c r="KZR144" s="821"/>
      <c r="KZS144" s="821"/>
      <c r="KZT144" s="821"/>
      <c r="KZU144" s="821"/>
      <c r="KZV144" s="821"/>
      <c r="KZW144" s="821"/>
      <c r="KZX144" s="821"/>
      <c r="KZY144" s="821"/>
      <c r="KZZ144" s="821"/>
      <c r="LAA144" s="821"/>
      <c r="LAB144" s="821"/>
      <c r="LAC144" s="821"/>
      <c r="LAD144" s="821"/>
      <c r="LAE144" s="821"/>
      <c r="LAF144" s="821"/>
      <c r="LAG144" s="821"/>
      <c r="LAH144" s="821"/>
      <c r="LAI144" s="821"/>
      <c r="LAJ144" s="821"/>
      <c r="LAK144" s="821"/>
      <c r="LAL144" s="821"/>
      <c r="LAM144" s="821"/>
      <c r="LAN144" s="821"/>
      <c r="LAO144" s="821"/>
      <c r="LAP144" s="821"/>
      <c r="LAQ144" s="821"/>
      <c r="LAR144" s="821"/>
      <c r="LAS144" s="821"/>
      <c r="LAT144" s="821"/>
      <c r="LAU144" s="821"/>
      <c r="LAV144" s="821"/>
      <c r="LAW144" s="821"/>
      <c r="LAX144" s="821"/>
      <c r="LAY144" s="821"/>
      <c r="LAZ144" s="821"/>
      <c r="LBA144" s="821"/>
      <c r="LBB144" s="821"/>
      <c r="LBC144" s="821"/>
      <c r="LBD144" s="821"/>
      <c r="LBE144" s="821"/>
      <c r="LBF144" s="821"/>
      <c r="LBG144" s="821"/>
      <c r="LBH144" s="821"/>
      <c r="LBI144" s="821"/>
      <c r="LBJ144" s="821"/>
      <c r="LBK144" s="821"/>
      <c r="LBL144" s="821"/>
      <c r="LBM144" s="821"/>
      <c r="LBN144" s="821"/>
      <c r="LBO144" s="821"/>
      <c r="LBP144" s="821"/>
      <c r="LBQ144" s="821"/>
      <c r="LBR144" s="821"/>
      <c r="LBS144" s="821"/>
      <c r="LBT144" s="821"/>
      <c r="LBU144" s="821"/>
      <c r="LBV144" s="821"/>
      <c r="LBW144" s="821"/>
      <c r="LBX144" s="821"/>
      <c r="LBY144" s="821"/>
      <c r="LBZ144" s="821"/>
      <c r="LCA144" s="821"/>
      <c r="LCB144" s="821"/>
      <c r="LCC144" s="821"/>
      <c r="LCD144" s="821"/>
      <c r="LCE144" s="821"/>
      <c r="LCF144" s="821"/>
      <c r="LCG144" s="821"/>
      <c r="LCH144" s="821"/>
      <c r="LCI144" s="821"/>
      <c r="LCJ144" s="821"/>
      <c r="LCK144" s="821"/>
      <c r="LCL144" s="821"/>
      <c r="LCM144" s="821"/>
      <c r="LCN144" s="821"/>
      <c r="LCO144" s="821"/>
      <c r="LCP144" s="821"/>
      <c r="LCQ144" s="821"/>
      <c r="LCR144" s="821"/>
      <c r="LCS144" s="821"/>
      <c r="LCT144" s="821"/>
      <c r="LCU144" s="821"/>
      <c r="LCV144" s="821"/>
      <c r="LCW144" s="821"/>
      <c r="LCX144" s="821"/>
      <c r="LCY144" s="821"/>
      <c r="LCZ144" s="821"/>
      <c r="LDA144" s="821"/>
      <c r="LDB144" s="821"/>
      <c r="LDC144" s="821"/>
      <c r="LDD144" s="821"/>
      <c r="LDE144" s="821"/>
      <c r="LDF144" s="821"/>
      <c r="LDG144" s="821"/>
      <c r="LDH144" s="821"/>
      <c r="LDI144" s="821"/>
      <c r="LDJ144" s="821"/>
      <c r="LDK144" s="821"/>
      <c r="LDL144" s="821"/>
      <c r="LDM144" s="821"/>
      <c r="LDN144" s="821"/>
      <c r="LDO144" s="821"/>
      <c r="LDP144" s="821"/>
      <c r="LDQ144" s="821"/>
      <c r="LDR144" s="821"/>
      <c r="LDS144" s="821"/>
      <c r="LDT144" s="821"/>
      <c r="LDU144" s="821"/>
      <c r="LDV144" s="821"/>
      <c r="LDW144" s="821"/>
      <c r="LDX144" s="821"/>
      <c r="LDY144" s="821"/>
      <c r="LDZ144" s="821"/>
      <c r="LEA144" s="821"/>
      <c r="LEB144" s="821"/>
      <c r="LEC144" s="821"/>
      <c r="LED144" s="821"/>
      <c r="LEE144" s="821"/>
      <c r="LEF144" s="821"/>
      <c r="LEG144" s="821"/>
      <c r="LEH144" s="821"/>
      <c r="LEI144" s="821"/>
      <c r="LEJ144" s="821"/>
      <c r="LEK144" s="821"/>
      <c r="LEL144" s="821"/>
      <c r="LEM144" s="821"/>
      <c r="LEN144" s="821"/>
      <c r="LEO144" s="821"/>
      <c r="LEP144" s="821"/>
      <c r="LEQ144" s="821"/>
      <c r="LER144" s="821"/>
      <c r="LES144" s="821"/>
      <c r="LET144" s="821"/>
      <c r="LEU144" s="821"/>
      <c r="LEV144" s="821"/>
      <c r="LEW144" s="821"/>
      <c r="LEX144" s="821"/>
      <c r="LEY144" s="821"/>
      <c r="LEZ144" s="821"/>
      <c r="LFA144" s="821"/>
      <c r="LFB144" s="821"/>
      <c r="LFC144" s="821"/>
      <c r="LFD144" s="821"/>
      <c r="LFE144" s="821"/>
      <c r="LFF144" s="821"/>
      <c r="LFG144" s="821"/>
      <c r="LFH144" s="821"/>
      <c r="LFI144" s="821"/>
      <c r="LFJ144" s="821"/>
      <c r="LFK144" s="821"/>
      <c r="LFL144" s="821"/>
      <c r="LFM144" s="821"/>
      <c r="LFN144" s="821"/>
      <c r="LFO144" s="821"/>
      <c r="LFP144" s="821"/>
      <c r="LFQ144" s="821"/>
      <c r="LFR144" s="821"/>
      <c r="LFS144" s="821"/>
      <c r="LFT144" s="821"/>
      <c r="LFU144" s="821"/>
      <c r="LFV144" s="821"/>
      <c r="LFW144" s="821"/>
      <c r="LFX144" s="821"/>
      <c r="LFY144" s="821"/>
      <c r="LFZ144" s="821"/>
      <c r="LGA144" s="821"/>
      <c r="LGB144" s="821"/>
      <c r="LGC144" s="821"/>
      <c r="LGD144" s="821"/>
      <c r="LGE144" s="821"/>
      <c r="LGF144" s="821"/>
      <c r="LGG144" s="821"/>
      <c r="LGH144" s="821"/>
      <c r="LGI144" s="821"/>
      <c r="LGJ144" s="821"/>
      <c r="LGK144" s="821"/>
      <c r="LGL144" s="821"/>
      <c r="LGM144" s="821"/>
      <c r="LGN144" s="821"/>
      <c r="LGO144" s="821"/>
      <c r="LGP144" s="821"/>
      <c r="LGQ144" s="821"/>
      <c r="LGR144" s="821"/>
      <c r="LGS144" s="821"/>
      <c r="LGT144" s="821"/>
      <c r="LGU144" s="821"/>
      <c r="LGV144" s="821"/>
      <c r="LGW144" s="821"/>
      <c r="LGX144" s="821"/>
      <c r="LGY144" s="821"/>
      <c r="LGZ144" s="821"/>
      <c r="LHA144" s="821"/>
      <c r="LHB144" s="821"/>
      <c r="LHC144" s="821"/>
      <c r="LHD144" s="821"/>
      <c r="LHE144" s="821"/>
      <c r="LHF144" s="821"/>
      <c r="LHG144" s="821"/>
      <c r="LHH144" s="821"/>
      <c r="LHI144" s="821"/>
      <c r="LHJ144" s="821"/>
      <c r="LHK144" s="821"/>
      <c r="LHL144" s="821"/>
      <c r="LHM144" s="821"/>
      <c r="LHN144" s="821"/>
      <c r="LHO144" s="821"/>
      <c r="LHP144" s="821"/>
      <c r="LHQ144" s="821"/>
      <c r="LHR144" s="821"/>
      <c r="LHS144" s="821"/>
      <c r="LHT144" s="821"/>
      <c r="LHU144" s="821"/>
      <c r="LHV144" s="821"/>
      <c r="LHW144" s="821"/>
      <c r="LHX144" s="821"/>
      <c r="LHY144" s="821"/>
      <c r="LHZ144" s="821"/>
      <c r="LIA144" s="821"/>
      <c r="LIB144" s="821"/>
      <c r="LIC144" s="821"/>
      <c r="LID144" s="821"/>
      <c r="LIE144" s="821"/>
      <c r="LIF144" s="821"/>
      <c r="LIG144" s="821"/>
      <c r="LIH144" s="821"/>
      <c r="LII144" s="821"/>
      <c r="LIJ144" s="821"/>
      <c r="LIK144" s="821"/>
      <c r="LIL144" s="821"/>
      <c r="LIM144" s="821"/>
      <c r="LIN144" s="821"/>
      <c r="LIO144" s="821"/>
      <c r="LIP144" s="821"/>
      <c r="LIQ144" s="821"/>
      <c r="LIR144" s="821"/>
      <c r="LIS144" s="821"/>
      <c r="LIT144" s="821"/>
      <c r="LIU144" s="821"/>
      <c r="LIV144" s="821"/>
      <c r="LIW144" s="821"/>
      <c r="LIX144" s="821"/>
      <c r="LIY144" s="821"/>
      <c r="LIZ144" s="821"/>
      <c r="LJA144" s="821"/>
      <c r="LJB144" s="821"/>
      <c r="LJC144" s="821"/>
      <c r="LJD144" s="821"/>
      <c r="LJE144" s="821"/>
      <c r="LJF144" s="821"/>
      <c r="LJG144" s="821"/>
      <c r="LJH144" s="821"/>
      <c r="LJI144" s="821"/>
      <c r="LJJ144" s="821"/>
      <c r="LJK144" s="821"/>
      <c r="LJL144" s="821"/>
      <c r="LJM144" s="821"/>
      <c r="LJN144" s="821"/>
      <c r="LJO144" s="821"/>
      <c r="LJP144" s="821"/>
      <c r="LJQ144" s="821"/>
      <c r="LJR144" s="821"/>
      <c r="LJS144" s="821"/>
      <c r="LJT144" s="821"/>
      <c r="LJU144" s="821"/>
      <c r="LJV144" s="821"/>
      <c r="LJW144" s="821"/>
      <c r="LJX144" s="821"/>
      <c r="LJY144" s="821"/>
      <c r="LJZ144" s="821"/>
      <c r="LKA144" s="821"/>
      <c r="LKB144" s="821"/>
      <c r="LKC144" s="821"/>
      <c r="LKD144" s="821"/>
      <c r="LKE144" s="821"/>
      <c r="LKF144" s="821"/>
      <c r="LKG144" s="821"/>
      <c r="LKH144" s="821"/>
      <c r="LKI144" s="821"/>
      <c r="LKJ144" s="821"/>
      <c r="LKK144" s="821"/>
      <c r="LKL144" s="821"/>
      <c r="LKM144" s="821"/>
      <c r="LKN144" s="821"/>
      <c r="LKO144" s="821"/>
      <c r="LKP144" s="821"/>
      <c r="LKQ144" s="821"/>
      <c r="LKR144" s="821"/>
      <c r="LKS144" s="821"/>
      <c r="LKT144" s="821"/>
      <c r="LKU144" s="821"/>
      <c r="LKV144" s="821"/>
      <c r="LKW144" s="821"/>
      <c r="LKX144" s="821"/>
      <c r="LKY144" s="821"/>
      <c r="LKZ144" s="821"/>
      <c r="LLA144" s="821"/>
      <c r="LLB144" s="821"/>
      <c r="LLC144" s="821"/>
      <c r="LLD144" s="821"/>
      <c r="LLE144" s="821"/>
      <c r="LLF144" s="821"/>
      <c r="LLG144" s="821"/>
      <c r="LLH144" s="821"/>
      <c r="LLI144" s="821"/>
      <c r="LLJ144" s="821"/>
      <c r="LLK144" s="821"/>
      <c r="LLL144" s="821"/>
      <c r="LLM144" s="821"/>
      <c r="LLN144" s="821"/>
      <c r="LLO144" s="821"/>
      <c r="LLP144" s="821"/>
      <c r="LLQ144" s="821"/>
      <c r="LLR144" s="821"/>
      <c r="LLS144" s="821"/>
      <c r="LLT144" s="821"/>
      <c r="LLU144" s="821"/>
      <c r="LLV144" s="821"/>
      <c r="LLW144" s="821"/>
      <c r="LLX144" s="821"/>
      <c r="LLY144" s="821"/>
      <c r="LLZ144" s="821"/>
      <c r="LMA144" s="821"/>
      <c r="LMB144" s="821"/>
      <c r="LMC144" s="821"/>
      <c r="LMD144" s="821"/>
      <c r="LME144" s="821"/>
      <c r="LMF144" s="821"/>
      <c r="LMG144" s="821"/>
      <c r="LMH144" s="821"/>
      <c r="LMI144" s="821"/>
      <c r="LMJ144" s="821"/>
      <c r="LMK144" s="821"/>
      <c r="LML144" s="821"/>
      <c r="LMM144" s="821"/>
      <c r="LMN144" s="821"/>
      <c r="LMO144" s="821"/>
      <c r="LMP144" s="821"/>
      <c r="LMQ144" s="821"/>
      <c r="LMR144" s="821"/>
      <c r="LMS144" s="821"/>
      <c r="LMT144" s="821"/>
      <c r="LMU144" s="821"/>
      <c r="LMV144" s="821"/>
      <c r="LMW144" s="821"/>
      <c r="LMX144" s="821"/>
      <c r="LMY144" s="821"/>
      <c r="LMZ144" s="821"/>
      <c r="LNA144" s="821"/>
      <c r="LNB144" s="821"/>
      <c r="LNC144" s="821"/>
      <c r="LND144" s="821"/>
      <c r="LNE144" s="821"/>
      <c r="LNF144" s="821"/>
      <c r="LNG144" s="821"/>
      <c r="LNH144" s="821"/>
      <c r="LNI144" s="821"/>
      <c r="LNJ144" s="821"/>
      <c r="LNK144" s="821"/>
      <c r="LNL144" s="821"/>
      <c r="LNM144" s="821"/>
      <c r="LNN144" s="821"/>
      <c r="LNO144" s="821"/>
      <c r="LNP144" s="821"/>
      <c r="LNQ144" s="821"/>
      <c r="LNR144" s="821"/>
      <c r="LNS144" s="821"/>
      <c r="LNT144" s="821"/>
      <c r="LNU144" s="821"/>
      <c r="LNV144" s="821"/>
      <c r="LNW144" s="821"/>
      <c r="LNX144" s="821"/>
      <c r="LNY144" s="821"/>
      <c r="LNZ144" s="821"/>
      <c r="LOA144" s="821"/>
      <c r="LOB144" s="821"/>
      <c r="LOC144" s="821"/>
      <c r="LOD144" s="821"/>
      <c r="LOE144" s="821"/>
      <c r="LOF144" s="821"/>
      <c r="LOG144" s="821"/>
      <c r="LOH144" s="821"/>
      <c r="LOI144" s="821"/>
      <c r="LOJ144" s="821"/>
      <c r="LOK144" s="821"/>
      <c r="LOL144" s="821"/>
      <c r="LOM144" s="821"/>
      <c r="LON144" s="821"/>
      <c r="LOO144" s="821"/>
      <c r="LOP144" s="821"/>
      <c r="LOQ144" s="821"/>
      <c r="LOR144" s="821"/>
      <c r="LOS144" s="821"/>
      <c r="LOT144" s="821"/>
      <c r="LOU144" s="821"/>
      <c r="LOV144" s="821"/>
      <c r="LOW144" s="821"/>
      <c r="LOX144" s="821"/>
      <c r="LOY144" s="821"/>
      <c r="LOZ144" s="821"/>
      <c r="LPA144" s="821"/>
      <c r="LPB144" s="821"/>
      <c r="LPC144" s="821"/>
      <c r="LPD144" s="821"/>
      <c r="LPE144" s="821"/>
      <c r="LPF144" s="821"/>
      <c r="LPG144" s="821"/>
      <c r="LPH144" s="821"/>
      <c r="LPI144" s="821"/>
      <c r="LPJ144" s="821"/>
      <c r="LPK144" s="821"/>
      <c r="LPL144" s="821"/>
      <c r="LPM144" s="821"/>
      <c r="LPN144" s="821"/>
      <c r="LPO144" s="821"/>
      <c r="LPP144" s="821"/>
      <c r="LPQ144" s="821"/>
      <c r="LPR144" s="821"/>
      <c r="LPS144" s="821"/>
      <c r="LPT144" s="821"/>
      <c r="LPU144" s="821"/>
      <c r="LPV144" s="821"/>
      <c r="LPW144" s="821"/>
      <c r="LPX144" s="821"/>
      <c r="LPY144" s="821"/>
      <c r="LPZ144" s="821"/>
      <c r="LQA144" s="821"/>
      <c r="LQB144" s="821"/>
      <c r="LQC144" s="821"/>
      <c r="LQD144" s="821"/>
      <c r="LQE144" s="821"/>
      <c r="LQF144" s="821"/>
      <c r="LQG144" s="821"/>
      <c r="LQH144" s="821"/>
      <c r="LQI144" s="821"/>
      <c r="LQJ144" s="821"/>
      <c r="LQK144" s="821"/>
      <c r="LQL144" s="821"/>
      <c r="LQM144" s="821"/>
      <c r="LQN144" s="821"/>
      <c r="LQO144" s="821"/>
      <c r="LQP144" s="821"/>
      <c r="LQQ144" s="821"/>
      <c r="LQR144" s="821"/>
      <c r="LQS144" s="821"/>
      <c r="LQT144" s="821"/>
      <c r="LQU144" s="821"/>
      <c r="LQV144" s="821"/>
      <c r="LQW144" s="821"/>
      <c r="LQX144" s="821"/>
      <c r="LQY144" s="821"/>
      <c r="LQZ144" s="821"/>
      <c r="LRA144" s="821"/>
      <c r="LRB144" s="821"/>
      <c r="LRC144" s="821"/>
      <c r="LRD144" s="821"/>
      <c r="LRE144" s="821"/>
      <c r="LRF144" s="821"/>
      <c r="LRG144" s="821"/>
      <c r="LRH144" s="821"/>
      <c r="LRI144" s="821"/>
      <c r="LRJ144" s="821"/>
      <c r="LRK144" s="821"/>
      <c r="LRL144" s="821"/>
      <c r="LRM144" s="821"/>
      <c r="LRN144" s="821"/>
      <c r="LRO144" s="821"/>
      <c r="LRP144" s="821"/>
      <c r="LRQ144" s="821"/>
      <c r="LRR144" s="821"/>
      <c r="LRS144" s="821"/>
      <c r="LRT144" s="821"/>
      <c r="LRU144" s="821"/>
      <c r="LRV144" s="821"/>
      <c r="LRW144" s="821"/>
      <c r="LRX144" s="821"/>
      <c r="LRY144" s="821"/>
      <c r="LRZ144" s="821"/>
      <c r="LSA144" s="821"/>
      <c r="LSB144" s="821"/>
      <c r="LSC144" s="821"/>
      <c r="LSD144" s="821"/>
      <c r="LSE144" s="821"/>
      <c r="LSF144" s="821"/>
      <c r="LSG144" s="821"/>
      <c r="LSH144" s="821"/>
      <c r="LSI144" s="821"/>
      <c r="LSJ144" s="821"/>
      <c r="LSK144" s="821"/>
      <c r="LSL144" s="821"/>
      <c r="LSM144" s="821"/>
      <c r="LSN144" s="821"/>
      <c r="LSO144" s="821"/>
      <c r="LSP144" s="821"/>
      <c r="LSQ144" s="821"/>
      <c r="LSR144" s="821"/>
      <c r="LSS144" s="821"/>
      <c r="LST144" s="821"/>
      <c r="LSU144" s="821"/>
      <c r="LSV144" s="821"/>
      <c r="LSW144" s="821"/>
      <c r="LSX144" s="821"/>
      <c r="LSY144" s="821"/>
      <c r="LSZ144" s="821"/>
      <c r="LTA144" s="821"/>
      <c r="LTB144" s="821"/>
      <c r="LTC144" s="821"/>
      <c r="LTD144" s="821"/>
      <c r="LTE144" s="821"/>
      <c r="LTF144" s="821"/>
      <c r="LTG144" s="821"/>
      <c r="LTH144" s="821"/>
      <c r="LTI144" s="821"/>
      <c r="LTJ144" s="821"/>
      <c r="LTK144" s="821"/>
      <c r="LTL144" s="821"/>
      <c r="LTM144" s="821"/>
      <c r="LTN144" s="821"/>
      <c r="LTO144" s="821"/>
      <c r="LTP144" s="821"/>
      <c r="LTQ144" s="821"/>
      <c r="LTR144" s="821"/>
      <c r="LTS144" s="821"/>
      <c r="LTT144" s="821"/>
      <c r="LTU144" s="821"/>
      <c r="LTV144" s="821"/>
      <c r="LTW144" s="821"/>
      <c r="LTX144" s="821"/>
      <c r="LTY144" s="821"/>
      <c r="LTZ144" s="821"/>
      <c r="LUA144" s="821"/>
      <c r="LUB144" s="821"/>
      <c r="LUC144" s="821"/>
      <c r="LUD144" s="821"/>
      <c r="LUE144" s="821"/>
      <c r="LUF144" s="821"/>
      <c r="LUG144" s="821"/>
      <c r="LUH144" s="821"/>
      <c r="LUI144" s="821"/>
      <c r="LUJ144" s="821"/>
      <c r="LUK144" s="821"/>
      <c r="LUL144" s="821"/>
      <c r="LUM144" s="821"/>
      <c r="LUN144" s="821"/>
      <c r="LUO144" s="821"/>
      <c r="LUP144" s="821"/>
      <c r="LUQ144" s="821"/>
      <c r="LUR144" s="821"/>
      <c r="LUS144" s="821"/>
      <c r="LUT144" s="821"/>
      <c r="LUU144" s="821"/>
      <c r="LUV144" s="821"/>
      <c r="LUW144" s="821"/>
      <c r="LUX144" s="821"/>
      <c r="LUY144" s="821"/>
      <c r="LUZ144" s="821"/>
      <c r="LVA144" s="821"/>
      <c r="LVB144" s="821"/>
      <c r="LVC144" s="821"/>
      <c r="LVD144" s="821"/>
      <c r="LVE144" s="821"/>
      <c r="LVF144" s="821"/>
      <c r="LVG144" s="821"/>
      <c r="LVH144" s="821"/>
      <c r="LVI144" s="821"/>
      <c r="LVJ144" s="821"/>
      <c r="LVK144" s="821"/>
      <c r="LVL144" s="821"/>
      <c r="LVM144" s="821"/>
      <c r="LVN144" s="821"/>
      <c r="LVO144" s="821"/>
      <c r="LVP144" s="821"/>
      <c r="LVQ144" s="821"/>
      <c r="LVR144" s="821"/>
      <c r="LVS144" s="821"/>
      <c r="LVT144" s="821"/>
      <c r="LVU144" s="821"/>
      <c r="LVV144" s="821"/>
      <c r="LVW144" s="821"/>
      <c r="LVX144" s="821"/>
      <c r="LVY144" s="821"/>
      <c r="LVZ144" s="821"/>
      <c r="LWA144" s="821"/>
      <c r="LWB144" s="821"/>
      <c r="LWC144" s="821"/>
      <c r="LWD144" s="821"/>
      <c r="LWE144" s="821"/>
      <c r="LWF144" s="821"/>
      <c r="LWG144" s="821"/>
      <c r="LWH144" s="821"/>
      <c r="LWI144" s="821"/>
      <c r="LWJ144" s="821"/>
      <c r="LWK144" s="821"/>
      <c r="LWL144" s="821"/>
      <c r="LWM144" s="821"/>
      <c r="LWN144" s="821"/>
      <c r="LWO144" s="821"/>
      <c r="LWP144" s="821"/>
      <c r="LWQ144" s="821"/>
      <c r="LWR144" s="821"/>
      <c r="LWS144" s="821"/>
      <c r="LWT144" s="821"/>
      <c r="LWU144" s="821"/>
      <c r="LWV144" s="821"/>
      <c r="LWW144" s="821"/>
      <c r="LWX144" s="821"/>
      <c r="LWY144" s="821"/>
      <c r="LWZ144" s="821"/>
      <c r="LXA144" s="821"/>
      <c r="LXB144" s="821"/>
      <c r="LXC144" s="821"/>
      <c r="LXD144" s="821"/>
      <c r="LXE144" s="821"/>
      <c r="LXF144" s="821"/>
      <c r="LXG144" s="821"/>
      <c r="LXH144" s="821"/>
      <c r="LXI144" s="821"/>
      <c r="LXJ144" s="821"/>
      <c r="LXK144" s="821"/>
      <c r="LXL144" s="821"/>
      <c r="LXM144" s="821"/>
      <c r="LXN144" s="821"/>
      <c r="LXO144" s="821"/>
      <c r="LXP144" s="821"/>
      <c r="LXQ144" s="821"/>
      <c r="LXR144" s="821"/>
      <c r="LXS144" s="821"/>
      <c r="LXT144" s="821"/>
      <c r="LXU144" s="821"/>
      <c r="LXV144" s="821"/>
      <c r="LXW144" s="821"/>
      <c r="LXX144" s="821"/>
      <c r="LXY144" s="821"/>
      <c r="LXZ144" s="821"/>
      <c r="LYA144" s="821"/>
      <c r="LYB144" s="821"/>
      <c r="LYC144" s="821"/>
      <c r="LYD144" s="821"/>
      <c r="LYE144" s="821"/>
      <c r="LYF144" s="821"/>
      <c r="LYG144" s="821"/>
      <c r="LYH144" s="821"/>
      <c r="LYI144" s="821"/>
      <c r="LYJ144" s="821"/>
      <c r="LYK144" s="821"/>
      <c r="LYL144" s="821"/>
      <c r="LYM144" s="821"/>
      <c r="LYN144" s="821"/>
      <c r="LYO144" s="821"/>
      <c r="LYP144" s="821"/>
      <c r="LYQ144" s="821"/>
      <c r="LYR144" s="821"/>
      <c r="LYS144" s="821"/>
      <c r="LYT144" s="821"/>
      <c r="LYU144" s="821"/>
      <c r="LYV144" s="821"/>
      <c r="LYW144" s="821"/>
      <c r="LYX144" s="821"/>
      <c r="LYY144" s="821"/>
      <c r="LYZ144" s="821"/>
      <c r="LZA144" s="821"/>
      <c r="LZB144" s="821"/>
      <c r="LZC144" s="821"/>
      <c r="LZD144" s="821"/>
      <c r="LZE144" s="821"/>
      <c r="LZF144" s="821"/>
      <c r="LZG144" s="821"/>
      <c r="LZH144" s="821"/>
      <c r="LZI144" s="821"/>
      <c r="LZJ144" s="821"/>
      <c r="LZK144" s="821"/>
      <c r="LZL144" s="821"/>
      <c r="LZM144" s="821"/>
      <c r="LZN144" s="821"/>
      <c r="LZO144" s="821"/>
      <c r="LZP144" s="821"/>
      <c r="LZQ144" s="821"/>
      <c r="LZR144" s="821"/>
      <c r="LZS144" s="821"/>
      <c r="LZT144" s="821"/>
      <c r="LZU144" s="821"/>
      <c r="LZV144" s="821"/>
      <c r="LZW144" s="821"/>
      <c r="LZX144" s="821"/>
      <c r="LZY144" s="821"/>
      <c r="LZZ144" s="821"/>
      <c r="MAA144" s="821"/>
      <c r="MAB144" s="821"/>
      <c r="MAC144" s="821"/>
      <c r="MAD144" s="821"/>
      <c r="MAE144" s="821"/>
      <c r="MAF144" s="821"/>
      <c r="MAG144" s="821"/>
      <c r="MAH144" s="821"/>
      <c r="MAI144" s="821"/>
      <c r="MAJ144" s="821"/>
      <c r="MAK144" s="821"/>
      <c r="MAL144" s="821"/>
      <c r="MAM144" s="821"/>
      <c r="MAN144" s="821"/>
      <c r="MAO144" s="821"/>
      <c r="MAP144" s="821"/>
      <c r="MAQ144" s="821"/>
      <c r="MAR144" s="821"/>
      <c r="MAS144" s="821"/>
      <c r="MAT144" s="821"/>
      <c r="MAU144" s="821"/>
      <c r="MAV144" s="821"/>
      <c r="MAW144" s="821"/>
      <c r="MAX144" s="821"/>
      <c r="MAY144" s="821"/>
      <c r="MAZ144" s="821"/>
      <c r="MBA144" s="821"/>
      <c r="MBB144" s="821"/>
      <c r="MBC144" s="821"/>
      <c r="MBD144" s="821"/>
      <c r="MBE144" s="821"/>
      <c r="MBF144" s="821"/>
      <c r="MBG144" s="821"/>
      <c r="MBH144" s="821"/>
      <c r="MBI144" s="821"/>
      <c r="MBJ144" s="821"/>
      <c r="MBK144" s="821"/>
      <c r="MBL144" s="821"/>
      <c r="MBM144" s="821"/>
      <c r="MBN144" s="821"/>
      <c r="MBO144" s="821"/>
      <c r="MBP144" s="821"/>
      <c r="MBQ144" s="821"/>
      <c r="MBR144" s="821"/>
      <c r="MBS144" s="821"/>
      <c r="MBT144" s="821"/>
      <c r="MBU144" s="821"/>
      <c r="MBV144" s="821"/>
      <c r="MBW144" s="821"/>
      <c r="MBX144" s="821"/>
      <c r="MBY144" s="821"/>
      <c r="MBZ144" s="821"/>
      <c r="MCA144" s="821"/>
      <c r="MCB144" s="821"/>
      <c r="MCC144" s="821"/>
      <c r="MCD144" s="821"/>
      <c r="MCE144" s="821"/>
      <c r="MCF144" s="821"/>
      <c r="MCG144" s="821"/>
      <c r="MCH144" s="821"/>
      <c r="MCI144" s="821"/>
      <c r="MCJ144" s="821"/>
      <c r="MCK144" s="821"/>
      <c r="MCL144" s="821"/>
      <c r="MCM144" s="821"/>
      <c r="MCN144" s="821"/>
      <c r="MCO144" s="821"/>
      <c r="MCP144" s="821"/>
      <c r="MCQ144" s="821"/>
      <c r="MCR144" s="821"/>
      <c r="MCS144" s="821"/>
      <c r="MCT144" s="821"/>
      <c r="MCU144" s="821"/>
      <c r="MCV144" s="821"/>
      <c r="MCW144" s="821"/>
      <c r="MCX144" s="821"/>
      <c r="MCY144" s="821"/>
      <c r="MCZ144" s="821"/>
      <c r="MDA144" s="821"/>
      <c r="MDB144" s="821"/>
      <c r="MDC144" s="821"/>
      <c r="MDD144" s="821"/>
      <c r="MDE144" s="821"/>
      <c r="MDF144" s="821"/>
      <c r="MDG144" s="821"/>
      <c r="MDH144" s="821"/>
      <c r="MDI144" s="821"/>
      <c r="MDJ144" s="821"/>
      <c r="MDK144" s="821"/>
      <c r="MDL144" s="821"/>
      <c r="MDM144" s="821"/>
      <c r="MDN144" s="821"/>
      <c r="MDO144" s="821"/>
      <c r="MDP144" s="821"/>
      <c r="MDQ144" s="821"/>
      <c r="MDR144" s="821"/>
      <c r="MDS144" s="821"/>
      <c r="MDT144" s="821"/>
      <c r="MDU144" s="821"/>
      <c r="MDV144" s="821"/>
      <c r="MDW144" s="821"/>
      <c r="MDX144" s="821"/>
      <c r="MDY144" s="821"/>
      <c r="MDZ144" s="821"/>
      <c r="MEA144" s="821"/>
      <c r="MEB144" s="821"/>
      <c r="MEC144" s="821"/>
      <c r="MED144" s="821"/>
      <c r="MEE144" s="821"/>
      <c r="MEF144" s="821"/>
      <c r="MEG144" s="821"/>
      <c r="MEH144" s="821"/>
      <c r="MEI144" s="821"/>
      <c r="MEJ144" s="821"/>
      <c r="MEK144" s="821"/>
      <c r="MEL144" s="821"/>
      <c r="MEM144" s="821"/>
      <c r="MEN144" s="821"/>
      <c r="MEO144" s="821"/>
      <c r="MEP144" s="821"/>
      <c r="MEQ144" s="821"/>
      <c r="MER144" s="821"/>
      <c r="MES144" s="821"/>
      <c r="MET144" s="821"/>
      <c r="MEU144" s="821"/>
      <c r="MEV144" s="821"/>
      <c r="MEW144" s="821"/>
      <c r="MEX144" s="821"/>
      <c r="MEY144" s="821"/>
      <c r="MEZ144" s="821"/>
      <c r="MFA144" s="821"/>
      <c r="MFB144" s="821"/>
      <c r="MFC144" s="821"/>
      <c r="MFD144" s="821"/>
      <c r="MFE144" s="821"/>
      <c r="MFF144" s="821"/>
      <c r="MFG144" s="821"/>
      <c r="MFH144" s="821"/>
      <c r="MFI144" s="821"/>
      <c r="MFJ144" s="821"/>
      <c r="MFK144" s="821"/>
      <c r="MFL144" s="821"/>
      <c r="MFM144" s="821"/>
      <c r="MFN144" s="821"/>
      <c r="MFO144" s="821"/>
      <c r="MFP144" s="821"/>
      <c r="MFQ144" s="821"/>
      <c r="MFR144" s="821"/>
      <c r="MFS144" s="821"/>
      <c r="MFT144" s="821"/>
      <c r="MFU144" s="821"/>
      <c r="MFV144" s="821"/>
      <c r="MFW144" s="821"/>
      <c r="MFX144" s="821"/>
      <c r="MFY144" s="821"/>
      <c r="MFZ144" s="821"/>
      <c r="MGA144" s="821"/>
      <c r="MGB144" s="821"/>
      <c r="MGC144" s="821"/>
      <c r="MGD144" s="821"/>
      <c r="MGE144" s="821"/>
      <c r="MGF144" s="821"/>
      <c r="MGG144" s="821"/>
      <c r="MGH144" s="821"/>
      <c r="MGI144" s="821"/>
      <c r="MGJ144" s="821"/>
      <c r="MGK144" s="821"/>
      <c r="MGL144" s="821"/>
      <c r="MGM144" s="821"/>
      <c r="MGN144" s="821"/>
      <c r="MGO144" s="821"/>
      <c r="MGP144" s="821"/>
      <c r="MGQ144" s="821"/>
      <c r="MGR144" s="821"/>
      <c r="MGS144" s="821"/>
      <c r="MGT144" s="821"/>
      <c r="MGU144" s="821"/>
      <c r="MGV144" s="821"/>
      <c r="MGW144" s="821"/>
      <c r="MGX144" s="821"/>
      <c r="MGY144" s="821"/>
      <c r="MGZ144" s="821"/>
      <c r="MHA144" s="821"/>
      <c r="MHB144" s="821"/>
      <c r="MHC144" s="821"/>
      <c r="MHD144" s="821"/>
      <c r="MHE144" s="821"/>
      <c r="MHF144" s="821"/>
      <c r="MHG144" s="821"/>
      <c r="MHH144" s="821"/>
      <c r="MHI144" s="821"/>
      <c r="MHJ144" s="821"/>
      <c r="MHK144" s="821"/>
      <c r="MHL144" s="821"/>
      <c r="MHM144" s="821"/>
      <c r="MHN144" s="821"/>
      <c r="MHO144" s="821"/>
      <c r="MHP144" s="821"/>
      <c r="MHQ144" s="821"/>
      <c r="MHR144" s="821"/>
      <c r="MHS144" s="821"/>
      <c r="MHT144" s="821"/>
      <c r="MHU144" s="821"/>
      <c r="MHV144" s="821"/>
      <c r="MHW144" s="821"/>
      <c r="MHX144" s="821"/>
      <c r="MHY144" s="821"/>
      <c r="MHZ144" s="821"/>
      <c r="MIA144" s="821"/>
      <c r="MIB144" s="821"/>
      <c r="MIC144" s="821"/>
      <c r="MID144" s="821"/>
      <c r="MIE144" s="821"/>
      <c r="MIF144" s="821"/>
      <c r="MIG144" s="821"/>
      <c r="MIH144" s="821"/>
      <c r="MII144" s="821"/>
      <c r="MIJ144" s="821"/>
      <c r="MIK144" s="821"/>
      <c r="MIL144" s="821"/>
      <c r="MIM144" s="821"/>
      <c r="MIN144" s="821"/>
      <c r="MIO144" s="821"/>
      <c r="MIP144" s="821"/>
      <c r="MIQ144" s="821"/>
      <c r="MIR144" s="821"/>
      <c r="MIS144" s="821"/>
      <c r="MIT144" s="821"/>
      <c r="MIU144" s="821"/>
      <c r="MIV144" s="821"/>
      <c r="MIW144" s="821"/>
      <c r="MIX144" s="821"/>
      <c r="MIY144" s="821"/>
      <c r="MIZ144" s="821"/>
      <c r="MJA144" s="821"/>
      <c r="MJB144" s="821"/>
      <c r="MJC144" s="821"/>
      <c r="MJD144" s="821"/>
      <c r="MJE144" s="821"/>
      <c r="MJF144" s="821"/>
      <c r="MJG144" s="821"/>
      <c r="MJH144" s="821"/>
      <c r="MJI144" s="821"/>
      <c r="MJJ144" s="821"/>
      <c r="MJK144" s="821"/>
      <c r="MJL144" s="821"/>
      <c r="MJM144" s="821"/>
      <c r="MJN144" s="821"/>
      <c r="MJO144" s="821"/>
      <c r="MJP144" s="821"/>
      <c r="MJQ144" s="821"/>
      <c r="MJR144" s="821"/>
      <c r="MJS144" s="821"/>
      <c r="MJT144" s="821"/>
      <c r="MJU144" s="821"/>
      <c r="MJV144" s="821"/>
      <c r="MJW144" s="821"/>
      <c r="MJX144" s="821"/>
      <c r="MJY144" s="821"/>
      <c r="MJZ144" s="821"/>
      <c r="MKA144" s="821"/>
      <c r="MKB144" s="821"/>
      <c r="MKC144" s="821"/>
      <c r="MKD144" s="821"/>
      <c r="MKE144" s="821"/>
      <c r="MKF144" s="821"/>
      <c r="MKG144" s="821"/>
      <c r="MKH144" s="821"/>
      <c r="MKI144" s="821"/>
      <c r="MKJ144" s="821"/>
      <c r="MKK144" s="821"/>
      <c r="MKL144" s="821"/>
      <c r="MKM144" s="821"/>
      <c r="MKN144" s="821"/>
      <c r="MKO144" s="821"/>
      <c r="MKP144" s="821"/>
      <c r="MKQ144" s="821"/>
      <c r="MKR144" s="821"/>
      <c r="MKS144" s="821"/>
      <c r="MKT144" s="821"/>
      <c r="MKU144" s="821"/>
      <c r="MKV144" s="821"/>
      <c r="MKW144" s="821"/>
      <c r="MKX144" s="821"/>
      <c r="MKY144" s="821"/>
      <c r="MKZ144" s="821"/>
      <c r="MLA144" s="821"/>
      <c r="MLB144" s="821"/>
      <c r="MLC144" s="821"/>
      <c r="MLD144" s="821"/>
      <c r="MLE144" s="821"/>
      <c r="MLF144" s="821"/>
      <c r="MLG144" s="821"/>
      <c r="MLH144" s="821"/>
      <c r="MLI144" s="821"/>
      <c r="MLJ144" s="821"/>
      <c r="MLK144" s="821"/>
      <c r="MLL144" s="821"/>
      <c r="MLM144" s="821"/>
      <c r="MLN144" s="821"/>
      <c r="MLO144" s="821"/>
      <c r="MLP144" s="821"/>
      <c r="MLQ144" s="821"/>
      <c r="MLR144" s="821"/>
      <c r="MLS144" s="821"/>
      <c r="MLT144" s="821"/>
      <c r="MLU144" s="821"/>
      <c r="MLV144" s="821"/>
      <c r="MLW144" s="821"/>
      <c r="MLX144" s="821"/>
      <c r="MLY144" s="821"/>
      <c r="MLZ144" s="821"/>
      <c r="MMA144" s="821"/>
      <c r="MMB144" s="821"/>
      <c r="MMC144" s="821"/>
      <c r="MMD144" s="821"/>
      <c r="MME144" s="821"/>
      <c r="MMF144" s="821"/>
      <c r="MMG144" s="821"/>
      <c r="MMH144" s="821"/>
      <c r="MMI144" s="821"/>
      <c r="MMJ144" s="821"/>
      <c r="MMK144" s="821"/>
      <c r="MML144" s="821"/>
      <c r="MMM144" s="821"/>
      <c r="MMN144" s="821"/>
      <c r="MMO144" s="821"/>
      <c r="MMP144" s="821"/>
      <c r="MMQ144" s="821"/>
      <c r="MMR144" s="821"/>
      <c r="MMS144" s="821"/>
      <c r="MMT144" s="821"/>
      <c r="MMU144" s="821"/>
      <c r="MMV144" s="821"/>
      <c r="MMW144" s="821"/>
      <c r="MMX144" s="821"/>
      <c r="MMY144" s="821"/>
      <c r="MMZ144" s="821"/>
      <c r="MNA144" s="821"/>
      <c r="MNB144" s="821"/>
      <c r="MNC144" s="821"/>
      <c r="MND144" s="821"/>
      <c r="MNE144" s="821"/>
      <c r="MNF144" s="821"/>
      <c r="MNG144" s="821"/>
      <c r="MNH144" s="821"/>
      <c r="MNI144" s="821"/>
      <c r="MNJ144" s="821"/>
      <c r="MNK144" s="821"/>
      <c r="MNL144" s="821"/>
      <c r="MNM144" s="821"/>
      <c r="MNN144" s="821"/>
      <c r="MNO144" s="821"/>
      <c r="MNP144" s="821"/>
      <c r="MNQ144" s="821"/>
      <c r="MNR144" s="821"/>
      <c r="MNS144" s="821"/>
      <c r="MNT144" s="821"/>
      <c r="MNU144" s="821"/>
      <c r="MNV144" s="821"/>
      <c r="MNW144" s="821"/>
      <c r="MNX144" s="821"/>
      <c r="MNY144" s="821"/>
      <c r="MNZ144" s="821"/>
      <c r="MOA144" s="821"/>
      <c r="MOB144" s="821"/>
      <c r="MOC144" s="821"/>
      <c r="MOD144" s="821"/>
      <c r="MOE144" s="821"/>
      <c r="MOF144" s="821"/>
      <c r="MOG144" s="821"/>
      <c r="MOH144" s="821"/>
      <c r="MOI144" s="821"/>
      <c r="MOJ144" s="821"/>
      <c r="MOK144" s="821"/>
      <c r="MOL144" s="821"/>
      <c r="MOM144" s="821"/>
      <c r="MON144" s="821"/>
      <c r="MOO144" s="821"/>
      <c r="MOP144" s="821"/>
      <c r="MOQ144" s="821"/>
      <c r="MOR144" s="821"/>
      <c r="MOS144" s="821"/>
      <c r="MOT144" s="821"/>
      <c r="MOU144" s="821"/>
      <c r="MOV144" s="821"/>
      <c r="MOW144" s="821"/>
      <c r="MOX144" s="821"/>
      <c r="MOY144" s="821"/>
      <c r="MOZ144" s="821"/>
      <c r="MPA144" s="821"/>
      <c r="MPB144" s="821"/>
      <c r="MPC144" s="821"/>
      <c r="MPD144" s="821"/>
      <c r="MPE144" s="821"/>
      <c r="MPF144" s="821"/>
      <c r="MPG144" s="821"/>
      <c r="MPH144" s="821"/>
      <c r="MPI144" s="821"/>
      <c r="MPJ144" s="821"/>
      <c r="MPK144" s="821"/>
      <c r="MPL144" s="821"/>
      <c r="MPM144" s="821"/>
      <c r="MPN144" s="821"/>
      <c r="MPO144" s="821"/>
      <c r="MPP144" s="821"/>
      <c r="MPQ144" s="821"/>
      <c r="MPR144" s="821"/>
      <c r="MPS144" s="821"/>
      <c r="MPT144" s="821"/>
      <c r="MPU144" s="821"/>
      <c r="MPV144" s="821"/>
      <c r="MPW144" s="821"/>
      <c r="MPX144" s="821"/>
      <c r="MPY144" s="821"/>
      <c r="MPZ144" s="821"/>
      <c r="MQA144" s="821"/>
      <c r="MQB144" s="821"/>
      <c r="MQC144" s="821"/>
      <c r="MQD144" s="821"/>
      <c r="MQE144" s="821"/>
      <c r="MQF144" s="821"/>
      <c r="MQG144" s="821"/>
      <c r="MQH144" s="821"/>
      <c r="MQI144" s="821"/>
      <c r="MQJ144" s="821"/>
      <c r="MQK144" s="821"/>
      <c r="MQL144" s="821"/>
      <c r="MQM144" s="821"/>
      <c r="MQN144" s="821"/>
      <c r="MQO144" s="821"/>
      <c r="MQP144" s="821"/>
      <c r="MQQ144" s="821"/>
      <c r="MQR144" s="821"/>
      <c r="MQS144" s="821"/>
      <c r="MQT144" s="821"/>
      <c r="MQU144" s="821"/>
      <c r="MQV144" s="821"/>
      <c r="MQW144" s="821"/>
      <c r="MQX144" s="821"/>
      <c r="MQY144" s="821"/>
      <c r="MQZ144" s="821"/>
      <c r="MRA144" s="821"/>
      <c r="MRB144" s="821"/>
      <c r="MRC144" s="821"/>
      <c r="MRD144" s="821"/>
      <c r="MRE144" s="821"/>
      <c r="MRF144" s="821"/>
      <c r="MRG144" s="821"/>
      <c r="MRH144" s="821"/>
      <c r="MRI144" s="821"/>
      <c r="MRJ144" s="821"/>
      <c r="MRK144" s="821"/>
      <c r="MRL144" s="821"/>
      <c r="MRM144" s="821"/>
      <c r="MRN144" s="821"/>
      <c r="MRO144" s="821"/>
      <c r="MRP144" s="821"/>
      <c r="MRQ144" s="821"/>
      <c r="MRR144" s="821"/>
      <c r="MRS144" s="821"/>
      <c r="MRT144" s="821"/>
      <c r="MRU144" s="821"/>
      <c r="MRV144" s="821"/>
      <c r="MRW144" s="821"/>
      <c r="MRX144" s="821"/>
      <c r="MRY144" s="821"/>
      <c r="MRZ144" s="821"/>
      <c r="MSA144" s="821"/>
      <c r="MSB144" s="821"/>
      <c r="MSC144" s="821"/>
      <c r="MSD144" s="821"/>
      <c r="MSE144" s="821"/>
      <c r="MSF144" s="821"/>
      <c r="MSG144" s="821"/>
      <c r="MSH144" s="821"/>
      <c r="MSI144" s="821"/>
      <c r="MSJ144" s="821"/>
      <c r="MSK144" s="821"/>
      <c r="MSL144" s="821"/>
      <c r="MSM144" s="821"/>
      <c r="MSN144" s="821"/>
      <c r="MSO144" s="821"/>
      <c r="MSP144" s="821"/>
      <c r="MSQ144" s="821"/>
      <c r="MSR144" s="821"/>
      <c r="MSS144" s="821"/>
      <c r="MST144" s="821"/>
      <c r="MSU144" s="821"/>
      <c r="MSV144" s="821"/>
      <c r="MSW144" s="821"/>
      <c r="MSX144" s="821"/>
      <c r="MSY144" s="821"/>
      <c r="MSZ144" s="821"/>
      <c r="MTA144" s="821"/>
      <c r="MTB144" s="821"/>
      <c r="MTC144" s="821"/>
      <c r="MTD144" s="821"/>
      <c r="MTE144" s="821"/>
      <c r="MTF144" s="821"/>
      <c r="MTG144" s="821"/>
      <c r="MTH144" s="821"/>
      <c r="MTI144" s="821"/>
      <c r="MTJ144" s="821"/>
      <c r="MTK144" s="821"/>
      <c r="MTL144" s="821"/>
      <c r="MTM144" s="821"/>
      <c r="MTN144" s="821"/>
      <c r="MTO144" s="821"/>
      <c r="MTP144" s="821"/>
      <c r="MTQ144" s="821"/>
      <c r="MTR144" s="821"/>
      <c r="MTS144" s="821"/>
      <c r="MTT144" s="821"/>
      <c r="MTU144" s="821"/>
      <c r="MTV144" s="821"/>
      <c r="MTW144" s="821"/>
      <c r="MTX144" s="821"/>
      <c r="MTY144" s="821"/>
      <c r="MTZ144" s="821"/>
      <c r="MUA144" s="821"/>
      <c r="MUB144" s="821"/>
      <c r="MUC144" s="821"/>
      <c r="MUD144" s="821"/>
      <c r="MUE144" s="821"/>
      <c r="MUF144" s="821"/>
      <c r="MUG144" s="821"/>
      <c r="MUH144" s="821"/>
      <c r="MUI144" s="821"/>
      <c r="MUJ144" s="821"/>
      <c r="MUK144" s="821"/>
      <c r="MUL144" s="821"/>
      <c r="MUM144" s="821"/>
      <c r="MUN144" s="821"/>
      <c r="MUO144" s="821"/>
      <c r="MUP144" s="821"/>
      <c r="MUQ144" s="821"/>
      <c r="MUR144" s="821"/>
      <c r="MUS144" s="821"/>
      <c r="MUT144" s="821"/>
      <c r="MUU144" s="821"/>
      <c r="MUV144" s="821"/>
      <c r="MUW144" s="821"/>
      <c r="MUX144" s="821"/>
      <c r="MUY144" s="821"/>
      <c r="MUZ144" s="821"/>
      <c r="MVA144" s="821"/>
      <c r="MVB144" s="821"/>
      <c r="MVC144" s="821"/>
      <c r="MVD144" s="821"/>
      <c r="MVE144" s="821"/>
      <c r="MVF144" s="821"/>
      <c r="MVG144" s="821"/>
      <c r="MVH144" s="821"/>
      <c r="MVI144" s="821"/>
      <c r="MVJ144" s="821"/>
      <c r="MVK144" s="821"/>
      <c r="MVL144" s="821"/>
      <c r="MVM144" s="821"/>
      <c r="MVN144" s="821"/>
      <c r="MVO144" s="821"/>
      <c r="MVP144" s="821"/>
      <c r="MVQ144" s="821"/>
      <c r="MVR144" s="821"/>
      <c r="MVS144" s="821"/>
      <c r="MVT144" s="821"/>
      <c r="MVU144" s="821"/>
      <c r="MVV144" s="821"/>
      <c r="MVW144" s="821"/>
      <c r="MVX144" s="821"/>
      <c r="MVY144" s="821"/>
      <c r="MVZ144" s="821"/>
      <c r="MWA144" s="821"/>
      <c r="MWB144" s="821"/>
      <c r="MWC144" s="821"/>
      <c r="MWD144" s="821"/>
      <c r="MWE144" s="821"/>
      <c r="MWF144" s="821"/>
      <c r="MWG144" s="821"/>
      <c r="MWH144" s="821"/>
      <c r="MWI144" s="821"/>
      <c r="MWJ144" s="821"/>
      <c r="MWK144" s="821"/>
      <c r="MWL144" s="821"/>
      <c r="MWM144" s="821"/>
      <c r="MWN144" s="821"/>
      <c r="MWO144" s="821"/>
      <c r="MWP144" s="821"/>
      <c r="MWQ144" s="821"/>
      <c r="MWR144" s="821"/>
      <c r="MWS144" s="821"/>
      <c r="MWT144" s="821"/>
      <c r="MWU144" s="821"/>
      <c r="MWV144" s="821"/>
      <c r="MWW144" s="821"/>
      <c r="MWX144" s="821"/>
      <c r="MWY144" s="821"/>
      <c r="MWZ144" s="821"/>
      <c r="MXA144" s="821"/>
      <c r="MXB144" s="821"/>
      <c r="MXC144" s="821"/>
      <c r="MXD144" s="821"/>
      <c r="MXE144" s="821"/>
      <c r="MXF144" s="821"/>
      <c r="MXG144" s="821"/>
      <c r="MXH144" s="821"/>
      <c r="MXI144" s="821"/>
      <c r="MXJ144" s="821"/>
      <c r="MXK144" s="821"/>
      <c r="MXL144" s="821"/>
      <c r="MXM144" s="821"/>
      <c r="MXN144" s="821"/>
      <c r="MXO144" s="821"/>
      <c r="MXP144" s="821"/>
      <c r="MXQ144" s="821"/>
      <c r="MXR144" s="821"/>
      <c r="MXS144" s="821"/>
      <c r="MXT144" s="821"/>
      <c r="MXU144" s="821"/>
      <c r="MXV144" s="821"/>
      <c r="MXW144" s="821"/>
      <c r="MXX144" s="821"/>
      <c r="MXY144" s="821"/>
      <c r="MXZ144" s="821"/>
      <c r="MYA144" s="821"/>
      <c r="MYB144" s="821"/>
      <c r="MYC144" s="821"/>
      <c r="MYD144" s="821"/>
      <c r="MYE144" s="821"/>
      <c r="MYF144" s="821"/>
      <c r="MYG144" s="821"/>
      <c r="MYH144" s="821"/>
      <c r="MYI144" s="821"/>
      <c r="MYJ144" s="821"/>
      <c r="MYK144" s="821"/>
      <c r="MYL144" s="821"/>
      <c r="MYM144" s="821"/>
      <c r="MYN144" s="821"/>
      <c r="MYO144" s="821"/>
      <c r="MYP144" s="821"/>
      <c r="MYQ144" s="821"/>
      <c r="MYR144" s="821"/>
      <c r="MYS144" s="821"/>
      <c r="MYT144" s="821"/>
      <c r="MYU144" s="821"/>
      <c r="MYV144" s="821"/>
      <c r="MYW144" s="821"/>
      <c r="MYX144" s="821"/>
      <c r="MYY144" s="821"/>
      <c r="MYZ144" s="821"/>
      <c r="MZA144" s="821"/>
      <c r="MZB144" s="821"/>
      <c r="MZC144" s="821"/>
      <c r="MZD144" s="821"/>
      <c r="MZE144" s="821"/>
      <c r="MZF144" s="821"/>
      <c r="MZG144" s="821"/>
      <c r="MZH144" s="821"/>
      <c r="MZI144" s="821"/>
      <c r="MZJ144" s="821"/>
      <c r="MZK144" s="821"/>
      <c r="MZL144" s="821"/>
      <c r="MZM144" s="821"/>
      <c r="MZN144" s="821"/>
      <c r="MZO144" s="821"/>
      <c r="MZP144" s="821"/>
      <c r="MZQ144" s="821"/>
      <c r="MZR144" s="821"/>
      <c r="MZS144" s="821"/>
      <c r="MZT144" s="821"/>
      <c r="MZU144" s="821"/>
      <c r="MZV144" s="821"/>
      <c r="MZW144" s="821"/>
      <c r="MZX144" s="821"/>
      <c r="MZY144" s="821"/>
      <c r="MZZ144" s="821"/>
      <c r="NAA144" s="821"/>
      <c r="NAB144" s="821"/>
      <c r="NAC144" s="821"/>
      <c r="NAD144" s="821"/>
      <c r="NAE144" s="821"/>
      <c r="NAF144" s="821"/>
      <c r="NAG144" s="821"/>
      <c r="NAH144" s="821"/>
      <c r="NAI144" s="821"/>
      <c r="NAJ144" s="821"/>
      <c r="NAK144" s="821"/>
      <c r="NAL144" s="821"/>
      <c r="NAM144" s="821"/>
      <c r="NAN144" s="821"/>
      <c r="NAO144" s="821"/>
      <c r="NAP144" s="821"/>
      <c r="NAQ144" s="821"/>
      <c r="NAR144" s="821"/>
      <c r="NAS144" s="821"/>
      <c r="NAT144" s="821"/>
      <c r="NAU144" s="821"/>
      <c r="NAV144" s="821"/>
      <c r="NAW144" s="821"/>
      <c r="NAX144" s="821"/>
      <c r="NAY144" s="821"/>
      <c r="NAZ144" s="821"/>
      <c r="NBA144" s="821"/>
      <c r="NBB144" s="821"/>
      <c r="NBC144" s="821"/>
      <c r="NBD144" s="821"/>
      <c r="NBE144" s="821"/>
      <c r="NBF144" s="821"/>
      <c r="NBG144" s="821"/>
      <c r="NBH144" s="821"/>
      <c r="NBI144" s="821"/>
      <c r="NBJ144" s="821"/>
      <c r="NBK144" s="821"/>
      <c r="NBL144" s="821"/>
      <c r="NBM144" s="821"/>
      <c r="NBN144" s="821"/>
      <c r="NBO144" s="821"/>
      <c r="NBP144" s="821"/>
      <c r="NBQ144" s="821"/>
      <c r="NBR144" s="821"/>
      <c r="NBS144" s="821"/>
      <c r="NBT144" s="821"/>
      <c r="NBU144" s="821"/>
      <c r="NBV144" s="821"/>
      <c r="NBW144" s="821"/>
      <c r="NBX144" s="821"/>
      <c r="NBY144" s="821"/>
      <c r="NBZ144" s="821"/>
      <c r="NCA144" s="821"/>
      <c r="NCB144" s="821"/>
      <c r="NCC144" s="821"/>
      <c r="NCD144" s="821"/>
      <c r="NCE144" s="821"/>
      <c r="NCF144" s="821"/>
      <c r="NCG144" s="821"/>
      <c r="NCH144" s="821"/>
      <c r="NCI144" s="821"/>
      <c r="NCJ144" s="821"/>
      <c r="NCK144" s="821"/>
      <c r="NCL144" s="821"/>
      <c r="NCM144" s="821"/>
      <c r="NCN144" s="821"/>
      <c r="NCO144" s="821"/>
      <c r="NCP144" s="821"/>
      <c r="NCQ144" s="821"/>
      <c r="NCR144" s="821"/>
      <c r="NCS144" s="821"/>
      <c r="NCT144" s="821"/>
      <c r="NCU144" s="821"/>
      <c r="NCV144" s="821"/>
      <c r="NCW144" s="821"/>
      <c r="NCX144" s="821"/>
      <c r="NCY144" s="821"/>
      <c r="NCZ144" s="821"/>
      <c r="NDA144" s="821"/>
      <c r="NDB144" s="821"/>
      <c r="NDC144" s="821"/>
      <c r="NDD144" s="821"/>
      <c r="NDE144" s="821"/>
      <c r="NDF144" s="821"/>
      <c r="NDG144" s="821"/>
      <c r="NDH144" s="821"/>
      <c r="NDI144" s="821"/>
      <c r="NDJ144" s="821"/>
      <c r="NDK144" s="821"/>
      <c r="NDL144" s="821"/>
      <c r="NDM144" s="821"/>
      <c r="NDN144" s="821"/>
      <c r="NDO144" s="821"/>
      <c r="NDP144" s="821"/>
      <c r="NDQ144" s="821"/>
      <c r="NDR144" s="821"/>
      <c r="NDS144" s="821"/>
      <c r="NDT144" s="821"/>
      <c r="NDU144" s="821"/>
      <c r="NDV144" s="821"/>
      <c r="NDW144" s="821"/>
      <c r="NDX144" s="821"/>
      <c r="NDY144" s="821"/>
      <c r="NDZ144" s="821"/>
      <c r="NEA144" s="821"/>
      <c r="NEB144" s="821"/>
      <c r="NEC144" s="821"/>
      <c r="NED144" s="821"/>
      <c r="NEE144" s="821"/>
      <c r="NEF144" s="821"/>
      <c r="NEG144" s="821"/>
      <c r="NEH144" s="821"/>
      <c r="NEI144" s="821"/>
      <c r="NEJ144" s="821"/>
      <c r="NEK144" s="821"/>
      <c r="NEL144" s="821"/>
      <c r="NEM144" s="821"/>
      <c r="NEN144" s="821"/>
      <c r="NEO144" s="821"/>
      <c r="NEP144" s="821"/>
      <c r="NEQ144" s="821"/>
      <c r="NER144" s="821"/>
      <c r="NES144" s="821"/>
      <c r="NET144" s="821"/>
      <c r="NEU144" s="821"/>
      <c r="NEV144" s="821"/>
      <c r="NEW144" s="821"/>
      <c r="NEX144" s="821"/>
      <c r="NEY144" s="821"/>
      <c r="NEZ144" s="821"/>
      <c r="NFA144" s="821"/>
      <c r="NFB144" s="821"/>
      <c r="NFC144" s="821"/>
      <c r="NFD144" s="821"/>
      <c r="NFE144" s="821"/>
      <c r="NFF144" s="821"/>
      <c r="NFG144" s="821"/>
      <c r="NFH144" s="821"/>
      <c r="NFI144" s="821"/>
      <c r="NFJ144" s="821"/>
      <c r="NFK144" s="821"/>
      <c r="NFL144" s="821"/>
      <c r="NFM144" s="821"/>
      <c r="NFN144" s="821"/>
      <c r="NFO144" s="821"/>
      <c r="NFP144" s="821"/>
      <c r="NFQ144" s="821"/>
      <c r="NFR144" s="821"/>
      <c r="NFS144" s="821"/>
      <c r="NFT144" s="821"/>
      <c r="NFU144" s="821"/>
      <c r="NFV144" s="821"/>
      <c r="NFW144" s="821"/>
      <c r="NFX144" s="821"/>
      <c r="NFY144" s="821"/>
      <c r="NFZ144" s="821"/>
      <c r="NGA144" s="821"/>
      <c r="NGB144" s="821"/>
      <c r="NGC144" s="821"/>
      <c r="NGD144" s="821"/>
      <c r="NGE144" s="821"/>
      <c r="NGF144" s="821"/>
      <c r="NGG144" s="821"/>
      <c r="NGH144" s="821"/>
      <c r="NGI144" s="821"/>
      <c r="NGJ144" s="821"/>
      <c r="NGK144" s="821"/>
      <c r="NGL144" s="821"/>
      <c r="NGM144" s="821"/>
      <c r="NGN144" s="821"/>
      <c r="NGO144" s="821"/>
      <c r="NGP144" s="821"/>
      <c r="NGQ144" s="821"/>
      <c r="NGR144" s="821"/>
      <c r="NGS144" s="821"/>
      <c r="NGT144" s="821"/>
      <c r="NGU144" s="821"/>
      <c r="NGV144" s="821"/>
      <c r="NGW144" s="821"/>
      <c r="NGX144" s="821"/>
      <c r="NGY144" s="821"/>
      <c r="NGZ144" s="821"/>
      <c r="NHA144" s="821"/>
      <c r="NHB144" s="821"/>
      <c r="NHC144" s="821"/>
      <c r="NHD144" s="821"/>
      <c r="NHE144" s="821"/>
      <c r="NHF144" s="821"/>
      <c r="NHG144" s="821"/>
      <c r="NHH144" s="821"/>
      <c r="NHI144" s="821"/>
      <c r="NHJ144" s="821"/>
      <c r="NHK144" s="821"/>
      <c r="NHL144" s="821"/>
      <c r="NHM144" s="821"/>
      <c r="NHN144" s="821"/>
      <c r="NHO144" s="821"/>
      <c r="NHP144" s="821"/>
      <c r="NHQ144" s="821"/>
      <c r="NHR144" s="821"/>
      <c r="NHS144" s="821"/>
      <c r="NHT144" s="821"/>
      <c r="NHU144" s="821"/>
      <c r="NHV144" s="821"/>
      <c r="NHW144" s="821"/>
      <c r="NHX144" s="821"/>
      <c r="NHY144" s="821"/>
      <c r="NHZ144" s="821"/>
      <c r="NIA144" s="821"/>
      <c r="NIB144" s="821"/>
      <c r="NIC144" s="821"/>
      <c r="NID144" s="821"/>
      <c r="NIE144" s="821"/>
      <c r="NIF144" s="821"/>
      <c r="NIG144" s="821"/>
      <c r="NIH144" s="821"/>
      <c r="NII144" s="821"/>
      <c r="NIJ144" s="821"/>
      <c r="NIK144" s="821"/>
      <c r="NIL144" s="821"/>
      <c r="NIM144" s="821"/>
      <c r="NIN144" s="821"/>
      <c r="NIO144" s="821"/>
      <c r="NIP144" s="821"/>
      <c r="NIQ144" s="821"/>
      <c r="NIR144" s="821"/>
      <c r="NIS144" s="821"/>
      <c r="NIT144" s="821"/>
      <c r="NIU144" s="821"/>
      <c r="NIV144" s="821"/>
      <c r="NIW144" s="821"/>
      <c r="NIX144" s="821"/>
      <c r="NIY144" s="821"/>
      <c r="NIZ144" s="821"/>
      <c r="NJA144" s="821"/>
      <c r="NJB144" s="821"/>
      <c r="NJC144" s="821"/>
      <c r="NJD144" s="821"/>
      <c r="NJE144" s="821"/>
      <c r="NJF144" s="821"/>
      <c r="NJG144" s="821"/>
      <c r="NJH144" s="821"/>
      <c r="NJI144" s="821"/>
      <c r="NJJ144" s="821"/>
      <c r="NJK144" s="821"/>
      <c r="NJL144" s="821"/>
      <c r="NJM144" s="821"/>
      <c r="NJN144" s="821"/>
      <c r="NJO144" s="821"/>
      <c r="NJP144" s="821"/>
      <c r="NJQ144" s="821"/>
      <c r="NJR144" s="821"/>
      <c r="NJS144" s="821"/>
      <c r="NJT144" s="821"/>
      <c r="NJU144" s="821"/>
      <c r="NJV144" s="821"/>
      <c r="NJW144" s="821"/>
      <c r="NJX144" s="821"/>
      <c r="NJY144" s="821"/>
      <c r="NJZ144" s="821"/>
      <c r="NKA144" s="821"/>
      <c r="NKB144" s="821"/>
      <c r="NKC144" s="821"/>
      <c r="NKD144" s="821"/>
      <c r="NKE144" s="821"/>
      <c r="NKF144" s="821"/>
      <c r="NKG144" s="821"/>
      <c r="NKH144" s="821"/>
      <c r="NKI144" s="821"/>
      <c r="NKJ144" s="821"/>
      <c r="NKK144" s="821"/>
      <c r="NKL144" s="821"/>
      <c r="NKM144" s="821"/>
      <c r="NKN144" s="821"/>
      <c r="NKO144" s="821"/>
      <c r="NKP144" s="821"/>
      <c r="NKQ144" s="821"/>
      <c r="NKR144" s="821"/>
      <c r="NKS144" s="821"/>
      <c r="NKT144" s="821"/>
      <c r="NKU144" s="821"/>
      <c r="NKV144" s="821"/>
      <c r="NKW144" s="821"/>
      <c r="NKX144" s="821"/>
      <c r="NKY144" s="821"/>
      <c r="NKZ144" s="821"/>
      <c r="NLA144" s="821"/>
      <c r="NLB144" s="821"/>
      <c r="NLC144" s="821"/>
      <c r="NLD144" s="821"/>
      <c r="NLE144" s="821"/>
      <c r="NLF144" s="821"/>
      <c r="NLG144" s="821"/>
      <c r="NLH144" s="821"/>
      <c r="NLI144" s="821"/>
      <c r="NLJ144" s="821"/>
      <c r="NLK144" s="821"/>
      <c r="NLL144" s="821"/>
      <c r="NLM144" s="821"/>
      <c r="NLN144" s="821"/>
      <c r="NLO144" s="821"/>
      <c r="NLP144" s="821"/>
      <c r="NLQ144" s="821"/>
      <c r="NLR144" s="821"/>
      <c r="NLS144" s="821"/>
      <c r="NLT144" s="821"/>
      <c r="NLU144" s="821"/>
      <c r="NLV144" s="821"/>
      <c r="NLW144" s="821"/>
      <c r="NLX144" s="821"/>
      <c r="NLY144" s="821"/>
      <c r="NLZ144" s="821"/>
      <c r="NMA144" s="821"/>
      <c r="NMB144" s="821"/>
      <c r="NMC144" s="821"/>
      <c r="NMD144" s="821"/>
      <c r="NME144" s="821"/>
      <c r="NMF144" s="821"/>
      <c r="NMG144" s="821"/>
      <c r="NMH144" s="821"/>
      <c r="NMI144" s="821"/>
      <c r="NMJ144" s="821"/>
      <c r="NMK144" s="821"/>
      <c r="NML144" s="821"/>
      <c r="NMM144" s="821"/>
      <c r="NMN144" s="821"/>
      <c r="NMO144" s="821"/>
      <c r="NMP144" s="821"/>
      <c r="NMQ144" s="821"/>
      <c r="NMR144" s="821"/>
      <c r="NMS144" s="821"/>
      <c r="NMT144" s="821"/>
      <c r="NMU144" s="821"/>
      <c r="NMV144" s="821"/>
      <c r="NMW144" s="821"/>
      <c r="NMX144" s="821"/>
      <c r="NMY144" s="821"/>
      <c r="NMZ144" s="821"/>
      <c r="NNA144" s="821"/>
      <c r="NNB144" s="821"/>
      <c r="NNC144" s="821"/>
      <c r="NND144" s="821"/>
      <c r="NNE144" s="821"/>
      <c r="NNF144" s="821"/>
      <c r="NNG144" s="821"/>
      <c r="NNH144" s="821"/>
      <c r="NNI144" s="821"/>
      <c r="NNJ144" s="821"/>
      <c r="NNK144" s="821"/>
      <c r="NNL144" s="821"/>
      <c r="NNM144" s="821"/>
      <c r="NNN144" s="821"/>
      <c r="NNO144" s="821"/>
      <c r="NNP144" s="821"/>
      <c r="NNQ144" s="821"/>
      <c r="NNR144" s="821"/>
      <c r="NNS144" s="821"/>
      <c r="NNT144" s="821"/>
      <c r="NNU144" s="821"/>
      <c r="NNV144" s="821"/>
      <c r="NNW144" s="821"/>
      <c r="NNX144" s="821"/>
      <c r="NNY144" s="821"/>
      <c r="NNZ144" s="821"/>
      <c r="NOA144" s="821"/>
      <c r="NOB144" s="821"/>
      <c r="NOC144" s="821"/>
      <c r="NOD144" s="821"/>
      <c r="NOE144" s="821"/>
      <c r="NOF144" s="821"/>
      <c r="NOG144" s="821"/>
      <c r="NOH144" s="821"/>
      <c r="NOI144" s="821"/>
      <c r="NOJ144" s="821"/>
      <c r="NOK144" s="821"/>
      <c r="NOL144" s="821"/>
      <c r="NOM144" s="821"/>
      <c r="NON144" s="821"/>
      <c r="NOO144" s="821"/>
      <c r="NOP144" s="821"/>
      <c r="NOQ144" s="821"/>
      <c r="NOR144" s="821"/>
      <c r="NOS144" s="821"/>
      <c r="NOT144" s="821"/>
      <c r="NOU144" s="821"/>
      <c r="NOV144" s="821"/>
      <c r="NOW144" s="821"/>
      <c r="NOX144" s="821"/>
      <c r="NOY144" s="821"/>
      <c r="NOZ144" s="821"/>
      <c r="NPA144" s="821"/>
      <c r="NPB144" s="821"/>
      <c r="NPC144" s="821"/>
      <c r="NPD144" s="821"/>
      <c r="NPE144" s="821"/>
      <c r="NPF144" s="821"/>
      <c r="NPG144" s="821"/>
      <c r="NPH144" s="821"/>
      <c r="NPI144" s="821"/>
      <c r="NPJ144" s="821"/>
      <c r="NPK144" s="821"/>
      <c r="NPL144" s="821"/>
      <c r="NPM144" s="821"/>
      <c r="NPN144" s="821"/>
      <c r="NPO144" s="821"/>
      <c r="NPP144" s="821"/>
      <c r="NPQ144" s="821"/>
      <c r="NPR144" s="821"/>
      <c r="NPS144" s="821"/>
      <c r="NPT144" s="821"/>
      <c r="NPU144" s="821"/>
      <c r="NPV144" s="821"/>
      <c r="NPW144" s="821"/>
      <c r="NPX144" s="821"/>
      <c r="NPY144" s="821"/>
      <c r="NPZ144" s="821"/>
      <c r="NQA144" s="821"/>
      <c r="NQB144" s="821"/>
      <c r="NQC144" s="821"/>
      <c r="NQD144" s="821"/>
      <c r="NQE144" s="821"/>
      <c r="NQF144" s="821"/>
      <c r="NQG144" s="821"/>
      <c r="NQH144" s="821"/>
      <c r="NQI144" s="821"/>
      <c r="NQJ144" s="821"/>
      <c r="NQK144" s="821"/>
      <c r="NQL144" s="821"/>
      <c r="NQM144" s="821"/>
      <c r="NQN144" s="821"/>
      <c r="NQO144" s="821"/>
      <c r="NQP144" s="821"/>
      <c r="NQQ144" s="821"/>
      <c r="NQR144" s="821"/>
      <c r="NQS144" s="821"/>
      <c r="NQT144" s="821"/>
      <c r="NQU144" s="821"/>
      <c r="NQV144" s="821"/>
      <c r="NQW144" s="821"/>
      <c r="NQX144" s="821"/>
      <c r="NQY144" s="821"/>
      <c r="NQZ144" s="821"/>
      <c r="NRA144" s="821"/>
      <c r="NRB144" s="821"/>
      <c r="NRC144" s="821"/>
      <c r="NRD144" s="821"/>
      <c r="NRE144" s="821"/>
      <c r="NRF144" s="821"/>
      <c r="NRG144" s="821"/>
      <c r="NRH144" s="821"/>
      <c r="NRI144" s="821"/>
      <c r="NRJ144" s="821"/>
      <c r="NRK144" s="821"/>
      <c r="NRL144" s="821"/>
      <c r="NRM144" s="821"/>
      <c r="NRN144" s="821"/>
      <c r="NRO144" s="821"/>
      <c r="NRP144" s="821"/>
      <c r="NRQ144" s="821"/>
      <c r="NRR144" s="821"/>
      <c r="NRS144" s="821"/>
      <c r="NRT144" s="821"/>
      <c r="NRU144" s="821"/>
      <c r="NRV144" s="821"/>
      <c r="NRW144" s="821"/>
      <c r="NRX144" s="821"/>
      <c r="NRY144" s="821"/>
      <c r="NRZ144" s="821"/>
      <c r="NSA144" s="821"/>
      <c r="NSB144" s="821"/>
      <c r="NSC144" s="821"/>
      <c r="NSD144" s="821"/>
      <c r="NSE144" s="821"/>
      <c r="NSF144" s="821"/>
      <c r="NSG144" s="821"/>
      <c r="NSH144" s="821"/>
      <c r="NSI144" s="821"/>
      <c r="NSJ144" s="821"/>
      <c r="NSK144" s="821"/>
      <c r="NSL144" s="821"/>
      <c r="NSM144" s="821"/>
      <c r="NSN144" s="821"/>
      <c r="NSO144" s="821"/>
      <c r="NSP144" s="821"/>
      <c r="NSQ144" s="821"/>
      <c r="NSR144" s="821"/>
      <c r="NSS144" s="821"/>
      <c r="NST144" s="821"/>
      <c r="NSU144" s="821"/>
      <c r="NSV144" s="821"/>
      <c r="NSW144" s="821"/>
      <c r="NSX144" s="821"/>
      <c r="NSY144" s="821"/>
      <c r="NSZ144" s="821"/>
      <c r="NTA144" s="821"/>
      <c r="NTB144" s="821"/>
      <c r="NTC144" s="821"/>
      <c r="NTD144" s="821"/>
      <c r="NTE144" s="821"/>
      <c r="NTF144" s="821"/>
      <c r="NTG144" s="821"/>
      <c r="NTH144" s="821"/>
      <c r="NTI144" s="821"/>
      <c r="NTJ144" s="821"/>
      <c r="NTK144" s="821"/>
      <c r="NTL144" s="821"/>
      <c r="NTM144" s="821"/>
      <c r="NTN144" s="821"/>
      <c r="NTO144" s="821"/>
      <c r="NTP144" s="821"/>
      <c r="NTQ144" s="821"/>
      <c r="NTR144" s="821"/>
      <c r="NTS144" s="821"/>
      <c r="NTT144" s="821"/>
      <c r="NTU144" s="821"/>
      <c r="NTV144" s="821"/>
      <c r="NTW144" s="821"/>
      <c r="NTX144" s="821"/>
      <c r="NTY144" s="821"/>
      <c r="NTZ144" s="821"/>
      <c r="NUA144" s="821"/>
      <c r="NUB144" s="821"/>
      <c r="NUC144" s="821"/>
      <c r="NUD144" s="821"/>
      <c r="NUE144" s="821"/>
      <c r="NUF144" s="821"/>
      <c r="NUG144" s="821"/>
      <c r="NUH144" s="821"/>
      <c r="NUI144" s="821"/>
      <c r="NUJ144" s="821"/>
      <c r="NUK144" s="821"/>
      <c r="NUL144" s="821"/>
      <c r="NUM144" s="821"/>
      <c r="NUN144" s="821"/>
      <c r="NUO144" s="821"/>
      <c r="NUP144" s="821"/>
      <c r="NUQ144" s="821"/>
      <c r="NUR144" s="821"/>
      <c r="NUS144" s="821"/>
      <c r="NUT144" s="821"/>
      <c r="NUU144" s="821"/>
      <c r="NUV144" s="821"/>
      <c r="NUW144" s="821"/>
      <c r="NUX144" s="821"/>
      <c r="NUY144" s="821"/>
      <c r="NUZ144" s="821"/>
      <c r="NVA144" s="821"/>
      <c r="NVB144" s="821"/>
      <c r="NVC144" s="821"/>
      <c r="NVD144" s="821"/>
      <c r="NVE144" s="821"/>
      <c r="NVF144" s="821"/>
      <c r="NVG144" s="821"/>
      <c r="NVH144" s="821"/>
      <c r="NVI144" s="821"/>
      <c r="NVJ144" s="821"/>
      <c r="NVK144" s="821"/>
      <c r="NVL144" s="821"/>
      <c r="NVM144" s="821"/>
      <c r="NVN144" s="821"/>
      <c r="NVO144" s="821"/>
      <c r="NVP144" s="821"/>
      <c r="NVQ144" s="821"/>
      <c r="NVR144" s="821"/>
      <c r="NVS144" s="821"/>
      <c r="NVT144" s="821"/>
      <c r="NVU144" s="821"/>
      <c r="NVV144" s="821"/>
      <c r="NVW144" s="821"/>
      <c r="NVX144" s="821"/>
      <c r="NVY144" s="821"/>
      <c r="NVZ144" s="821"/>
      <c r="NWA144" s="821"/>
      <c r="NWB144" s="821"/>
      <c r="NWC144" s="821"/>
      <c r="NWD144" s="821"/>
      <c r="NWE144" s="821"/>
      <c r="NWF144" s="821"/>
      <c r="NWG144" s="821"/>
      <c r="NWH144" s="821"/>
      <c r="NWI144" s="821"/>
      <c r="NWJ144" s="821"/>
      <c r="NWK144" s="821"/>
      <c r="NWL144" s="821"/>
      <c r="NWM144" s="821"/>
      <c r="NWN144" s="821"/>
      <c r="NWO144" s="821"/>
      <c r="NWP144" s="821"/>
      <c r="NWQ144" s="821"/>
      <c r="NWR144" s="821"/>
      <c r="NWS144" s="821"/>
      <c r="NWT144" s="821"/>
      <c r="NWU144" s="821"/>
      <c r="NWV144" s="821"/>
      <c r="NWW144" s="821"/>
      <c r="NWX144" s="821"/>
      <c r="NWY144" s="821"/>
      <c r="NWZ144" s="821"/>
      <c r="NXA144" s="821"/>
      <c r="NXB144" s="821"/>
      <c r="NXC144" s="821"/>
      <c r="NXD144" s="821"/>
      <c r="NXE144" s="821"/>
      <c r="NXF144" s="821"/>
      <c r="NXG144" s="821"/>
      <c r="NXH144" s="821"/>
      <c r="NXI144" s="821"/>
      <c r="NXJ144" s="821"/>
      <c r="NXK144" s="821"/>
      <c r="NXL144" s="821"/>
      <c r="NXM144" s="821"/>
      <c r="NXN144" s="821"/>
      <c r="NXO144" s="821"/>
      <c r="NXP144" s="821"/>
      <c r="NXQ144" s="821"/>
      <c r="NXR144" s="821"/>
      <c r="NXS144" s="821"/>
      <c r="NXT144" s="821"/>
      <c r="NXU144" s="821"/>
      <c r="NXV144" s="821"/>
      <c r="NXW144" s="821"/>
      <c r="NXX144" s="821"/>
      <c r="NXY144" s="821"/>
      <c r="NXZ144" s="821"/>
      <c r="NYA144" s="821"/>
      <c r="NYB144" s="821"/>
      <c r="NYC144" s="821"/>
      <c r="NYD144" s="821"/>
      <c r="NYE144" s="821"/>
      <c r="NYF144" s="821"/>
      <c r="NYG144" s="821"/>
      <c r="NYH144" s="821"/>
      <c r="NYI144" s="821"/>
      <c r="NYJ144" s="821"/>
      <c r="NYK144" s="821"/>
      <c r="NYL144" s="821"/>
      <c r="NYM144" s="821"/>
      <c r="NYN144" s="821"/>
      <c r="NYO144" s="821"/>
      <c r="NYP144" s="821"/>
      <c r="NYQ144" s="821"/>
      <c r="NYR144" s="821"/>
      <c r="NYS144" s="821"/>
      <c r="NYT144" s="821"/>
      <c r="NYU144" s="821"/>
      <c r="NYV144" s="821"/>
      <c r="NYW144" s="821"/>
      <c r="NYX144" s="821"/>
      <c r="NYY144" s="821"/>
      <c r="NYZ144" s="821"/>
      <c r="NZA144" s="821"/>
      <c r="NZB144" s="821"/>
      <c r="NZC144" s="821"/>
      <c r="NZD144" s="821"/>
      <c r="NZE144" s="821"/>
      <c r="NZF144" s="821"/>
      <c r="NZG144" s="821"/>
      <c r="NZH144" s="821"/>
      <c r="NZI144" s="821"/>
      <c r="NZJ144" s="821"/>
      <c r="NZK144" s="821"/>
      <c r="NZL144" s="821"/>
      <c r="NZM144" s="821"/>
      <c r="NZN144" s="821"/>
      <c r="NZO144" s="821"/>
      <c r="NZP144" s="821"/>
      <c r="NZQ144" s="821"/>
      <c r="NZR144" s="821"/>
      <c r="NZS144" s="821"/>
      <c r="NZT144" s="821"/>
      <c r="NZU144" s="821"/>
      <c r="NZV144" s="821"/>
      <c r="NZW144" s="821"/>
      <c r="NZX144" s="821"/>
      <c r="NZY144" s="821"/>
      <c r="NZZ144" s="821"/>
      <c r="OAA144" s="821"/>
      <c r="OAB144" s="821"/>
      <c r="OAC144" s="821"/>
      <c r="OAD144" s="821"/>
      <c r="OAE144" s="821"/>
      <c r="OAF144" s="821"/>
      <c r="OAG144" s="821"/>
      <c r="OAH144" s="821"/>
      <c r="OAI144" s="821"/>
      <c r="OAJ144" s="821"/>
      <c r="OAK144" s="821"/>
      <c r="OAL144" s="821"/>
      <c r="OAM144" s="821"/>
      <c r="OAN144" s="821"/>
      <c r="OAO144" s="821"/>
      <c r="OAP144" s="821"/>
      <c r="OAQ144" s="821"/>
      <c r="OAR144" s="821"/>
      <c r="OAS144" s="821"/>
      <c r="OAT144" s="821"/>
      <c r="OAU144" s="821"/>
      <c r="OAV144" s="821"/>
      <c r="OAW144" s="821"/>
      <c r="OAX144" s="821"/>
      <c r="OAY144" s="821"/>
      <c r="OAZ144" s="821"/>
      <c r="OBA144" s="821"/>
      <c r="OBB144" s="821"/>
      <c r="OBC144" s="821"/>
      <c r="OBD144" s="821"/>
      <c r="OBE144" s="821"/>
      <c r="OBF144" s="821"/>
      <c r="OBG144" s="821"/>
      <c r="OBH144" s="821"/>
      <c r="OBI144" s="821"/>
      <c r="OBJ144" s="821"/>
      <c r="OBK144" s="821"/>
      <c r="OBL144" s="821"/>
      <c r="OBM144" s="821"/>
      <c r="OBN144" s="821"/>
      <c r="OBO144" s="821"/>
      <c r="OBP144" s="821"/>
      <c r="OBQ144" s="821"/>
      <c r="OBR144" s="821"/>
      <c r="OBS144" s="821"/>
      <c r="OBT144" s="821"/>
      <c r="OBU144" s="821"/>
      <c r="OBV144" s="821"/>
      <c r="OBW144" s="821"/>
      <c r="OBX144" s="821"/>
      <c r="OBY144" s="821"/>
      <c r="OBZ144" s="821"/>
      <c r="OCA144" s="821"/>
      <c r="OCB144" s="821"/>
      <c r="OCC144" s="821"/>
      <c r="OCD144" s="821"/>
      <c r="OCE144" s="821"/>
      <c r="OCF144" s="821"/>
      <c r="OCG144" s="821"/>
      <c r="OCH144" s="821"/>
      <c r="OCI144" s="821"/>
      <c r="OCJ144" s="821"/>
      <c r="OCK144" s="821"/>
      <c r="OCL144" s="821"/>
      <c r="OCM144" s="821"/>
      <c r="OCN144" s="821"/>
      <c r="OCO144" s="821"/>
      <c r="OCP144" s="821"/>
      <c r="OCQ144" s="821"/>
      <c r="OCR144" s="821"/>
      <c r="OCS144" s="821"/>
      <c r="OCT144" s="821"/>
      <c r="OCU144" s="821"/>
      <c r="OCV144" s="821"/>
      <c r="OCW144" s="821"/>
      <c r="OCX144" s="821"/>
      <c r="OCY144" s="821"/>
      <c r="OCZ144" s="821"/>
      <c r="ODA144" s="821"/>
      <c r="ODB144" s="821"/>
      <c r="ODC144" s="821"/>
      <c r="ODD144" s="821"/>
      <c r="ODE144" s="821"/>
      <c r="ODF144" s="821"/>
      <c r="ODG144" s="821"/>
      <c r="ODH144" s="821"/>
      <c r="ODI144" s="821"/>
      <c r="ODJ144" s="821"/>
      <c r="ODK144" s="821"/>
      <c r="ODL144" s="821"/>
      <c r="ODM144" s="821"/>
      <c r="ODN144" s="821"/>
      <c r="ODO144" s="821"/>
      <c r="ODP144" s="821"/>
      <c r="ODQ144" s="821"/>
      <c r="ODR144" s="821"/>
      <c r="ODS144" s="821"/>
      <c r="ODT144" s="821"/>
      <c r="ODU144" s="821"/>
      <c r="ODV144" s="821"/>
      <c r="ODW144" s="821"/>
      <c r="ODX144" s="821"/>
      <c r="ODY144" s="821"/>
      <c r="ODZ144" s="821"/>
      <c r="OEA144" s="821"/>
      <c r="OEB144" s="821"/>
      <c r="OEC144" s="821"/>
      <c r="OED144" s="821"/>
      <c r="OEE144" s="821"/>
      <c r="OEF144" s="821"/>
      <c r="OEG144" s="821"/>
      <c r="OEH144" s="821"/>
      <c r="OEI144" s="821"/>
      <c r="OEJ144" s="821"/>
      <c r="OEK144" s="821"/>
      <c r="OEL144" s="821"/>
      <c r="OEM144" s="821"/>
      <c r="OEN144" s="821"/>
      <c r="OEO144" s="821"/>
      <c r="OEP144" s="821"/>
      <c r="OEQ144" s="821"/>
      <c r="OER144" s="821"/>
      <c r="OES144" s="821"/>
      <c r="OET144" s="821"/>
      <c r="OEU144" s="821"/>
      <c r="OEV144" s="821"/>
      <c r="OEW144" s="821"/>
      <c r="OEX144" s="821"/>
      <c r="OEY144" s="821"/>
      <c r="OEZ144" s="821"/>
      <c r="OFA144" s="821"/>
      <c r="OFB144" s="821"/>
      <c r="OFC144" s="821"/>
      <c r="OFD144" s="821"/>
      <c r="OFE144" s="821"/>
      <c r="OFF144" s="821"/>
      <c r="OFG144" s="821"/>
      <c r="OFH144" s="821"/>
      <c r="OFI144" s="821"/>
      <c r="OFJ144" s="821"/>
      <c r="OFK144" s="821"/>
      <c r="OFL144" s="821"/>
      <c r="OFM144" s="821"/>
      <c r="OFN144" s="821"/>
      <c r="OFO144" s="821"/>
      <c r="OFP144" s="821"/>
      <c r="OFQ144" s="821"/>
      <c r="OFR144" s="821"/>
      <c r="OFS144" s="821"/>
      <c r="OFT144" s="821"/>
      <c r="OFU144" s="821"/>
      <c r="OFV144" s="821"/>
      <c r="OFW144" s="821"/>
      <c r="OFX144" s="821"/>
      <c r="OFY144" s="821"/>
      <c r="OFZ144" s="821"/>
      <c r="OGA144" s="821"/>
      <c r="OGB144" s="821"/>
      <c r="OGC144" s="821"/>
      <c r="OGD144" s="821"/>
      <c r="OGE144" s="821"/>
      <c r="OGF144" s="821"/>
      <c r="OGG144" s="821"/>
      <c r="OGH144" s="821"/>
      <c r="OGI144" s="821"/>
      <c r="OGJ144" s="821"/>
      <c r="OGK144" s="821"/>
      <c r="OGL144" s="821"/>
      <c r="OGM144" s="821"/>
      <c r="OGN144" s="821"/>
      <c r="OGO144" s="821"/>
      <c r="OGP144" s="821"/>
      <c r="OGQ144" s="821"/>
      <c r="OGR144" s="821"/>
      <c r="OGS144" s="821"/>
      <c r="OGT144" s="821"/>
      <c r="OGU144" s="821"/>
      <c r="OGV144" s="821"/>
      <c r="OGW144" s="821"/>
      <c r="OGX144" s="821"/>
      <c r="OGY144" s="821"/>
      <c r="OGZ144" s="821"/>
      <c r="OHA144" s="821"/>
      <c r="OHB144" s="821"/>
      <c r="OHC144" s="821"/>
      <c r="OHD144" s="821"/>
      <c r="OHE144" s="821"/>
      <c r="OHF144" s="821"/>
      <c r="OHG144" s="821"/>
      <c r="OHH144" s="821"/>
      <c r="OHI144" s="821"/>
      <c r="OHJ144" s="821"/>
      <c r="OHK144" s="821"/>
      <c r="OHL144" s="821"/>
      <c r="OHM144" s="821"/>
      <c r="OHN144" s="821"/>
      <c r="OHO144" s="821"/>
      <c r="OHP144" s="821"/>
      <c r="OHQ144" s="821"/>
      <c r="OHR144" s="821"/>
      <c r="OHS144" s="821"/>
      <c r="OHT144" s="821"/>
      <c r="OHU144" s="821"/>
      <c r="OHV144" s="821"/>
      <c r="OHW144" s="821"/>
      <c r="OHX144" s="821"/>
      <c r="OHY144" s="821"/>
      <c r="OHZ144" s="821"/>
      <c r="OIA144" s="821"/>
      <c r="OIB144" s="821"/>
      <c r="OIC144" s="821"/>
      <c r="OID144" s="821"/>
      <c r="OIE144" s="821"/>
      <c r="OIF144" s="821"/>
      <c r="OIG144" s="821"/>
      <c r="OIH144" s="821"/>
      <c r="OII144" s="821"/>
      <c r="OIJ144" s="821"/>
      <c r="OIK144" s="821"/>
      <c r="OIL144" s="821"/>
      <c r="OIM144" s="821"/>
      <c r="OIN144" s="821"/>
      <c r="OIO144" s="821"/>
      <c r="OIP144" s="821"/>
      <c r="OIQ144" s="821"/>
      <c r="OIR144" s="821"/>
      <c r="OIS144" s="821"/>
      <c r="OIT144" s="821"/>
      <c r="OIU144" s="821"/>
      <c r="OIV144" s="821"/>
      <c r="OIW144" s="821"/>
      <c r="OIX144" s="821"/>
      <c r="OIY144" s="821"/>
      <c r="OIZ144" s="821"/>
      <c r="OJA144" s="821"/>
      <c r="OJB144" s="821"/>
      <c r="OJC144" s="821"/>
      <c r="OJD144" s="821"/>
      <c r="OJE144" s="821"/>
      <c r="OJF144" s="821"/>
      <c r="OJG144" s="821"/>
      <c r="OJH144" s="821"/>
      <c r="OJI144" s="821"/>
      <c r="OJJ144" s="821"/>
      <c r="OJK144" s="821"/>
      <c r="OJL144" s="821"/>
      <c r="OJM144" s="821"/>
      <c r="OJN144" s="821"/>
      <c r="OJO144" s="821"/>
      <c r="OJP144" s="821"/>
      <c r="OJQ144" s="821"/>
      <c r="OJR144" s="821"/>
      <c r="OJS144" s="821"/>
      <c r="OJT144" s="821"/>
      <c r="OJU144" s="821"/>
      <c r="OJV144" s="821"/>
      <c r="OJW144" s="821"/>
      <c r="OJX144" s="821"/>
      <c r="OJY144" s="821"/>
      <c r="OJZ144" s="821"/>
      <c r="OKA144" s="821"/>
      <c r="OKB144" s="821"/>
      <c r="OKC144" s="821"/>
      <c r="OKD144" s="821"/>
      <c r="OKE144" s="821"/>
      <c r="OKF144" s="821"/>
      <c r="OKG144" s="821"/>
      <c r="OKH144" s="821"/>
      <c r="OKI144" s="821"/>
      <c r="OKJ144" s="821"/>
      <c r="OKK144" s="821"/>
      <c r="OKL144" s="821"/>
      <c r="OKM144" s="821"/>
      <c r="OKN144" s="821"/>
      <c r="OKO144" s="821"/>
      <c r="OKP144" s="821"/>
      <c r="OKQ144" s="821"/>
      <c r="OKR144" s="821"/>
      <c r="OKS144" s="821"/>
      <c r="OKT144" s="821"/>
      <c r="OKU144" s="821"/>
      <c r="OKV144" s="821"/>
      <c r="OKW144" s="821"/>
      <c r="OKX144" s="821"/>
      <c r="OKY144" s="821"/>
      <c r="OKZ144" s="821"/>
      <c r="OLA144" s="821"/>
      <c r="OLB144" s="821"/>
      <c r="OLC144" s="821"/>
      <c r="OLD144" s="821"/>
      <c r="OLE144" s="821"/>
      <c r="OLF144" s="821"/>
      <c r="OLG144" s="821"/>
      <c r="OLH144" s="821"/>
      <c r="OLI144" s="821"/>
      <c r="OLJ144" s="821"/>
      <c r="OLK144" s="821"/>
      <c r="OLL144" s="821"/>
      <c r="OLM144" s="821"/>
      <c r="OLN144" s="821"/>
      <c r="OLO144" s="821"/>
      <c r="OLP144" s="821"/>
      <c r="OLQ144" s="821"/>
      <c r="OLR144" s="821"/>
      <c r="OLS144" s="821"/>
      <c r="OLT144" s="821"/>
      <c r="OLU144" s="821"/>
      <c r="OLV144" s="821"/>
      <c r="OLW144" s="821"/>
      <c r="OLX144" s="821"/>
      <c r="OLY144" s="821"/>
      <c r="OLZ144" s="821"/>
      <c r="OMA144" s="821"/>
      <c r="OMB144" s="821"/>
      <c r="OMC144" s="821"/>
      <c r="OMD144" s="821"/>
      <c r="OME144" s="821"/>
      <c r="OMF144" s="821"/>
      <c r="OMG144" s="821"/>
      <c r="OMH144" s="821"/>
      <c r="OMI144" s="821"/>
      <c r="OMJ144" s="821"/>
      <c r="OMK144" s="821"/>
      <c r="OML144" s="821"/>
      <c r="OMM144" s="821"/>
      <c r="OMN144" s="821"/>
      <c r="OMO144" s="821"/>
      <c r="OMP144" s="821"/>
      <c r="OMQ144" s="821"/>
      <c r="OMR144" s="821"/>
      <c r="OMS144" s="821"/>
      <c r="OMT144" s="821"/>
      <c r="OMU144" s="821"/>
      <c r="OMV144" s="821"/>
      <c r="OMW144" s="821"/>
      <c r="OMX144" s="821"/>
      <c r="OMY144" s="821"/>
      <c r="OMZ144" s="821"/>
      <c r="ONA144" s="821"/>
      <c r="ONB144" s="821"/>
      <c r="ONC144" s="821"/>
      <c r="OND144" s="821"/>
      <c r="ONE144" s="821"/>
      <c r="ONF144" s="821"/>
      <c r="ONG144" s="821"/>
      <c r="ONH144" s="821"/>
      <c r="ONI144" s="821"/>
      <c r="ONJ144" s="821"/>
      <c r="ONK144" s="821"/>
      <c r="ONL144" s="821"/>
      <c r="ONM144" s="821"/>
      <c r="ONN144" s="821"/>
      <c r="ONO144" s="821"/>
      <c r="ONP144" s="821"/>
      <c r="ONQ144" s="821"/>
      <c r="ONR144" s="821"/>
      <c r="ONS144" s="821"/>
      <c r="ONT144" s="821"/>
      <c r="ONU144" s="821"/>
      <c r="ONV144" s="821"/>
      <c r="ONW144" s="821"/>
      <c r="ONX144" s="821"/>
      <c r="ONY144" s="821"/>
      <c r="ONZ144" s="821"/>
      <c r="OOA144" s="821"/>
      <c r="OOB144" s="821"/>
      <c r="OOC144" s="821"/>
      <c r="OOD144" s="821"/>
      <c r="OOE144" s="821"/>
      <c r="OOF144" s="821"/>
      <c r="OOG144" s="821"/>
      <c r="OOH144" s="821"/>
      <c r="OOI144" s="821"/>
      <c r="OOJ144" s="821"/>
      <c r="OOK144" s="821"/>
      <c r="OOL144" s="821"/>
      <c r="OOM144" s="821"/>
      <c r="OON144" s="821"/>
      <c r="OOO144" s="821"/>
      <c r="OOP144" s="821"/>
      <c r="OOQ144" s="821"/>
      <c r="OOR144" s="821"/>
      <c r="OOS144" s="821"/>
      <c r="OOT144" s="821"/>
      <c r="OOU144" s="821"/>
      <c r="OOV144" s="821"/>
      <c r="OOW144" s="821"/>
      <c r="OOX144" s="821"/>
      <c r="OOY144" s="821"/>
      <c r="OOZ144" s="821"/>
      <c r="OPA144" s="821"/>
      <c r="OPB144" s="821"/>
      <c r="OPC144" s="821"/>
      <c r="OPD144" s="821"/>
      <c r="OPE144" s="821"/>
      <c r="OPF144" s="821"/>
      <c r="OPG144" s="821"/>
      <c r="OPH144" s="821"/>
      <c r="OPI144" s="821"/>
      <c r="OPJ144" s="821"/>
      <c r="OPK144" s="821"/>
      <c r="OPL144" s="821"/>
      <c r="OPM144" s="821"/>
      <c r="OPN144" s="821"/>
      <c r="OPO144" s="821"/>
      <c r="OPP144" s="821"/>
      <c r="OPQ144" s="821"/>
      <c r="OPR144" s="821"/>
      <c r="OPS144" s="821"/>
      <c r="OPT144" s="821"/>
      <c r="OPU144" s="821"/>
      <c r="OPV144" s="821"/>
      <c r="OPW144" s="821"/>
      <c r="OPX144" s="821"/>
      <c r="OPY144" s="821"/>
      <c r="OPZ144" s="821"/>
      <c r="OQA144" s="821"/>
      <c r="OQB144" s="821"/>
      <c r="OQC144" s="821"/>
      <c r="OQD144" s="821"/>
      <c r="OQE144" s="821"/>
      <c r="OQF144" s="821"/>
      <c r="OQG144" s="821"/>
      <c r="OQH144" s="821"/>
      <c r="OQI144" s="821"/>
      <c r="OQJ144" s="821"/>
      <c r="OQK144" s="821"/>
      <c r="OQL144" s="821"/>
      <c r="OQM144" s="821"/>
      <c r="OQN144" s="821"/>
      <c r="OQO144" s="821"/>
      <c r="OQP144" s="821"/>
      <c r="OQQ144" s="821"/>
      <c r="OQR144" s="821"/>
      <c r="OQS144" s="821"/>
      <c r="OQT144" s="821"/>
      <c r="OQU144" s="821"/>
      <c r="OQV144" s="821"/>
      <c r="OQW144" s="821"/>
      <c r="OQX144" s="821"/>
      <c r="OQY144" s="821"/>
      <c r="OQZ144" s="821"/>
      <c r="ORA144" s="821"/>
      <c r="ORB144" s="821"/>
      <c r="ORC144" s="821"/>
      <c r="ORD144" s="821"/>
      <c r="ORE144" s="821"/>
      <c r="ORF144" s="821"/>
      <c r="ORG144" s="821"/>
      <c r="ORH144" s="821"/>
      <c r="ORI144" s="821"/>
      <c r="ORJ144" s="821"/>
      <c r="ORK144" s="821"/>
      <c r="ORL144" s="821"/>
      <c r="ORM144" s="821"/>
      <c r="ORN144" s="821"/>
      <c r="ORO144" s="821"/>
      <c r="ORP144" s="821"/>
      <c r="ORQ144" s="821"/>
      <c r="ORR144" s="821"/>
      <c r="ORS144" s="821"/>
      <c r="ORT144" s="821"/>
      <c r="ORU144" s="821"/>
      <c r="ORV144" s="821"/>
      <c r="ORW144" s="821"/>
      <c r="ORX144" s="821"/>
      <c r="ORY144" s="821"/>
      <c r="ORZ144" s="821"/>
      <c r="OSA144" s="821"/>
      <c r="OSB144" s="821"/>
      <c r="OSC144" s="821"/>
      <c r="OSD144" s="821"/>
      <c r="OSE144" s="821"/>
      <c r="OSF144" s="821"/>
      <c r="OSG144" s="821"/>
      <c r="OSH144" s="821"/>
      <c r="OSI144" s="821"/>
      <c r="OSJ144" s="821"/>
      <c r="OSK144" s="821"/>
      <c r="OSL144" s="821"/>
      <c r="OSM144" s="821"/>
      <c r="OSN144" s="821"/>
      <c r="OSO144" s="821"/>
      <c r="OSP144" s="821"/>
      <c r="OSQ144" s="821"/>
      <c r="OSR144" s="821"/>
      <c r="OSS144" s="821"/>
      <c r="OST144" s="821"/>
      <c r="OSU144" s="821"/>
      <c r="OSV144" s="821"/>
      <c r="OSW144" s="821"/>
      <c r="OSX144" s="821"/>
      <c r="OSY144" s="821"/>
      <c r="OSZ144" s="821"/>
      <c r="OTA144" s="821"/>
      <c r="OTB144" s="821"/>
      <c r="OTC144" s="821"/>
      <c r="OTD144" s="821"/>
      <c r="OTE144" s="821"/>
      <c r="OTF144" s="821"/>
      <c r="OTG144" s="821"/>
      <c r="OTH144" s="821"/>
      <c r="OTI144" s="821"/>
      <c r="OTJ144" s="821"/>
      <c r="OTK144" s="821"/>
      <c r="OTL144" s="821"/>
      <c r="OTM144" s="821"/>
      <c r="OTN144" s="821"/>
      <c r="OTO144" s="821"/>
      <c r="OTP144" s="821"/>
      <c r="OTQ144" s="821"/>
      <c r="OTR144" s="821"/>
      <c r="OTS144" s="821"/>
      <c r="OTT144" s="821"/>
      <c r="OTU144" s="821"/>
      <c r="OTV144" s="821"/>
      <c r="OTW144" s="821"/>
      <c r="OTX144" s="821"/>
      <c r="OTY144" s="821"/>
      <c r="OTZ144" s="821"/>
      <c r="OUA144" s="821"/>
      <c r="OUB144" s="821"/>
      <c r="OUC144" s="821"/>
      <c r="OUD144" s="821"/>
      <c r="OUE144" s="821"/>
      <c r="OUF144" s="821"/>
      <c r="OUG144" s="821"/>
      <c r="OUH144" s="821"/>
      <c r="OUI144" s="821"/>
      <c r="OUJ144" s="821"/>
      <c r="OUK144" s="821"/>
      <c r="OUL144" s="821"/>
      <c r="OUM144" s="821"/>
      <c r="OUN144" s="821"/>
      <c r="OUO144" s="821"/>
      <c r="OUP144" s="821"/>
      <c r="OUQ144" s="821"/>
      <c r="OUR144" s="821"/>
      <c r="OUS144" s="821"/>
      <c r="OUT144" s="821"/>
      <c r="OUU144" s="821"/>
      <c r="OUV144" s="821"/>
      <c r="OUW144" s="821"/>
      <c r="OUX144" s="821"/>
      <c r="OUY144" s="821"/>
      <c r="OUZ144" s="821"/>
      <c r="OVA144" s="821"/>
      <c r="OVB144" s="821"/>
      <c r="OVC144" s="821"/>
      <c r="OVD144" s="821"/>
      <c r="OVE144" s="821"/>
      <c r="OVF144" s="821"/>
      <c r="OVG144" s="821"/>
      <c r="OVH144" s="821"/>
      <c r="OVI144" s="821"/>
      <c r="OVJ144" s="821"/>
      <c r="OVK144" s="821"/>
      <c r="OVL144" s="821"/>
      <c r="OVM144" s="821"/>
      <c r="OVN144" s="821"/>
      <c r="OVO144" s="821"/>
      <c r="OVP144" s="821"/>
      <c r="OVQ144" s="821"/>
      <c r="OVR144" s="821"/>
      <c r="OVS144" s="821"/>
      <c r="OVT144" s="821"/>
      <c r="OVU144" s="821"/>
      <c r="OVV144" s="821"/>
      <c r="OVW144" s="821"/>
      <c r="OVX144" s="821"/>
      <c r="OVY144" s="821"/>
      <c r="OVZ144" s="821"/>
      <c r="OWA144" s="821"/>
      <c r="OWB144" s="821"/>
      <c r="OWC144" s="821"/>
      <c r="OWD144" s="821"/>
      <c r="OWE144" s="821"/>
      <c r="OWF144" s="821"/>
      <c r="OWG144" s="821"/>
      <c r="OWH144" s="821"/>
      <c r="OWI144" s="821"/>
      <c r="OWJ144" s="821"/>
      <c r="OWK144" s="821"/>
      <c r="OWL144" s="821"/>
      <c r="OWM144" s="821"/>
      <c r="OWN144" s="821"/>
      <c r="OWO144" s="821"/>
      <c r="OWP144" s="821"/>
      <c r="OWQ144" s="821"/>
      <c r="OWR144" s="821"/>
      <c r="OWS144" s="821"/>
      <c r="OWT144" s="821"/>
      <c r="OWU144" s="821"/>
      <c r="OWV144" s="821"/>
      <c r="OWW144" s="821"/>
      <c r="OWX144" s="821"/>
      <c r="OWY144" s="821"/>
      <c r="OWZ144" s="821"/>
      <c r="OXA144" s="821"/>
      <c r="OXB144" s="821"/>
      <c r="OXC144" s="821"/>
      <c r="OXD144" s="821"/>
      <c r="OXE144" s="821"/>
      <c r="OXF144" s="821"/>
      <c r="OXG144" s="821"/>
      <c r="OXH144" s="821"/>
      <c r="OXI144" s="821"/>
      <c r="OXJ144" s="821"/>
      <c r="OXK144" s="821"/>
      <c r="OXL144" s="821"/>
      <c r="OXM144" s="821"/>
      <c r="OXN144" s="821"/>
      <c r="OXO144" s="821"/>
      <c r="OXP144" s="821"/>
      <c r="OXQ144" s="821"/>
      <c r="OXR144" s="821"/>
      <c r="OXS144" s="821"/>
      <c r="OXT144" s="821"/>
      <c r="OXU144" s="821"/>
      <c r="OXV144" s="821"/>
      <c r="OXW144" s="821"/>
      <c r="OXX144" s="821"/>
      <c r="OXY144" s="821"/>
      <c r="OXZ144" s="821"/>
      <c r="OYA144" s="821"/>
      <c r="OYB144" s="821"/>
      <c r="OYC144" s="821"/>
      <c r="OYD144" s="821"/>
      <c r="OYE144" s="821"/>
      <c r="OYF144" s="821"/>
      <c r="OYG144" s="821"/>
      <c r="OYH144" s="821"/>
      <c r="OYI144" s="821"/>
      <c r="OYJ144" s="821"/>
      <c r="OYK144" s="821"/>
      <c r="OYL144" s="821"/>
      <c r="OYM144" s="821"/>
      <c r="OYN144" s="821"/>
      <c r="OYO144" s="821"/>
      <c r="OYP144" s="821"/>
      <c r="OYQ144" s="821"/>
      <c r="OYR144" s="821"/>
      <c r="OYS144" s="821"/>
      <c r="OYT144" s="821"/>
      <c r="OYU144" s="821"/>
      <c r="OYV144" s="821"/>
      <c r="OYW144" s="821"/>
      <c r="OYX144" s="821"/>
      <c r="OYY144" s="821"/>
      <c r="OYZ144" s="821"/>
      <c r="OZA144" s="821"/>
      <c r="OZB144" s="821"/>
      <c r="OZC144" s="821"/>
      <c r="OZD144" s="821"/>
      <c r="OZE144" s="821"/>
      <c r="OZF144" s="821"/>
      <c r="OZG144" s="821"/>
      <c r="OZH144" s="821"/>
      <c r="OZI144" s="821"/>
      <c r="OZJ144" s="821"/>
      <c r="OZK144" s="821"/>
      <c r="OZL144" s="821"/>
      <c r="OZM144" s="821"/>
      <c r="OZN144" s="821"/>
      <c r="OZO144" s="821"/>
      <c r="OZP144" s="821"/>
      <c r="OZQ144" s="821"/>
      <c r="OZR144" s="821"/>
      <c r="OZS144" s="821"/>
      <c r="OZT144" s="821"/>
      <c r="OZU144" s="821"/>
      <c r="OZV144" s="821"/>
      <c r="OZW144" s="821"/>
      <c r="OZX144" s="821"/>
      <c r="OZY144" s="821"/>
      <c r="OZZ144" s="821"/>
      <c r="PAA144" s="821"/>
      <c r="PAB144" s="821"/>
      <c r="PAC144" s="821"/>
      <c r="PAD144" s="821"/>
      <c r="PAE144" s="821"/>
      <c r="PAF144" s="821"/>
      <c r="PAG144" s="821"/>
      <c r="PAH144" s="821"/>
      <c r="PAI144" s="821"/>
      <c r="PAJ144" s="821"/>
      <c r="PAK144" s="821"/>
      <c r="PAL144" s="821"/>
      <c r="PAM144" s="821"/>
      <c r="PAN144" s="821"/>
      <c r="PAO144" s="821"/>
      <c r="PAP144" s="821"/>
      <c r="PAQ144" s="821"/>
      <c r="PAR144" s="821"/>
      <c r="PAS144" s="821"/>
      <c r="PAT144" s="821"/>
      <c r="PAU144" s="821"/>
      <c r="PAV144" s="821"/>
      <c r="PAW144" s="821"/>
      <c r="PAX144" s="821"/>
      <c r="PAY144" s="821"/>
      <c r="PAZ144" s="821"/>
      <c r="PBA144" s="821"/>
      <c r="PBB144" s="821"/>
      <c r="PBC144" s="821"/>
      <c r="PBD144" s="821"/>
      <c r="PBE144" s="821"/>
      <c r="PBF144" s="821"/>
      <c r="PBG144" s="821"/>
      <c r="PBH144" s="821"/>
      <c r="PBI144" s="821"/>
      <c r="PBJ144" s="821"/>
      <c r="PBK144" s="821"/>
      <c r="PBL144" s="821"/>
      <c r="PBM144" s="821"/>
      <c r="PBN144" s="821"/>
      <c r="PBO144" s="821"/>
      <c r="PBP144" s="821"/>
      <c r="PBQ144" s="821"/>
      <c r="PBR144" s="821"/>
      <c r="PBS144" s="821"/>
      <c r="PBT144" s="821"/>
      <c r="PBU144" s="821"/>
      <c r="PBV144" s="821"/>
      <c r="PBW144" s="821"/>
      <c r="PBX144" s="821"/>
      <c r="PBY144" s="821"/>
      <c r="PBZ144" s="821"/>
      <c r="PCA144" s="821"/>
      <c r="PCB144" s="821"/>
      <c r="PCC144" s="821"/>
      <c r="PCD144" s="821"/>
      <c r="PCE144" s="821"/>
      <c r="PCF144" s="821"/>
      <c r="PCG144" s="821"/>
      <c r="PCH144" s="821"/>
      <c r="PCI144" s="821"/>
      <c r="PCJ144" s="821"/>
      <c r="PCK144" s="821"/>
      <c r="PCL144" s="821"/>
      <c r="PCM144" s="821"/>
      <c r="PCN144" s="821"/>
      <c r="PCO144" s="821"/>
      <c r="PCP144" s="821"/>
      <c r="PCQ144" s="821"/>
      <c r="PCR144" s="821"/>
      <c r="PCS144" s="821"/>
      <c r="PCT144" s="821"/>
      <c r="PCU144" s="821"/>
      <c r="PCV144" s="821"/>
      <c r="PCW144" s="821"/>
      <c r="PCX144" s="821"/>
      <c r="PCY144" s="821"/>
      <c r="PCZ144" s="821"/>
      <c r="PDA144" s="821"/>
      <c r="PDB144" s="821"/>
      <c r="PDC144" s="821"/>
      <c r="PDD144" s="821"/>
      <c r="PDE144" s="821"/>
      <c r="PDF144" s="821"/>
      <c r="PDG144" s="821"/>
      <c r="PDH144" s="821"/>
      <c r="PDI144" s="821"/>
      <c r="PDJ144" s="821"/>
      <c r="PDK144" s="821"/>
      <c r="PDL144" s="821"/>
      <c r="PDM144" s="821"/>
      <c r="PDN144" s="821"/>
      <c r="PDO144" s="821"/>
      <c r="PDP144" s="821"/>
      <c r="PDQ144" s="821"/>
      <c r="PDR144" s="821"/>
      <c r="PDS144" s="821"/>
      <c r="PDT144" s="821"/>
      <c r="PDU144" s="821"/>
      <c r="PDV144" s="821"/>
      <c r="PDW144" s="821"/>
      <c r="PDX144" s="821"/>
      <c r="PDY144" s="821"/>
      <c r="PDZ144" s="821"/>
      <c r="PEA144" s="821"/>
      <c r="PEB144" s="821"/>
      <c r="PEC144" s="821"/>
      <c r="PED144" s="821"/>
      <c r="PEE144" s="821"/>
      <c r="PEF144" s="821"/>
      <c r="PEG144" s="821"/>
      <c r="PEH144" s="821"/>
      <c r="PEI144" s="821"/>
      <c r="PEJ144" s="821"/>
      <c r="PEK144" s="821"/>
      <c r="PEL144" s="821"/>
      <c r="PEM144" s="821"/>
      <c r="PEN144" s="821"/>
      <c r="PEO144" s="821"/>
      <c r="PEP144" s="821"/>
      <c r="PEQ144" s="821"/>
      <c r="PER144" s="821"/>
      <c r="PES144" s="821"/>
      <c r="PET144" s="821"/>
      <c r="PEU144" s="821"/>
      <c r="PEV144" s="821"/>
      <c r="PEW144" s="821"/>
      <c r="PEX144" s="821"/>
      <c r="PEY144" s="821"/>
      <c r="PEZ144" s="821"/>
      <c r="PFA144" s="821"/>
      <c r="PFB144" s="821"/>
      <c r="PFC144" s="821"/>
      <c r="PFD144" s="821"/>
      <c r="PFE144" s="821"/>
      <c r="PFF144" s="821"/>
      <c r="PFG144" s="821"/>
      <c r="PFH144" s="821"/>
      <c r="PFI144" s="821"/>
      <c r="PFJ144" s="821"/>
      <c r="PFK144" s="821"/>
      <c r="PFL144" s="821"/>
      <c r="PFM144" s="821"/>
      <c r="PFN144" s="821"/>
      <c r="PFO144" s="821"/>
      <c r="PFP144" s="821"/>
      <c r="PFQ144" s="821"/>
      <c r="PFR144" s="821"/>
      <c r="PFS144" s="821"/>
      <c r="PFT144" s="821"/>
      <c r="PFU144" s="821"/>
      <c r="PFV144" s="821"/>
      <c r="PFW144" s="821"/>
      <c r="PFX144" s="821"/>
      <c r="PFY144" s="821"/>
      <c r="PFZ144" s="821"/>
      <c r="PGA144" s="821"/>
      <c r="PGB144" s="821"/>
      <c r="PGC144" s="821"/>
      <c r="PGD144" s="821"/>
      <c r="PGE144" s="821"/>
      <c r="PGF144" s="821"/>
      <c r="PGG144" s="821"/>
      <c r="PGH144" s="821"/>
      <c r="PGI144" s="821"/>
      <c r="PGJ144" s="821"/>
      <c r="PGK144" s="821"/>
      <c r="PGL144" s="821"/>
      <c r="PGM144" s="821"/>
      <c r="PGN144" s="821"/>
      <c r="PGO144" s="821"/>
      <c r="PGP144" s="821"/>
      <c r="PGQ144" s="821"/>
      <c r="PGR144" s="821"/>
      <c r="PGS144" s="821"/>
      <c r="PGT144" s="821"/>
      <c r="PGU144" s="821"/>
      <c r="PGV144" s="821"/>
      <c r="PGW144" s="821"/>
      <c r="PGX144" s="821"/>
      <c r="PGY144" s="821"/>
      <c r="PGZ144" s="821"/>
      <c r="PHA144" s="821"/>
      <c r="PHB144" s="821"/>
      <c r="PHC144" s="821"/>
      <c r="PHD144" s="821"/>
      <c r="PHE144" s="821"/>
      <c r="PHF144" s="821"/>
      <c r="PHG144" s="821"/>
      <c r="PHH144" s="821"/>
      <c r="PHI144" s="821"/>
      <c r="PHJ144" s="821"/>
      <c r="PHK144" s="821"/>
      <c r="PHL144" s="821"/>
      <c r="PHM144" s="821"/>
      <c r="PHN144" s="821"/>
      <c r="PHO144" s="821"/>
      <c r="PHP144" s="821"/>
      <c r="PHQ144" s="821"/>
      <c r="PHR144" s="821"/>
      <c r="PHS144" s="821"/>
      <c r="PHT144" s="821"/>
      <c r="PHU144" s="821"/>
      <c r="PHV144" s="821"/>
      <c r="PHW144" s="821"/>
      <c r="PHX144" s="821"/>
      <c r="PHY144" s="821"/>
      <c r="PHZ144" s="821"/>
      <c r="PIA144" s="821"/>
      <c r="PIB144" s="821"/>
      <c r="PIC144" s="821"/>
      <c r="PID144" s="821"/>
      <c r="PIE144" s="821"/>
      <c r="PIF144" s="821"/>
      <c r="PIG144" s="821"/>
      <c r="PIH144" s="821"/>
      <c r="PII144" s="821"/>
      <c r="PIJ144" s="821"/>
      <c r="PIK144" s="821"/>
      <c r="PIL144" s="821"/>
      <c r="PIM144" s="821"/>
      <c r="PIN144" s="821"/>
      <c r="PIO144" s="821"/>
      <c r="PIP144" s="821"/>
      <c r="PIQ144" s="821"/>
      <c r="PIR144" s="821"/>
      <c r="PIS144" s="821"/>
      <c r="PIT144" s="821"/>
      <c r="PIU144" s="821"/>
      <c r="PIV144" s="821"/>
      <c r="PIW144" s="821"/>
      <c r="PIX144" s="821"/>
      <c r="PIY144" s="821"/>
      <c r="PIZ144" s="821"/>
      <c r="PJA144" s="821"/>
      <c r="PJB144" s="821"/>
      <c r="PJC144" s="821"/>
      <c r="PJD144" s="821"/>
      <c r="PJE144" s="821"/>
      <c r="PJF144" s="821"/>
      <c r="PJG144" s="821"/>
      <c r="PJH144" s="821"/>
      <c r="PJI144" s="821"/>
      <c r="PJJ144" s="821"/>
      <c r="PJK144" s="821"/>
      <c r="PJL144" s="821"/>
      <c r="PJM144" s="821"/>
      <c r="PJN144" s="821"/>
      <c r="PJO144" s="821"/>
      <c r="PJP144" s="821"/>
      <c r="PJQ144" s="821"/>
      <c r="PJR144" s="821"/>
      <c r="PJS144" s="821"/>
      <c r="PJT144" s="821"/>
      <c r="PJU144" s="821"/>
      <c r="PJV144" s="821"/>
      <c r="PJW144" s="821"/>
      <c r="PJX144" s="821"/>
      <c r="PJY144" s="821"/>
      <c r="PJZ144" s="821"/>
      <c r="PKA144" s="821"/>
      <c r="PKB144" s="821"/>
      <c r="PKC144" s="821"/>
      <c r="PKD144" s="821"/>
      <c r="PKE144" s="821"/>
      <c r="PKF144" s="821"/>
      <c r="PKG144" s="821"/>
      <c r="PKH144" s="821"/>
      <c r="PKI144" s="821"/>
      <c r="PKJ144" s="821"/>
      <c r="PKK144" s="821"/>
      <c r="PKL144" s="821"/>
      <c r="PKM144" s="821"/>
      <c r="PKN144" s="821"/>
      <c r="PKO144" s="821"/>
      <c r="PKP144" s="821"/>
      <c r="PKQ144" s="821"/>
      <c r="PKR144" s="821"/>
      <c r="PKS144" s="821"/>
      <c r="PKT144" s="821"/>
      <c r="PKU144" s="821"/>
      <c r="PKV144" s="821"/>
      <c r="PKW144" s="821"/>
      <c r="PKX144" s="821"/>
      <c r="PKY144" s="821"/>
      <c r="PKZ144" s="821"/>
      <c r="PLA144" s="821"/>
      <c r="PLB144" s="821"/>
      <c r="PLC144" s="821"/>
      <c r="PLD144" s="821"/>
      <c r="PLE144" s="821"/>
      <c r="PLF144" s="821"/>
      <c r="PLG144" s="821"/>
      <c r="PLH144" s="821"/>
      <c r="PLI144" s="821"/>
      <c r="PLJ144" s="821"/>
      <c r="PLK144" s="821"/>
      <c r="PLL144" s="821"/>
      <c r="PLM144" s="821"/>
      <c r="PLN144" s="821"/>
      <c r="PLO144" s="821"/>
      <c r="PLP144" s="821"/>
      <c r="PLQ144" s="821"/>
      <c r="PLR144" s="821"/>
      <c r="PLS144" s="821"/>
      <c r="PLT144" s="821"/>
      <c r="PLU144" s="821"/>
      <c r="PLV144" s="821"/>
      <c r="PLW144" s="821"/>
      <c r="PLX144" s="821"/>
      <c r="PLY144" s="821"/>
      <c r="PLZ144" s="821"/>
      <c r="PMA144" s="821"/>
      <c r="PMB144" s="821"/>
      <c r="PMC144" s="821"/>
      <c r="PMD144" s="821"/>
      <c r="PME144" s="821"/>
      <c r="PMF144" s="821"/>
      <c r="PMG144" s="821"/>
      <c r="PMH144" s="821"/>
      <c r="PMI144" s="821"/>
      <c r="PMJ144" s="821"/>
      <c r="PMK144" s="821"/>
      <c r="PML144" s="821"/>
      <c r="PMM144" s="821"/>
      <c r="PMN144" s="821"/>
      <c r="PMO144" s="821"/>
      <c r="PMP144" s="821"/>
      <c r="PMQ144" s="821"/>
      <c r="PMR144" s="821"/>
      <c r="PMS144" s="821"/>
      <c r="PMT144" s="821"/>
      <c r="PMU144" s="821"/>
      <c r="PMV144" s="821"/>
      <c r="PMW144" s="821"/>
      <c r="PMX144" s="821"/>
      <c r="PMY144" s="821"/>
      <c r="PMZ144" s="821"/>
      <c r="PNA144" s="821"/>
      <c r="PNB144" s="821"/>
      <c r="PNC144" s="821"/>
      <c r="PND144" s="821"/>
      <c r="PNE144" s="821"/>
      <c r="PNF144" s="821"/>
      <c r="PNG144" s="821"/>
      <c r="PNH144" s="821"/>
      <c r="PNI144" s="821"/>
      <c r="PNJ144" s="821"/>
      <c r="PNK144" s="821"/>
      <c r="PNL144" s="821"/>
      <c r="PNM144" s="821"/>
      <c r="PNN144" s="821"/>
      <c r="PNO144" s="821"/>
      <c r="PNP144" s="821"/>
      <c r="PNQ144" s="821"/>
      <c r="PNR144" s="821"/>
      <c r="PNS144" s="821"/>
      <c r="PNT144" s="821"/>
      <c r="PNU144" s="821"/>
      <c r="PNV144" s="821"/>
      <c r="PNW144" s="821"/>
      <c r="PNX144" s="821"/>
      <c r="PNY144" s="821"/>
      <c r="PNZ144" s="821"/>
      <c r="POA144" s="821"/>
      <c r="POB144" s="821"/>
      <c r="POC144" s="821"/>
      <c r="POD144" s="821"/>
      <c r="POE144" s="821"/>
      <c r="POF144" s="821"/>
      <c r="POG144" s="821"/>
      <c r="POH144" s="821"/>
      <c r="POI144" s="821"/>
      <c r="POJ144" s="821"/>
      <c r="POK144" s="821"/>
      <c r="POL144" s="821"/>
      <c r="POM144" s="821"/>
      <c r="PON144" s="821"/>
      <c r="POO144" s="821"/>
      <c r="POP144" s="821"/>
      <c r="POQ144" s="821"/>
      <c r="POR144" s="821"/>
      <c r="POS144" s="821"/>
      <c r="POT144" s="821"/>
      <c r="POU144" s="821"/>
      <c r="POV144" s="821"/>
      <c r="POW144" s="821"/>
      <c r="POX144" s="821"/>
      <c r="POY144" s="821"/>
      <c r="POZ144" s="821"/>
      <c r="PPA144" s="821"/>
      <c r="PPB144" s="821"/>
      <c r="PPC144" s="821"/>
      <c r="PPD144" s="821"/>
      <c r="PPE144" s="821"/>
      <c r="PPF144" s="821"/>
      <c r="PPG144" s="821"/>
      <c r="PPH144" s="821"/>
      <c r="PPI144" s="821"/>
      <c r="PPJ144" s="821"/>
      <c r="PPK144" s="821"/>
      <c r="PPL144" s="821"/>
      <c r="PPM144" s="821"/>
      <c r="PPN144" s="821"/>
      <c r="PPO144" s="821"/>
      <c r="PPP144" s="821"/>
      <c r="PPQ144" s="821"/>
      <c r="PPR144" s="821"/>
      <c r="PPS144" s="821"/>
      <c r="PPT144" s="821"/>
      <c r="PPU144" s="821"/>
      <c r="PPV144" s="821"/>
      <c r="PPW144" s="821"/>
      <c r="PPX144" s="821"/>
      <c r="PPY144" s="821"/>
      <c r="PPZ144" s="821"/>
      <c r="PQA144" s="821"/>
      <c r="PQB144" s="821"/>
      <c r="PQC144" s="821"/>
      <c r="PQD144" s="821"/>
      <c r="PQE144" s="821"/>
      <c r="PQF144" s="821"/>
      <c r="PQG144" s="821"/>
      <c r="PQH144" s="821"/>
      <c r="PQI144" s="821"/>
      <c r="PQJ144" s="821"/>
      <c r="PQK144" s="821"/>
      <c r="PQL144" s="821"/>
      <c r="PQM144" s="821"/>
      <c r="PQN144" s="821"/>
      <c r="PQO144" s="821"/>
      <c r="PQP144" s="821"/>
      <c r="PQQ144" s="821"/>
      <c r="PQR144" s="821"/>
      <c r="PQS144" s="821"/>
      <c r="PQT144" s="821"/>
      <c r="PQU144" s="821"/>
      <c r="PQV144" s="821"/>
      <c r="PQW144" s="821"/>
      <c r="PQX144" s="821"/>
      <c r="PQY144" s="821"/>
      <c r="PQZ144" s="821"/>
      <c r="PRA144" s="821"/>
      <c r="PRB144" s="821"/>
      <c r="PRC144" s="821"/>
      <c r="PRD144" s="821"/>
      <c r="PRE144" s="821"/>
      <c r="PRF144" s="821"/>
      <c r="PRG144" s="821"/>
      <c r="PRH144" s="821"/>
      <c r="PRI144" s="821"/>
      <c r="PRJ144" s="821"/>
      <c r="PRK144" s="821"/>
      <c r="PRL144" s="821"/>
      <c r="PRM144" s="821"/>
      <c r="PRN144" s="821"/>
      <c r="PRO144" s="821"/>
      <c r="PRP144" s="821"/>
      <c r="PRQ144" s="821"/>
      <c r="PRR144" s="821"/>
      <c r="PRS144" s="821"/>
      <c r="PRT144" s="821"/>
      <c r="PRU144" s="821"/>
      <c r="PRV144" s="821"/>
      <c r="PRW144" s="821"/>
      <c r="PRX144" s="821"/>
      <c r="PRY144" s="821"/>
      <c r="PRZ144" s="821"/>
      <c r="PSA144" s="821"/>
      <c r="PSB144" s="821"/>
      <c r="PSC144" s="821"/>
      <c r="PSD144" s="821"/>
      <c r="PSE144" s="821"/>
      <c r="PSF144" s="821"/>
      <c r="PSG144" s="821"/>
      <c r="PSH144" s="821"/>
      <c r="PSI144" s="821"/>
      <c r="PSJ144" s="821"/>
      <c r="PSK144" s="821"/>
      <c r="PSL144" s="821"/>
      <c r="PSM144" s="821"/>
      <c r="PSN144" s="821"/>
      <c r="PSO144" s="821"/>
      <c r="PSP144" s="821"/>
      <c r="PSQ144" s="821"/>
      <c r="PSR144" s="821"/>
      <c r="PSS144" s="821"/>
      <c r="PST144" s="821"/>
      <c r="PSU144" s="821"/>
      <c r="PSV144" s="821"/>
      <c r="PSW144" s="821"/>
      <c r="PSX144" s="821"/>
      <c r="PSY144" s="821"/>
      <c r="PSZ144" s="821"/>
      <c r="PTA144" s="821"/>
      <c r="PTB144" s="821"/>
      <c r="PTC144" s="821"/>
      <c r="PTD144" s="821"/>
      <c r="PTE144" s="821"/>
      <c r="PTF144" s="821"/>
      <c r="PTG144" s="821"/>
      <c r="PTH144" s="821"/>
      <c r="PTI144" s="821"/>
      <c r="PTJ144" s="821"/>
      <c r="PTK144" s="821"/>
      <c r="PTL144" s="821"/>
      <c r="PTM144" s="821"/>
      <c r="PTN144" s="821"/>
      <c r="PTO144" s="821"/>
      <c r="PTP144" s="821"/>
      <c r="PTQ144" s="821"/>
      <c r="PTR144" s="821"/>
      <c r="PTS144" s="821"/>
      <c r="PTT144" s="821"/>
      <c r="PTU144" s="821"/>
      <c r="PTV144" s="821"/>
      <c r="PTW144" s="821"/>
      <c r="PTX144" s="821"/>
      <c r="PTY144" s="821"/>
      <c r="PTZ144" s="821"/>
      <c r="PUA144" s="821"/>
      <c r="PUB144" s="821"/>
      <c r="PUC144" s="821"/>
      <c r="PUD144" s="821"/>
      <c r="PUE144" s="821"/>
      <c r="PUF144" s="821"/>
      <c r="PUG144" s="821"/>
      <c r="PUH144" s="821"/>
      <c r="PUI144" s="821"/>
      <c r="PUJ144" s="821"/>
      <c r="PUK144" s="821"/>
      <c r="PUL144" s="821"/>
      <c r="PUM144" s="821"/>
      <c r="PUN144" s="821"/>
      <c r="PUO144" s="821"/>
      <c r="PUP144" s="821"/>
      <c r="PUQ144" s="821"/>
      <c r="PUR144" s="821"/>
      <c r="PUS144" s="821"/>
      <c r="PUT144" s="821"/>
      <c r="PUU144" s="821"/>
      <c r="PUV144" s="821"/>
      <c r="PUW144" s="821"/>
      <c r="PUX144" s="821"/>
      <c r="PUY144" s="821"/>
      <c r="PUZ144" s="821"/>
      <c r="PVA144" s="821"/>
      <c r="PVB144" s="821"/>
      <c r="PVC144" s="821"/>
      <c r="PVD144" s="821"/>
      <c r="PVE144" s="821"/>
      <c r="PVF144" s="821"/>
      <c r="PVG144" s="821"/>
      <c r="PVH144" s="821"/>
      <c r="PVI144" s="821"/>
      <c r="PVJ144" s="821"/>
      <c r="PVK144" s="821"/>
      <c r="PVL144" s="821"/>
      <c r="PVM144" s="821"/>
      <c r="PVN144" s="821"/>
      <c r="PVO144" s="821"/>
      <c r="PVP144" s="821"/>
      <c r="PVQ144" s="821"/>
      <c r="PVR144" s="821"/>
      <c r="PVS144" s="821"/>
      <c r="PVT144" s="821"/>
      <c r="PVU144" s="821"/>
      <c r="PVV144" s="821"/>
      <c r="PVW144" s="821"/>
      <c r="PVX144" s="821"/>
      <c r="PVY144" s="821"/>
      <c r="PVZ144" s="821"/>
      <c r="PWA144" s="821"/>
      <c r="PWB144" s="821"/>
      <c r="PWC144" s="821"/>
      <c r="PWD144" s="821"/>
      <c r="PWE144" s="821"/>
      <c r="PWF144" s="821"/>
      <c r="PWG144" s="821"/>
      <c r="PWH144" s="821"/>
      <c r="PWI144" s="821"/>
      <c r="PWJ144" s="821"/>
      <c r="PWK144" s="821"/>
      <c r="PWL144" s="821"/>
      <c r="PWM144" s="821"/>
      <c r="PWN144" s="821"/>
      <c r="PWO144" s="821"/>
      <c r="PWP144" s="821"/>
      <c r="PWQ144" s="821"/>
      <c r="PWR144" s="821"/>
      <c r="PWS144" s="821"/>
      <c r="PWT144" s="821"/>
      <c r="PWU144" s="821"/>
      <c r="PWV144" s="821"/>
      <c r="PWW144" s="821"/>
      <c r="PWX144" s="821"/>
      <c r="PWY144" s="821"/>
      <c r="PWZ144" s="821"/>
      <c r="PXA144" s="821"/>
      <c r="PXB144" s="821"/>
      <c r="PXC144" s="821"/>
      <c r="PXD144" s="821"/>
      <c r="PXE144" s="821"/>
      <c r="PXF144" s="821"/>
      <c r="PXG144" s="821"/>
      <c r="PXH144" s="821"/>
      <c r="PXI144" s="821"/>
      <c r="PXJ144" s="821"/>
      <c r="PXK144" s="821"/>
      <c r="PXL144" s="821"/>
      <c r="PXM144" s="821"/>
      <c r="PXN144" s="821"/>
      <c r="PXO144" s="821"/>
      <c r="PXP144" s="821"/>
      <c r="PXQ144" s="821"/>
      <c r="PXR144" s="821"/>
      <c r="PXS144" s="821"/>
      <c r="PXT144" s="821"/>
      <c r="PXU144" s="821"/>
      <c r="PXV144" s="821"/>
      <c r="PXW144" s="821"/>
      <c r="PXX144" s="821"/>
      <c r="PXY144" s="821"/>
      <c r="PXZ144" s="821"/>
      <c r="PYA144" s="821"/>
      <c r="PYB144" s="821"/>
      <c r="PYC144" s="821"/>
      <c r="PYD144" s="821"/>
      <c r="PYE144" s="821"/>
      <c r="PYF144" s="821"/>
      <c r="PYG144" s="821"/>
      <c r="PYH144" s="821"/>
      <c r="PYI144" s="821"/>
      <c r="PYJ144" s="821"/>
      <c r="PYK144" s="821"/>
      <c r="PYL144" s="821"/>
      <c r="PYM144" s="821"/>
      <c r="PYN144" s="821"/>
      <c r="PYO144" s="821"/>
      <c r="PYP144" s="821"/>
      <c r="PYQ144" s="821"/>
      <c r="PYR144" s="821"/>
      <c r="PYS144" s="821"/>
      <c r="PYT144" s="821"/>
      <c r="PYU144" s="821"/>
      <c r="PYV144" s="821"/>
      <c r="PYW144" s="821"/>
      <c r="PYX144" s="821"/>
      <c r="PYY144" s="821"/>
      <c r="PYZ144" s="821"/>
      <c r="PZA144" s="821"/>
      <c r="PZB144" s="821"/>
      <c r="PZC144" s="821"/>
      <c r="PZD144" s="821"/>
      <c r="PZE144" s="821"/>
      <c r="PZF144" s="821"/>
      <c r="PZG144" s="821"/>
      <c r="PZH144" s="821"/>
      <c r="PZI144" s="821"/>
      <c r="PZJ144" s="821"/>
      <c r="PZK144" s="821"/>
      <c r="PZL144" s="821"/>
      <c r="PZM144" s="821"/>
      <c r="PZN144" s="821"/>
      <c r="PZO144" s="821"/>
      <c r="PZP144" s="821"/>
      <c r="PZQ144" s="821"/>
      <c r="PZR144" s="821"/>
      <c r="PZS144" s="821"/>
      <c r="PZT144" s="821"/>
      <c r="PZU144" s="821"/>
      <c r="PZV144" s="821"/>
      <c r="PZW144" s="821"/>
      <c r="PZX144" s="821"/>
      <c r="PZY144" s="821"/>
      <c r="PZZ144" s="821"/>
      <c r="QAA144" s="821"/>
      <c r="QAB144" s="821"/>
      <c r="QAC144" s="821"/>
      <c r="QAD144" s="821"/>
      <c r="QAE144" s="821"/>
      <c r="QAF144" s="821"/>
      <c r="QAG144" s="821"/>
      <c r="QAH144" s="821"/>
      <c r="QAI144" s="821"/>
      <c r="QAJ144" s="821"/>
      <c r="QAK144" s="821"/>
      <c r="QAL144" s="821"/>
      <c r="QAM144" s="821"/>
      <c r="QAN144" s="821"/>
      <c r="QAO144" s="821"/>
      <c r="QAP144" s="821"/>
      <c r="QAQ144" s="821"/>
      <c r="QAR144" s="821"/>
      <c r="QAS144" s="821"/>
      <c r="QAT144" s="821"/>
      <c r="QAU144" s="821"/>
      <c r="QAV144" s="821"/>
      <c r="QAW144" s="821"/>
      <c r="QAX144" s="821"/>
      <c r="QAY144" s="821"/>
      <c r="QAZ144" s="821"/>
      <c r="QBA144" s="821"/>
      <c r="QBB144" s="821"/>
      <c r="QBC144" s="821"/>
      <c r="QBD144" s="821"/>
      <c r="QBE144" s="821"/>
      <c r="QBF144" s="821"/>
      <c r="QBG144" s="821"/>
      <c r="QBH144" s="821"/>
      <c r="QBI144" s="821"/>
      <c r="QBJ144" s="821"/>
      <c r="QBK144" s="821"/>
      <c r="QBL144" s="821"/>
      <c r="QBM144" s="821"/>
      <c r="QBN144" s="821"/>
      <c r="QBO144" s="821"/>
      <c r="QBP144" s="821"/>
      <c r="QBQ144" s="821"/>
      <c r="QBR144" s="821"/>
      <c r="QBS144" s="821"/>
      <c r="QBT144" s="821"/>
      <c r="QBU144" s="821"/>
      <c r="QBV144" s="821"/>
      <c r="QBW144" s="821"/>
      <c r="QBX144" s="821"/>
      <c r="QBY144" s="821"/>
      <c r="QBZ144" s="821"/>
      <c r="QCA144" s="821"/>
      <c r="QCB144" s="821"/>
      <c r="QCC144" s="821"/>
      <c r="QCD144" s="821"/>
      <c r="QCE144" s="821"/>
      <c r="QCF144" s="821"/>
      <c r="QCG144" s="821"/>
      <c r="QCH144" s="821"/>
      <c r="QCI144" s="821"/>
      <c r="QCJ144" s="821"/>
      <c r="QCK144" s="821"/>
      <c r="QCL144" s="821"/>
      <c r="QCM144" s="821"/>
      <c r="QCN144" s="821"/>
      <c r="QCO144" s="821"/>
      <c r="QCP144" s="821"/>
      <c r="QCQ144" s="821"/>
      <c r="QCR144" s="821"/>
      <c r="QCS144" s="821"/>
      <c r="QCT144" s="821"/>
      <c r="QCU144" s="821"/>
      <c r="QCV144" s="821"/>
      <c r="QCW144" s="821"/>
      <c r="QCX144" s="821"/>
      <c r="QCY144" s="821"/>
      <c r="QCZ144" s="821"/>
      <c r="QDA144" s="821"/>
      <c r="QDB144" s="821"/>
      <c r="QDC144" s="821"/>
      <c r="QDD144" s="821"/>
      <c r="QDE144" s="821"/>
      <c r="QDF144" s="821"/>
      <c r="QDG144" s="821"/>
      <c r="QDH144" s="821"/>
      <c r="QDI144" s="821"/>
      <c r="QDJ144" s="821"/>
      <c r="QDK144" s="821"/>
      <c r="QDL144" s="821"/>
      <c r="QDM144" s="821"/>
      <c r="QDN144" s="821"/>
      <c r="QDO144" s="821"/>
      <c r="QDP144" s="821"/>
      <c r="QDQ144" s="821"/>
      <c r="QDR144" s="821"/>
      <c r="QDS144" s="821"/>
      <c r="QDT144" s="821"/>
      <c r="QDU144" s="821"/>
      <c r="QDV144" s="821"/>
      <c r="QDW144" s="821"/>
      <c r="QDX144" s="821"/>
      <c r="QDY144" s="821"/>
      <c r="QDZ144" s="821"/>
      <c r="QEA144" s="821"/>
      <c r="QEB144" s="821"/>
      <c r="QEC144" s="821"/>
      <c r="QED144" s="821"/>
      <c r="QEE144" s="821"/>
      <c r="QEF144" s="821"/>
      <c r="QEG144" s="821"/>
      <c r="QEH144" s="821"/>
      <c r="QEI144" s="821"/>
      <c r="QEJ144" s="821"/>
      <c r="QEK144" s="821"/>
      <c r="QEL144" s="821"/>
      <c r="QEM144" s="821"/>
      <c r="QEN144" s="821"/>
      <c r="QEO144" s="821"/>
      <c r="QEP144" s="821"/>
      <c r="QEQ144" s="821"/>
      <c r="QER144" s="821"/>
      <c r="QES144" s="821"/>
      <c r="QET144" s="821"/>
      <c r="QEU144" s="821"/>
      <c r="QEV144" s="821"/>
      <c r="QEW144" s="821"/>
      <c r="QEX144" s="821"/>
      <c r="QEY144" s="821"/>
      <c r="QEZ144" s="821"/>
      <c r="QFA144" s="821"/>
      <c r="QFB144" s="821"/>
      <c r="QFC144" s="821"/>
      <c r="QFD144" s="821"/>
      <c r="QFE144" s="821"/>
      <c r="QFF144" s="821"/>
      <c r="QFG144" s="821"/>
      <c r="QFH144" s="821"/>
      <c r="QFI144" s="821"/>
      <c r="QFJ144" s="821"/>
      <c r="QFK144" s="821"/>
      <c r="QFL144" s="821"/>
      <c r="QFM144" s="821"/>
      <c r="QFN144" s="821"/>
      <c r="QFO144" s="821"/>
      <c r="QFP144" s="821"/>
      <c r="QFQ144" s="821"/>
      <c r="QFR144" s="821"/>
      <c r="QFS144" s="821"/>
      <c r="QFT144" s="821"/>
      <c r="QFU144" s="821"/>
      <c r="QFV144" s="821"/>
      <c r="QFW144" s="821"/>
      <c r="QFX144" s="821"/>
      <c r="QFY144" s="821"/>
      <c r="QFZ144" s="821"/>
      <c r="QGA144" s="821"/>
      <c r="QGB144" s="821"/>
      <c r="QGC144" s="821"/>
      <c r="QGD144" s="821"/>
      <c r="QGE144" s="821"/>
      <c r="QGF144" s="821"/>
      <c r="QGG144" s="821"/>
      <c r="QGH144" s="821"/>
      <c r="QGI144" s="821"/>
      <c r="QGJ144" s="821"/>
      <c r="QGK144" s="821"/>
      <c r="QGL144" s="821"/>
      <c r="QGM144" s="821"/>
      <c r="QGN144" s="821"/>
      <c r="QGO144" s="821"/>
      <c r="QGP144" s="821"/>
      <c r="QGQ144" s="821"/>
      <c r="QGR144" s="821"/>
      <c r="QGS144" s="821"/>
      <c r="QGT144" s="821"/>
      <c r="QGU144" s="821"/>
      <c r="QGV144" s="821"/>
      <c r="QGW144" s="821"/>
      <c r="QGX144" s="821"/>
      <c r="QGY144" s="821"/>
      <c r="QGZ144" s="821"/>
      <c r="QHA144" s="821"/>
      <c r="QHB144" s="821"/>
      <c r="QHC144" s="821"/>
      <c r="QHD144" s="821"/>
      <c r="QHE144" s="821"/>
      <c r="QHF144" s="821"/>
      <c r="QHG144" s="821"/>
      <c r="QHH144" s="821"/>
      <c r="QHI144" s="821"/>
      <c r="QHJ144" s="821"/>
      <c r="QHK144" s="821"/>
      <c r="QHL144" s="821"/>
      <c r="QHM144" s="821"/>
      <c r="QHN144" s="821"/>
      <c r="QHO144" s="821"/>
      <c r="QHP144" s="821"/>
      <c r="QHQ144" s="821"/>
      <c r="QHR144" s="821"/>
      <c r="QHS144" s="821"/>
      <c r="QHT144" s="821"/>
      <c r="QHU144" s="821"/>
      <c r="QHV144" s="821"/>
      <c r="QHW144" s="821"/>
      <c r="QHX144" s="821"/>
      <c r="QHY144" s="821"/>
      <c r="QHZ144" s="821"/>
      <c r="QIA144" s="821"/>
      <c r="QIB144" s="821"/>
      <c r="QIC144" s="821"/>
      <c r="QID144" s="821"/>
      <c r="QIE144" s="821"/>
      <c r="QIF144" s="821"/>
      <c r="QIG144" s="821"/>
      <c r="QIH144" s="821"/>
      <c r="QII144" s="821"/>
      <c r="QIJ144" s="821"/>
      <c r="QIK144" s="821"/>
      <c r="QIL144" s="821"/>
      <c r="QIM144" s="821"/>
      <c r="QIN144" s="821"/>
      <c r="QIO144" s="821"/>
      <c r="QIP144" s="821"/>
      <c r="QIQ144" s="821"/>
      <c r="QIR144" s="821"/>
      <c r="QIS144" s="821"/>
      <c r="QIT144" s="821"/>
      <c r="QIU144" s="821"/>
      <c r="QIV144" s="821"/>
      <c r="QIW144" s="821"/>
      <c r="QIX144" s="821"/>
      <c r="QIY144" s="821"/>
      <c r="QIZ144" s="821"/>
      <c r="QJA144" s="821"/>
      <c r="QJB144" s="821"/>
      <c r="QJC144" s="821"/>
      <c r="QJD144" s="821"/>
      <c r="QJE144" s="821"/>
      <c r="QJF144" s="821"/>
      <c r="QJG144" s="821"/>
      <c r="QJH144" s="821"/>
      <c r="QJI144" s="821"/>
      <c r="QJJ144" s="821"/>
      <c r="QJK144" s="821"/>
      <c r="QJL144" s="821"/>
      <c r="QJM144" s="821"/>
      <c r="QJN144" s="821"/>
      <c r="QJO144" s="821"/>
      <c r="QJP144" s="821"/>
      <c r="QJQ144" s="821"/>
      <c r="QJR144" s="821"/>
      <c r="QJS144" s="821"/>
      <c r="QJT144" s="821"/>
      <c r="QJU144" s="821"/>
      <c r="QJV144" s="821"/>
      <c r="QJW144" s="821"/>
      <c r="QJX144" s="821"/>
      <c r="QJY144" s="821"/>
      <c r="QJZ144" s="821"/>
      <c r="QKA144" s="821"/>
      <c r="QKB144" s="821"/>
      <c r="QKC144" s="821"/>
      <c r="QKD144" s="821"/>
      <c r="QKE144" s="821"/>
      <c r="QKF144" s="821"/>
      <c r="QKG144" s="821"/>
      <c r="QKH144" s="821"/>
      <c r="QKI144" s="821"/>
      <c r="QKJ144" s="821"/>
      <c r="QKK144" s="821"/>
      <c r="QKL144" s="821"/>
      <c r="QKM144" s="821"/>
      <c r="QKN144" s="821"/>
      <c r="QKO144" s="821"/>
      <c r="QKP144" s="821"/>
      <c r="QKQ144" s="821"/>
      <c r="QKR144" s="821"/>
      <c r="QKS144" s="821"/>
      <c r="QKT144" s="821"/>
      <c r="QKU144" s="821"/>
      <c r="QKV144" s="821"/>
      <c r="QKW144" s="821"/>
      <c r="QKX144" s="821"/>
      <c r="QKY144" s="821"/>
      <c r="QKZ144" s="821"/>
      <c r="QLA144" s="821"/>
      <c r="QLB144" s="821"/>
      <c r="QLC144" s="821"/>
      <c r="QLD144" s="821"/>
      <c r="QLE144" s="821"/>
      <c r="QLF144" s="821"/>
      <c r="QLG144" s="821"/>
      <c r="QLH144" s="821"/>
      <c r="QLI144" s="821"/>
      <c r="QLJ144" s="821"/>
      <c r="QLK144" s="821"/>
      <c r="QLL144" s="821"/>
      <c r="QLM144" s="821"/>
      <c r="QLN144" s="821"/>
      <c r="QLO144" s="821"/>
      <c r="QLP144" s="821"/>
      <c r="QLQ144" s="821"/>
      <c r="QLR144" s="821"/>
      <c r="QLS144" s="821"/>
      <c r="QLT144" s="821"/>
      <c r="QLU144" s="821"/>
      <c r="QLV144" s="821"/>
      <c r="QLW144" s="821"/>
      <c r="QLX144" s="821"/>
      <c r="QLY144" s="821"/>
      <c r="QLZ144" s="821"/>
      <c r="QMA144" s="821"/>
      <c r="QMB144" s="821"/>
      <c r="QMC144" s="821"/>
      <c r="QMD144" s="821"/>
      <c r="QME144" s="821"/>
      <c r="QMF144" s="821"/>
      <c r="QMG144" s="821"/>
      <c r="QMH144" s="821"/>
      <c r="QMI144" s="821"/>
      <c r="QMJ144" s="821"/>
      <c r="QMK144" s="821"/>
      <c r="QML144" s="821"/>
      <c r="QMM144" s="821"/>
      <c r="QMN144" s="821"/>
      <c r="QMO144" s="821"/>
      <c r="QMP144" s="821"/>
      <c r="QMQ144" s="821"/>
      <c r="QMR144" s="821"/>
      <c r="QMS144" s="821"/>
      <c r="QMT144" s="821"/>
      <c r="QMU144" s="821"/>
      <c r="QMV144" s="821"/>
      <c r="QMW144" s="821"/>
      <c r="QMX144" s="821"/>
      <c r="QMY144" s="821"/>
      <c r="QMZ144" s="821"/>
      <c r="QNA144" s="821"/>
      <c r="QNB144" s="821"/>
      <c r="QNC144" s="821"/>
      <c r="QND144" s="821"/>
      <c r="QNE144" s="821"/>
      <c r="QNF144" s="821"/>
      <c r="QNG144" s="821"/>
      <c r="QNH144" s="821"/>
      <c r="QNI144" s="821"/>
      <c r="QNJ144" s="821"/>
      <c r="QNK144" s="821"/>
      <c r="QNL144" s="821"/>
      <c r="QNM144" s="821"/>
      <c r="QNN144" s="821"/>
      <c r="QNO144" s="821"/>
      <c r="QNP144" s="821"/>
      <c r="QNQ144" s="821"/>
      <c r="QNR144" s="821"/>
      <c r="QNS144" s="821"/>
      <c r="QNT144" s="821"/>
      <c r="QNU144" s="821"/>
      <c r="QNV144" s="821"/>
      <c r="QNW144" s="821"/>
      <c r="QNX144" s="821"/>
      <c r="QNY144" s="821"/>
      <c r="QNZ144" s="821"/>
      <c r="QOA144" s="821"/>
      <c r="QOB144" s="821"/>
      <c r="QOC144" s="821"/>
      <c r="QOD144" s="821"/>
      <c r="QOE144" s="821"/>
      <c r="QOF144" s="821"/>
      <c r="QOG144" s="821"/>
      <c r="QOH144" s="821"/>
      <c r="QOI144" s="821"/>
      <c r="QOJ144" s="821"/>
      <c r="QOK144" s="821"/>
      <c r="QOL144" s="821"/>
      <c r="QOM144" s="821"/>
      <c r="QON144" s="821"/>
      <c r="QOO144" s="821"/>
      <c r="QOP144" s="821"/>
      <c r="QOQ144" s="821"/>
      <c r="QOR144" s="821"/>
      <c r="QOS144" s="821"/>
      <c r="QOT144" s="821"/>
      <c r="QOU144" s="821"/>
      <c r="QOV144" s="821"/>
      <c r="QOW144" s="821"/>
      <c r="QOX144" s="821"/>
      <c r="QOY144" s="821"/>
      <c r="QOZ144" s="821"/>
      <c r="QPA144" s="821"/>
      <c r="QPB144" s="821"/>
      <c r="QPC144" s="821"/>
      <c r="QPD144" s="821"/>
      <c r="QPE144" s="821"/>
      <c r="QPF144" s="821"/>
      <c r="QPG144" s="821"/>
      <c r="QPH144" s="821"/>
      <c r="QPI144" s="821"/>
      <c r="QPJ144" s="821"/>
      <c r="QPK144" s="821"/>
      <c r="QPL144" s="821"/>
      <c r="QPM144" s="821"/>
      <c r="QPN144" s="821"/>
      <c r="QPO144" s="821"/>
      <c r="QPP144" s="821"/>
      <c r="QPQ144" s="821"/>
      <c r="QPR144" s="821"/>
      <c r="QPS144" s="821"/>
      <c r="QPT144" s="821"/>
      <c r="QPU144" s="821"/>
      <c r="QPV144" s="821"/>
      <c r="QPW144" s="821"/>
      <c r="QPX144" s="821"/>
      <c r="QPY144" s="821"/>
      <c r="QPZ144" s="821"/>
      <c r="QQA144" s="821"/>
      <c r="QQB144" s="821"/>
      <c r="QQC144" s="821"/>
      <c r="QQD144" s="821"/>
      <c r="QQE144" s="821"/>
      <c r="QQF144" s="821"/>
      <c r="QQG144" s="821"/>
      <c r="QQH144" s="821"/>
      <c r="QQI144" s="821"/>
      <c r="QQJ144" s="821"/>
      <c r="QQK144" s="821"/>
      <c r="QQL144" s="821"/>
      <c r="QQM144" s="821"/>
      <c r="QQN144" s="821"/>
      <c r="QQO144" s="821"/>
      <c r="QQP144" s="821"/>
      <c r="QQQ144" s="821"/>
      <c r="QQR144" s="821"/>
      <c r="QQS144" s="821"/>
      <c r="QQT144" s="821"/>
      <c r="QQU144" s="821"/>
      <c r="QQV144" s="821"/>
      <c r="QQW144" s="821"/>
      <c r="QQX144" s="821"/>
      <c r="QQY144" s="821"/>
      <c r="QQZ144" s="821"/>
      <c r="QRA144" s="821"/>
      <c r="QRB144" s="821"/>
      <c r="QRC144" s="821"/>
      <c r="QRD144" s="821"/>
      <c r="QRE144" s="821"/>
      <c r="QRF144" s="821"/>
      <c r="QRG144" s="821"/>
      <c r="QRH144" s="821"/>
      <c r="QRI144" s="821"/>
      <c r="QRJ144" s="821"/>
      <c r="QRK144" s="821"/>
      <c r="QRL144" s="821"/>
      <c r="QRM144" s="821"/>
      <c r="QRN144" s="821"/>
      <c r="QRO144" s="821"/>
      <c r="QRP144" s="821"/>
      <c r="QRQ144" s="821"/>
      <c r="QRR144" s="821"/>
      <c r="QRS144" s="821"/>
      <c r="QRT144" s="821"/>
      <c r="QRU144" s="821"/>
      <c r="QRV144" s="821"/>
      <c r="QRW144" s="821"/>
      <c r="QRX144" s="821"/>
      <c r="QRY144" s="821"/>
      <c r="QRZ144" s="821"/>
      <c r="QSA144" s="821"/>
      <c r="QSB144" s="821"/>
      <c r="QSC144" s="821"/>
      <c r="QSD144" s="821"/>
      <c r="QSE144" s="821"/>
      <c r="QSF144" s="821"/>
      <c r="QSG144" s="821"/>
      <c r="QSH144" s="821"/>
      <c r="QSI144" s="821"/>
      <c r="QSJ144" s="821"/>
      <c r="QSK144" s="821"/>
      <c r="QSL144" s="821"/>
      <c r="QSM144" s="821"/>
      <c r="QSN144" s="821"/>
      <c r="QSO144" s="821"/>
      <c r="QSP144" s="821"/>
      <c r="QSQ144" s="821"/>
      <c r="QSR144" s="821"/>
      <c r="QSS144" s="821"/>
      <c r="QST144" s="821"/>
      <c r="QSU144" s="821"/>
      <c r="QSV144" s="821"/>
      <c r="QSW144" s="821"/>
      <c r="QSX144" s="821"/>
      <c r="QSY144" s="821"/>
      <c r="QSZ144" s="821"/>
      <c r="QTA144" s="821"/>
      <c r="QTB144" s="821"/>
      <c r="QTC144" s="821"/>
      <c r="QTD144" s="821"/>
      <c r="QTE144" s="821"/>
      <c r="QTF144" s="821"/>
      <c r="QTG144" s="821"/>
      <c r="QTH144" s="821"/>
      <c r="QTI144" s="821"/>
      <c r="QTJ144" s="821"/>
      <c r="QTK144" s="821"/>
      <c r="QTL144" s="821"/>
      <c r="QTM144" s="821"/>
      <c r="QTN144" s="821"/>
      <c r="QTO144" s="821"/>
      <c r="QTP144" s="821"/>
      <c r="QTQ144" s="821"/>
      <c r="QTR144" s="821"/>
      <c r="QTS144" s="821"/>
      <c r="QTT144" s="821"/>
      <c r="QTU144" s="821"/>
      <c r="QTV144" s="821"/>
      <c r="QTW144" s="821"/>
      <c r="QTX144" s="821"/>
      <c r="QTY144" s="821"/>
      <c r="QTZ144" s="821"/>
      <c r="QUA144" s="821"/>
      <c r="QUB144" s="821"/>
      <c r="QUC144" s="821"/>
      <c r="QUD144" s="821"/>
      <c r="QUE144" s="821"/>
      <c r="QUF144" s="821"/>
      <c r="QUG144" s="821"/>
      <c r="QUH144" s="821"/>
      <c r="QUI144" s="821"/>
      <c r="QUJ144" s="821"/>
      <c r="QUK144" s="821"/>
      <c r="QUL144" s="821"/>
      <c r="QUM144" s="821"/>
      <c r="QUN144" s="821"/>
      <c r="QUO144" s="821"/>
      <c r="QUP144" s="821"/>
      <c r="QUQ144" s="821"/>
      <c r="QUR144" s="821"/>
      <c r="QUS144" s="821"/>
      <c r="QUT144" s="821"/>
      <c r="QUU144" s="821"/>
      <c r="QUV144" s="821"/>
      <c r="QUW144" s="821"/>
      <c r="QUX144" s="821"/>
      <c r="QUY144" s="821"/>
      <c r="QUZ144" s="821"/>
      <c r="QVA144" s="821"/>
      <c r="QVB144" s="821"/>
      <c r="QVC144" s="821"/>
      <c r="QVD144" s="821"/>
      <c r="QVE144" s="821"/>
      <c r="QVF144" s="821"/>
      <c r="QVG144" s="821"/>
      <c r="QVH144" s="821"/>
      <c r="QVI144" s="821"/>
      <c r="QVJ144" s="821"/>
      <c r="QVK144" s="821"/>
      <c r="QVL144" s="821"/>
      <c r="QVM144" s="821"/>
      <c r="QVN144" s="821"/>
      <c r="QVO144" s="821"/>
      <c r="QVP144" s="821"/>
      <c r="QVQ144" s="821"/>
      <c r="QVR144" s="821"/>
      <c r="QVS144" s="821"/>
      <c r="QVT144" s="821"/>
      <c r="QVU144" s="821"/>
      <c r="QVV144" s="821"/>
      <c r="QVW144" s="821"/>
      <c r="QVX144" s="821"/>
      <c r="QVY144" s="821"/>
      <c r="QVZ144" s="821"/>
      <c r="QWA144" s="821"/>
      <c r="QWB144" s="821"/>
      <c r="QWC144" s="821"/>
      <c r="QWD144" s="821"/>
      <c r="QWE144" s="821"/>
      <c r="QWF144" s="821"/>
      <c r="QWG144" s="821"/>
      <c r="QWH144" s="821"/>
      <c r="QWI144" s="821"/>
      <c r="QWJ144" s="821"/>
      <c r="QWK144" s="821"/>
      <c r="QWL144" s="821"/>
      <c r="QWM144" s="821"/>
      <c r="QWN144" s="821"/>
      <c r="QWO144" s="821"/>
      <c r="QWP144" s="821"/>
      <c r="QWQ144" s="821"/>
      <c r="QWR144" s="821"/>
      <c r="QWS144" s="821"/>
      <c r="QWT144" s="821"/>
      <c r="QWU144" s="821"/>
      <c r="QWV144" s="821"/>
      <c r="QWW144" s="821"/>
      <c r="QWX144" s="821"/>
      <c r="QWY144" s="821"/>
      <c r="QWZ144" s="821"/>
      <c r="QXA144" s="821"/>
      <c r="QXB144" s="821"/>
      <c r="QXC144" s="821"/>
      <c r="QXD144" s="821"/>
      <c r="QXE144" s="821"/>
      <c r="QXF144" s="821"/>
      <c r="QXG144" s="821"/>
      <c r="QXH144" s="821"/>
      <c r="QXI144" s="821"/>
      <c r="QXJ144" s="821"/>
      <c r="QXK144" s="821"/>
      <c r="QXL144" s="821"/>
      <c r="QXM144" s="821"/>
      <c r="QXN144" s="821"/>
      <c r="QXO144" s="821"/>
      <c r="QXP144" s="821"/>
      <c r="QXQ144" s="821"/>
      <c r="QXR144" s="821"/>
      <c r="QXS144" s="821"/>
      <c r="QXT144" s="821"/>
      <c r="QXU144" s="821"/>
      <c r="QXV144" s="821"/>
      <c r="QXW144" s="821"/>
      <c r="QXX144" s="821"/>
      <c r="QXY144" s="821"/>
      <c r="QXZ144" s="821"/>
      <c r="QYA144" s="821"/>
      <c r="QYB144" s="821"/>
      <c r="QYC144" s="821"/>
      <c r="QYD144" s="821"/>
      <c r="QYE144" s="821"/>
      <c r="QYF144" s="821"/>
      <c r="QYG144" s="821"/>
      <c r="QYH144" s="821"/>
      <c r="QYI144" s="821"/>
      <c r="QYJ144" s="821"/>
      <c r="QYK144" s="821"/>
      <c r="QYL144" s="821"/>
      <c r="QYM144" s="821"/>
      <c r="QYN144" s="821"/>
      <c r="QYO144" s="821"/>
      <c r="QYP144" s="821"/>
      <c r="QYQ144" s="821"/>
      <c r="QYR144" s="821"/>
      <c r="QYS144" s="821"/>
      <c r="QYT144" s="821"/>
      <c r="QYU144" s="821"/>
      <c r="QYV144" s="821"/>
      <c r="QYW144" s="821"/>
      <c r="QYX144" s="821"/>
      <c r="QYY144" s="821"/>
      <c r="QYZ144" s="821"/>
      <c r="QZA144" s="821"/>
      <c r="QZB144" s="821"/>
      <c r="QZC144" s="821"/>
      <c r="QZD144" s="821"/>
      <c r="QZE144" s="821"/>
      <c r="QZF144" s="821"/>
      <c r="QZG144" s="821"/>
      <c r="QZH144" s="821"/>
      <c r="QZI144" s="821"/>
      <c r="QZJ144" s="821"/>
      <c r="QZK144" s="821"/>
      <c r="QZL144" s="821"/>
      <c r="QZM144" s="821"/>
      <c r="QZN144" s="821"/>
      <c r="QZO144" s="821"/>
      <c r="QZP144" s="821"/>
      <c r="QZQ144" s="821"/>
      <c r="QZR144" s="821"/>
      <c r="QZS144" s="821"/>
      <c r="QZT144" s="821"/>
      <c r="QZU144" s="821"/>
      <c r="QZV144" s="821"/>
      <c r="QZW144" s="821"/>
      <c r="QZX144" s="821"/>
      <c r="QZY144" s="821"/>
      <c r="QZZ144" s="821"/>
      <c r="RAA144" s="821"/>
      <c r="RAB144" s="821"/>
      <c r="RAC144" s="821"/>
      <c r="RAD144" s="821"/>
      <c r="RAE144" s="821"/>
      <c r="RAF144" s="821"/>
      <c r="RAG144" s="821"/>
      <c r="RAH144" s="821"/>
      <c r="RAI144" s="821"/>
      <c r="RAJ144" s="821"/>
      <c r="RAK144" s="821"/>
      <c r="RAL144" s="821"/>
      <c r="RAM144" s="821"/>
      <c r="RAN144" s="821"/>
      <c r="RAO144" s="821"/>
      <c r="RAP144" s="821"/>
      <c r="RAQ144" s="821"/>
      <c r="RAR144" s="821"/>
      <c r="RAS144" s="821"/>
      <c r="RAT144" s="821"/>
      <c r="RAU144" s="821"/>
      <c r="RAV144" s="821"/>
      <c r="RAW144" s="821"/>
      <c r="RAX144" s="821"/>
      <c r="RAY144" s="821"/>
      <c r="RAZ144" s="821"/>
      <c r="RBA144" s="821"/>
      <c r="RBB144" s="821"/>
      <c r="RBC144" s="821"/>
      <c r="RBD144" s="821"/>
      <c r="RBE144" s="821"/>
      <c r="RBF144" s="821"/>
      <c r="RBG144" s="821"/>
      <c r="RBH144" s="821"/>
      <c r="RBI144" s="821"/>
      <c r="RBJ144" s="821"/>
      <c r="RBK144" s="821"/>
      <c r="RBL144" s="821"/>
      <c r="RBM144" s="821"/>
      <c r="RBN144" s="821"/>
      <c r="RBO144" s="821"/>
      <c r="RBP144" s="821"/>
      <c r="RBQ144" s="821"/>
      <c r="RBR144" s="821"/>
      <c r="RBS144" s="821"/>
      <c r="RBT144" s="821"/>
      <c r="RBU144" s="821"/>
      <c r="RBV144" s="821"/>
      <c r="RBW144" s="821"/>
      <c r="RBX144" s="821"/>
      <c r="RBY144" s="821"/>
      <c r="RBZ144" s="821"/>
      <c r="RCA144" s="821"/>
      <c r="RCB144" s="821"/>
      <c r="RCC144" s="821"/>
      <c r="RCD144" s="821"/>
      <c r="RCE144" s="821"/>
      <c r="RCF144" s="821"/>
      <c r="RCG144" s="821"/>
      <c r="RCH144" s="821"/>
      <c r="RCI144" s="821"/>
      <c r="RCJ144" s="821"/>
      <c r="RCK144" s="821"/>
      <c r="RCL144" s="821"/>
      <c r="RCM144" s="821"/>
      <c r="RCN144" s="821"/>
      <c r="RCO144" s="821"/>
      <c r="RCP144" s="821"/>
      <c r="RCQ144" s="821"/>
      <c r="RCR144" s="821"/>
      <c r="RCS144" s="821"/>
      <c r="RCT144" s="821"/>
      <c r="RCU144" s="821"/>
      <c r="RCV144" s="821"/>
      <c r="RCW144" s="821"/>
      <c r="RCX144" s="821"/>
      <c r="RCY144" s="821"/>
      <c r="RCZ144" s="821"/>
      <c r="RDA144" s="821"/>
      <c r="RDB144" s="821"/>
      <c r="RDC144" s="821"/>
      <c r="RDD144" s="821"/>
      <c r="RDE144" s="821"/>
      <c r="RDF144" s="821"/>
      <c r="RDG144" s="821"/>
      <c r="RDH144" s="821"/>
      <c r="RDI144" s="821"/>
      <c r="RDJ144" s="821"/>
      <c r="RDK144" s="821"/>
      <c r="RDL144" s="821"/>
      <c r="RDM144" s="821"/>
      <c r="RDN144" s="821"/>
      <c r="RDO144" s="821"/>
      <c r="RDP144" s="821"/>
      <c r="RDQ144" s="821"/>
      <c r="RDR144" s="821"/>
      <c r="RDS144" s="821"/>
      <c r="RDT144" s="821"/>
      <c r="RDU144" s="821"/>
      <c r="RDV144" s="821"/>
      <c r="RDW144" s="821"/>
      <c r="RDX144" s="821"/>
      <c r="RDY144" s="821"/>
      <c r="RDZ144" s="821"/>
      <c r="REA144" s="821"/>
      <c r="REB144" s="821"/>
      <c r="REC144" s="821"/>
      <c r="RED144" s="821"/>
      <c r="REE144" s="821"/>
      <c r="REF144" s="821"/>
      <c r="REG144" s="821"/>
      <c r="REH144" s="821"/>
      <c r="REI144" s="821"/>
      <c r="REJ144" s="821"/>
      <c r="REK144" s="821"/>
      <c r="REL144" s="821"/>
      <c r="REM144" s="821"/>
      <c r="REN144" s="821"/>
      <c r="REO144" s="821"/>
      <c r="REP144" s="821"/>
      <c r="REQ144" s="821"/>
      <c r="RER144" s="821"/>
      <c r="RES144" s="821"/>
      <c r="RET144" s="821"/>
      <c r="REU144" s="821"/>
      <c r="REV144" s="821"/>
      <c r="REW144" s="821"/>
      <c r="REX144" s="821"/>
      <c r="REY144" s="821"/>
      <c r="REZ144" s="821"/>
      <c r="RFA144" s="821"/>
      <c r="RFB144" s="821"/>
      <c r="RFC144" s="821"/>
      <c r="RFD144" s="821"/>
      <c r="RFE144" s="821"/>
      <c r="RFF144" s="821"/>
      <c r="RFG144" s="821"/>
      <c r="RFH144" s="821"/>
      <c r="RFI144" s="821"/>
      <c r="RFJ144" s="821"/>
      <c r="RFK144" s="821"/>
      <c r="RFL144" s="821"/>
      <c r="RFM144" s="821"/>
      <c r="RFN144" s="821"/>
      <c r="RFO144" s="821"/>
      <c r="RFP144" s="821"/>
      <c r="RFQ144" s="821"/>
      <c r="RFR144" s="821"/>
      <c r="RFS144" s="821"/>
      <c r="RFT144" s="821"/>
      <c r="RFU144" s="821"/>
      <c r="RFV144" s="821"/>
      <c r="RFW144" s="821"/>
      <c r="RFX144" s="821"/>
      <c r="RFY144" s="821"/>
      <c r="RFZ144" s="821"/>
      <c r="RGA144" s="821"/>
      <c r="RGB144" s="821"/>
      <c r="RGC144" s="821"/>
      <c r="RGD144" s="821"/>
      <c r="RGE144" s="821"/>
      <c r="RGF144" s="821"/>
      <c r="RGG144" s="821"/>
      <c r="RGH144" s="821"/>
      <c r="RGI144" s="821"/>
      <c r="RGJ144" s="821"/>
      <c r="RGK144" s="821"/>
      <c r="RGL144" s="821"/>
      <c r="RGM144" s="821"/>
      <c r="RGN144" s="821"/>
      <c r="RGO144" s="821"/>
      <c r="RGP144" s="821"/>
      <c r="RGQ144" s="821"/>
      <c r="RGR144" s="821"/>
      <c r="RGS144" s="821"/>
      <c r="RGT144" s="821"/>
      <c r="RGU144" s="821"/>
      <c r="RGV144" s="821"/>
      <c r="RGW144" s="821"/>
      <c r="RGX144" s="821"/>
      <c r="RGY144" s="821"/>
      <c r="RGZ144" s="821"/>
      <c r="RHA144" s="821"/>
      <c r="RHB144" s="821"/>
      <c r="RHC144" s="821"/>
      <c r="RHD144" s="821"/>
      <c r="RHE144" s="821"/>
      <c r="RHF144" s="821"/>
      <c r="RHG144" s="821"/>
      <c r="RHH144" s="821"/>
      <c r="RHI144" s="821"/>
      <c r="RHJ144" s="821"/>
      <c r="RHK144" s="821"/>
      <c r="RHL144" s="821"/>
      <c r="RHM144" s="821"/>
      <c r="RHN144" s="821"/>
      <c r="RHO144" s="821"/>
      <c r="RHP144" s="821"/>
      <c r="RHQ144" s="821"/>
      <c r="RHR144" s="821"/>
      <c r="RHS144" s="821"/>
      <c r="RHT144" s="821"/>
      <c r="RHU144" s="821"/>
      <c r="RHV144" s="821"/>
      <c r="RHW144" s="821"/>
      <c r="RHX144" s="821"/>
      <c r="RHY144" s="821"/>
      <c r="RHZ144" s="821"/>
      <c r="RIA144" s="821"/>
      <c r="RIB144" s="821"/>
      <c r="RIC144" s="821"/>
      <c r="RID144" s="821"/>
      <c r="RIE144" s="821"/>
      <c r="RIF144" s="821"/>
      <c r="RIG144" s="821"/>
      <c r="RIH144" s="821"/>
      <c r="RII144" s="821"/>
      <c r="RIJ144" s="821"/>
      <c r="RIK144" s="821"/>
      <c r="RIL144" s="821"/>
      <c r="RIM144" s="821"/>
      <c r="RIN144" s="821"/>
      <c r="RIO144" s="821"/>
      <c r="RIP144" s="821"/>
      <c r="RIQ144" s="821"/>
      <c r="RIR144" s="821"/>
      <c r="RIS144" s="821"/>
      <c r="RIT144" s="821"/>
      <c r="RIU144" s="821"/>
      <c r="RIV144" s="821"/>
      <c r="RIW144" s="821"/>
      <c r="RIX144" s="821"/>
      <c r="RIY144" s="821"/>
      <c r="RIZ144" s="821"/>
      <c r="RJA144" s="821"/>
      <c r="RJB144" s="821"/>
      <c r="RJC144" s="821"/>
      <c r="RJD144" s="821"/>
      <c r="RJE144" s="821"/>
      <c r="RJF144" s="821"/>
      <c r="RJG144" s="821"/>
      <c r="RJH144" s="821"/>
      <c r="RJI144" s="821"/>
      <c r="RJJ144" s="821"/>
      <c r="RJK144" s="821"/>
      <c r="RJL144" s="821"/>
      <c r="RJM144" s="821"/>
      <c r="RJN144" s="821"/>
      <c r="RJO144" s="821"/>
      <c r="RJP144" s="821"/>
      <c r="RJQ144" s="821"/>
      <c r="RJR144" s="821"/>
      <c r="RJS144" s="821"/>
      <c r="RJT144" s="821"/>
      <c r="RJU144" s="821"/>
      <c r="RJV144" s="821"/>
      <c r="RJW144" s="821"/>
      <c r="RJX144" s="821"/>
      <c r="RJY144" s="821"/>
      <c r="RJZ144" s="821"/>
      <c r="RKA144" s="821"/>
      <c r="RKB144" s="821"/>
      <c r="RKC144" s="821"/>
      <c r="RKD144" s="821"/>
      <c r="RKE144" s="821"/>
      <c r="RKF144" s="821"/>
      <c r="RKG144" s="821"/>
      <c r="RKH144" s="821"/>
      <c r="RKI144" s="821"/>
      <c r="RKJ144" s="821"/>
      <c r="RKK144" s="821"/>
      <c r="RKL144" s="821"/>
      <c r="RKM144" s="821"/>
      <c r="RKN144" s="821"/>
      <c r="RKO144" s="821"/>
      <c r="RKP144" s="821"/>
      <c r="RKQ144" s="821"/>
      <c r="RKR144" s="821"/>
      <c r="RKS144" s="821"/>
      <c r="RKT144" s="821"/>
      <c r="RKU144" s="821"/>
      <c r="RKV144" s="821"/>
      <c r="RKW144" s="821"/>
      <c r="RKX144" s="821"/>
      <c r="RKY144" s="821"/>
      <c r="RKZ144" s="821"/>
      <c r="RLA144" s="821"/>
      <c r="RLB144" s="821"/>
      <c r="RLC144" s="821"/>
      <c r="RLD144" s="821"/>
      <c r="RLE144" s="821"/>
      <c r="RLF144" s="821"/>
      <c r="RLG144" s="821"/>
      <c r="RLH144" s="821"/>
      <c r="RLI144" s="821"/>
      <c r="RLJ144" s="821"/>
      <c r="RLK144" s="821"/>
      <c r="RLL144" s="821"/>
      <c r="RLM144" s="821"/>
      <c r="RLN144" s="821"/>
      <c r="RLO144" s="821"/>
      <c r="RLP144" s="821"/>
      <c r="RLQ144" s="821"/>
      <c r="RLR144" s="821"/>
      <c r="RLS144" s="821"/>
      <c r="RLT144" s="821"/>
      <c r="RLU144" s="821"/>
      <c r="RLV144" s="821"/>
      <c r="RLW144" s="821"/>
      <c r="RLX144" s="821"/>
      <c r="RLY144" s="821"/>
      <c r="RLZ144" s="821"/>
      <c r="RMA144" s="821"/>
      <c r="RMB144" s="821"/>
      <c r="RMC144" s="821"/>
      <c r="RMD144" s="821"/>
      <c r="RME144" s="821"/>
      <c r="RMF144" s="821"/>
      <c r="RMG144" s="821"/>
      <c r="RMH144" s="821"/>
      <c r="RMI144" s="821"/>
      <c r="RMJ144" s="821"/>
      <c r="RMK144" s="821"/>
      <c r="RML144" s="821"/>
      <c r="RMM144" s="821"/>
      <c r="RMN144" s="821"/>
      <c r="RMO144" s="821"/>
      <c r="RMP144" s="821"/>
      <c r="RMQ144" s="821"/>
      <c r="RMR144" s="821"/>
      <c r="RMS144" s="821"/>
      <c r="RMT144" s="821"/>
      <c r="RMU144" s="821"/>
      <c r="RMV144" s="821"/>
      <c r="RMW144" s="821"/>
      <c r="RMX144" s="821"/>
      <c r="RMY144" s="821"/>
      <c r="RMZ144" s="821"/>
      <c r="RNA144" s="821"/>
      <c r="RNB144" s="821"/>
      <c r="RNC144" s="821"/>
      <c r="RND144" s="821"/>
      <c r="RNE144" s="821"/>
      <c r="RNF144" s="821"/>
      <c r="RNG144" s="821"/>
      <c r="RNH144" s="821"/>
      <c r="RNI144" s="821"/>
      <c r="RNJ144" s="821"/>
      <c r="RNK144" s="821"/>
      <c r="RNL144" s="821"/>
      <c r="RNM144" s="821"/>
      <c r="RNN144" s="821"/>
      <c r="RNO144" s="821"/>
      <c r="RNP144" s="821"/>
      <c r="RNQ144" s="821"/>
      <c r="RNR144" s="821"/>
      <c r="RNS144" s="821"/>
      <c r="RNT144" s="821"/>
      <c r="RNU144" s="821"/>
      <c r="RNV144" s="821"/>
      <c r="RNW144" s="821"/>
      <c r="RNX144" s="821"/>
      <c r="RNY144" s="821"/>
      <c r="RNZ144" s="821"/>
      <c r="ROA144" s="821"/>
      <c r="ROB144" s="821"/>
      <c r="ROC144" s="821"/>
      <c r="ROD144" s="821"/>
      <c r="ROE144" s="821"/>
      <c r="ROF144" s="821"/>
      <c r="ROG144" s="821"/>
      <c r="ROH144" s="821"/>
      <c r="ROI144" s="821"/>
      <c r="ROJ144" s="821"/>
      <c r="ROK144" s="821"/>
      <c r="ROL144" s="821"/>
      <c r="ROM144" s="821"/>
      <c r="RON144" s="821"/>
      <c r="ROO144" s="821"/>
      <c r="ROP144" s="821"/>
      <c r="ROQ144" s="821"/>
      <c r="ROR144" s="821"/>
      <c r="ROS144" s="821"/>
      <c r="ROT144" s="821"/>
      <c r="ROU144" s="821"/>
      <c r="ROV144" s="821"/>
      <c r="ROW144" s="821"/>
      <c r="ROX144" s="821"/>
      <c r="ROY144" s="821"/>
      <c r="ROZ144" s="821"/>
      <c r="RPA144" s="821"/>
      <c r="RPB144" s="821"/>
      <c r="RPC144" s="821"/>
      <c r="RPD144" s="821"/>
      <c r="RPE144" s="821"/>
      <c r="RPF144" s="821"/>
      <c r="RPG144" s="821"/>
      <c r="RPH144" s="821"/>
      <c r="RPI144" s="821"/>
      <c r="RPJ144" s="821"/>
      <c r="RPK144" s="821"/>
      <c r="RPL144" s="821"/>
      <c r="RPM144" s="821"/>
      <c r="RPN144" s="821"/>
      <c r="RPO144" s="821"/>
      <c r="RPP144" s="821"/>
      <c r="RPQ144" s="821"/>
      <c r="RPR144" s="821"/>
      <c r="RPS144" s="821"/>
      <c r="RPT144" s="821"/>
      <c r="RPU144" s="821"/>
      <c r="RPV144" s="821"/>
      <c r="RPW144" s="821"/>
      <c r="RPX144" s="821"/>
      <c r="RPY144" s="821"/>
      <c r="RPZ144" s="821"/>
      <c r="RQA144" s="821"/>
      <c r="RQB144" s="821"/>
      <c r="RQC144" s="821"/>
      <c r="RQD144" s="821"/>
      <c r="RQE144" s="821"/>
      <c r="RQF144" s="821"/>
      <c r="RQG144" s="821"/>
      <c r="RQH144" s="821"/>
      <c r="RQI144" s="821"/>
      <c r="RQJ144" s="821"/>
      <c r="RQK144" s="821"/>
      <c r="RQL144" s="821"/>
      <c r="RQM144" s="821"/>
      <c r="RQN144" s="821"/>
      <c r="RQO144" s="821"/>
      <c r="RQP144" s="821"/>
      <c r="RQQ144" s="821"/>
      <c r="RQR144" s="821"/>
      <c r="RQS144" s="821"/>
      <c r="RQT144" s="821"/>
      <c r="RQU144" s="821"/>
      <c r="RQV144" s="821"/>
      <c r="RQW144" s="821"/>
      <c r="RQX144" s="821"/>
      <c r="RQY144" s="821"/>
      <c r="RQZ144" s="821"/>
      <c r="RRA144" s="821"/>
      <c r="RRB144" s="821"/>
      <c r="RRC144" s="821"/>
      <c r="RRD144" s="821"/>
      <c r="RRE144" s="821"/>
      <c r="RRF144" s="821"/>
      <c r="RRG144" s="821"/>
      <c r="RRH144" s="821"/>
      <c r="RRI144" s="821"/>
      <c r="RRJ144" s="821"/>
      <c r="RRK144" s="821"/>
      <c r="RRL144" s="821"/>
      <c r="RRM144" s="821"/>
      <c r="RRN144" s="821"/>
      <c r="RRO144" s="821"/>
      <c r="RRP144" s="821"/>
      <c r="RRQ144" s="821"/>
      <c r="RRR144" s="821"/>
      <c r="RRS144" s="821"/>
      <c r="RRT144" s="821"/>
      <c r="RRU144" s="821"/>
      <c r="RRV144" s="821"/>
      <c r="RRW144" s="821"/>
      <c r="RRX144" s="821"/>
      <c r="RRY144" s="821"/>
      <c r="RRZ144" s="821"/>
      <c r="RSA144" s="821"/>
      <c r="RSB144" s="821"/>
      <c r="RSC144" s="821"/>
      <c r="RSD144" s="821"/>
      <c r="RSE144" s="821"/>
      <c r="RSF144" s="821"/>
      <c r="RSG144" s="821"/>
      <c r="RSH144" s="821"/>
      <c r="RSI144" s="821"/>
      <c r="RSJ144" s="821"/>
      <c r="RSK144" s="821"/>
      <c r="RSL144" s="821"/>
      <c r="RSM144" s="821"/>
      <c r="RSN144" s="821"/>
      <c r="RSO144" s="821"/>
      <c r="RSP144" s="821"/>
      <c r="RSQ144" s="821"/>
      <c r="RSR144" s="821"/>
      <c r="RSS144" s="821"/>
      <c r="RST144" s="821"/>
      <c r="RSU144" s="821"/>
      <c r="RSV144" s="821"/>
      <c r="RSW144" s="821"/>
      <c r="RSX144" s="821"/>
      <c r="RSY144" s="821"/>
      <c r="RSZ144" s="821"/>
      <c r="RTA144" s="821"/>
      <c r="RTB144" s="821"/>
      <c r="RTC144" s="821"/>
      <c r="RTD144" s="821"/>
      <c r="RTE144" s="821"/>
      <c r="RTF144" s="821"/>
      <c r="RTG144" s="821"/>
      <c r="RTH144" s="821"/>
      <c r="RTI144" s="821"/>
      <c r="RTJ144" s="821"/>
      <c r="RTK144" s="821"/>
      <c r="RTL144" s="821"/>
      <c r="RTM144" s="821"/>
      <c r="RTN144" s="821"/>
      <c r="RTO144" s="821"/>
      <c r="RTP144" s="821"/>
      <c r="RTQ144" s="821"/>
      <c r="RTR144" s="821"/>
      <c r="RTS144" s="821"/>
      <c r="RTT144" s="821"/>
      <c r="RTU144" s="821"/>
      <c r="RTV144" s="821"/>
      <c r="RTW144" s="821"/>
      <c r="RTX144" s="821"/>
      <c r="RTY144" s="821"/>
      <c r="RTZ144" s="821"/>
      <c r="RUA144" s="821"/>
      <c r="RUB144" s="821"/>
      <c r="RUC144" s="821"/>
      <c r="RUD144" s="821"/>
      <c r="RUE144" s="821"/>
      <c r="RUF144" s="821"/>
      <c r="RUG144" s="821"/>
      <c r="RUH144" s="821"/>
      <c r="RUI144" s="821"/>
      <c r="RUJ144" s="821"/>
      <c r="RUK144" s="821"/>
      <c r="RUL144" s="821"/>
      <c r="RUM144" s="821"/>
      <c r="RUN144" s="821"/>
      <c r="RUO144" s="821"/>
      <c r="RUP144" s="821"/>
      <c r="RUQ144" s="821"/>
      <c r="RUR144" s="821"/>
      <c r="RUS144" s="821"/>
      <c r="RUT144" s="821"/>
      <c r="RUU144" s="821"/>
      <c r="RUV144" s="821"/>
      <c r="RUW144" s="821"/>
      <c r="RUX144" s="821"/>
      <c r="RUY144" s="821"/>
      <c r="RUZ144" s="821"/>
      <c r="RVA144" s="821"/>
      <c r="RVB144" s="821"/>
      <c r="RVC144" s="821"/>
      <c r="RVD144" s="821"/>
      <c r="RVE144" s="821"/>
      <c r="RVF144" s="821"/>
      <c r="RVG144" s="821"/>
      <c r="RVH144" s="821"/>
      <c r="RVI144" s="821"/>
      <c r="RVJ144" s="821"/>
      <c r="RVK144" s="821"/>
      <c r="RVL144" s="821"/>
      <c r="RVM144" s="821"/>
      <c r="RVN144" s="821"/>
      <c r="RVO144" s="821"/>
      <c r="RVP144" s="821"/>
      <c r="RVQ144" s="821"/>
      <c r="RVR144" s="821"/>
      <c r="RVS144" s="821"/>
      <c r="RVT144" s="821"/>
      <c r="RVU144" s="821"/>
      <c r="RVV144" s="821"/>
      <c r="RVW144" s="821"/>
      <c r="RVX144" s="821"/>
      <c r="RVY144" s="821"/>
      <c r="RVZ144" s="821"/>
      <c r="RWA144" s="821"/>
      <c r="RWB144" s="821"/>
      <c r="RWC144" s="821"/>
      <c r="RWD144" s="821"/>
      <c r="RWE144" s="821"/>
      <c r="RWF144" s="821"/>
      <c r="RWG144" s="821"/>
      <c r="RWH144" s="821"/>
      <c r="RWI144" s="821"/>
      <c r="RWJ144" s="821"/>
      <c r="RWK144" s="821"/>
      <c r="RWL144" s="821"/>
      <c r="RWM144" s="821"/>
      <c r="RWN144" s="821"/>
      <c r="RWO144" s="821"/>
      <c r="RWP144" s="821"/>
      <c r="RWQ144" s="821"/>
      <c r="RWR144" s="821"/>
      <c r="RWS144" s="821"/>
      <c r="RWT144" s="821"/>
      <c r="RWU144" s="821"/>
      <c r="RWV144" s="821"/>
      <c r="RWW144" s="821"/>
      <c r="RWX144" s="821"/>
      <c r="RWY144" s="821"/>
      <c r="RWZ144" s="821"/>
      <c r="RXA144" s="821"/>
      <c r="RXB144" s="821"/>
      <c r="RXC144" s="821"/>
      <c r="RXD144" s="821"/>
      <c r="RXE144" s="821"/>
      <c r="RXF144" s="821"/>
      <c r="RXG144" s="821"/>
      <c r="RXH144" s="821"/>
      <c r="RXI144" s="821"/>
      <c r="RXJ144" s="821"/>
      <c r="RXK144" s="821"/>
      <c r="RXL144" s="821"/>
      <c r="RXM144" s="821"/>
      <c r="RXN144" s="821"/>
      <c r="RXO144" s="821"/>
      <c r="RXP144" s="821"/>
      <c r="RXQ144" s="821"/>
      <c r="RXR144" s="821"/>
      <c r="RXS144" s="821"/>
      <c r="RXT144" s="821"/>
      <c r="RXU144" s="821"/>
      <c r="RXV144" s="821"/>
      <c r="RXW144" s="821"/>
      <c r="RXX144" s="821"/>
      <c r="RXY144" s="821"/>
      <c r="RXZ144" s="821"/>
      <c r="RYA144" s="821"/>
      <c r="RYB144" s="821"/>
      <c r="RYC144" s="821"/>
      <c r="RYD144" s="821"/>
      <c r="RYE144" s="821"/>
      <c r="RYF144" s="821"/>
      <c r="RYG144" s="821"/>
      <c r="RYH144" s="821"/>
      <c r="RYI144" s="821"/>
      <c r="RYJ144" s="821"/>
      <c r="RYK144" s="821"/>
      <c r="RYL144" s="821"/>
      <c r="RYM144" s="821"/>
      <c r="RYN144" s="821"/>
      <c r="RYO144" s="821"/>
      <c r="RYP144" s="821"/>
      <c r="RYQ144" s="821"/>
      <c r="RYR144" s="821"/>
      <c r="RYS144" s="821"/>
      <c r="RYT144" s="821"/>
      <c r="RYU144" s="821"/>
      <c r="RYV144" s="821"/>
      <c r="RYW144" s="821"/>
      <c r="RYX144" s="821"/>
      <c r="RYY144" s="821"/>
      <c r="RYZ144" s="821"/>
      <c r="RZA144" s="821"/>
      <c r="RZB144" s="821"/>
      <c r="RZC144" s="821"/>
      <c r="RZD144" s="821"/>
      <c r="RZE144" s="821"/>
      <c r="RZF144" s="821"/>
      <c r="RZG144" s="821"/>
      <c r="RZH144" s="821"/>
      <c r="RZI144" s="821"/>
      <c r="RZJ144" s="821"/>
      <c r="RZK144" s="821"/>
      <c r="RZL144" s="821"/>
      <c r="RZM144" s="821"/>
      <c r="RZN144" s="821"/>
      <c r="RZO144" s="821"/>
      <c r="RZP144" s="821"/>
      <c r="RZQ144" s="821"/>
      <c r="RZR144" s="821"/>
      <c r="RZS144" s="821"/>
      <c r="RZT144" s="821"/>
      <c r="RZU144" s="821"/>
      <c r="RZV144" s="821"/>
      <c r="RZW144" s="821"/>
      <c r="RZX144" s="821"/>
      <c r="RZY144" s="821"/>
      <c r="RZZ144" s="821"/>
      <c r="SAA144" s="821"/>
      <c r="SAB144" s="821"/>
      <c r="SAC144" s="821"/>
      <c r="SAD144" s="821"/>
      <c r="SAE144" s="821"/>
      <c r="SAF144" s="821"/>
      <c r="SAG144" s="821"/>
      <c r="SAH144" s="821"/>
      <c r="SAI144" s="821"/>
      <c r="SAJ144" s="821"/>
      <c r="SAK144" s="821"/>
      <c r="SAL144" s="821"/>
      <c r="SAM144" s="821"/>
      <c r="SAN144" s="821"/>
      <c r="SAO144" s="821"/>
      <c r="SAP144" s="821"/>
      <c r="SAQ144" s="821"/>
      <c r="SAR144" s="821"/>
      <c r="SAS144" s="821"/>
      <c r="SAT144" s="821"/>
      <c r="SAU144" s="821"/>
      <c r="SAV144" s="821"/>
      <c r="SAW144" s="821"/>
      <c r="SAX144" s="821"/>
      <c r="SAY144" s="821"/>
      <c r="SAZ144" s="821"/>
      <c r="SBA144" s="821"/>
      <c r="SBB144" s="821"/>
      <c r="SBC144" s="821"/>
      <c r="SBD144" s="821"/>
      <c r="SBE144" s="821"/>
      <c r="SBF144" s="821"/>
      <c r="SBG144" s="821"/>
      <c r="SBH144" s="821"/>
      <c r="SBI144" s="821"/>
      <c r="SBJ144" s="821"/>
      <c r="SBK144" s="821"/>
      <c r="SBL144" s="821"/>
      <c r="SBM144" s="821"/>
      <c r="SBN144" s="821"/>
      <c r="SBO144" s="821"/>
      <c r="SBP144" s="821"/>
      <c r="SBQ144" s="821"/>
      <c r="SBR144" s="821"/>
      <c r="SBS144" s="821"/>
      <c r="SBT144" s="821"/>
      <c r="SBU144" s="821"/>
      <c r="SBV144" s="821"/>
      <c r="SBW144" s="821"/>
      <c r="SBX144" s="821"/>
      <c r="SBY144" s="821"/>
      <c r="SBZ144" s="821"/>
      <c r="SCA144" s="821"/>
      <c r="SCB144" s="821"/>
      <c r="SCC144" s="821"/>
      <c r="SCD144" s="821"/>
      <c r="SCE144" s="821"/>
      <c r="SCF144" s="821"/>
      <c r="SCG144" s="821"/>
      <c r="SCH144" s="821"/>
      <c r="SCI144" s="821"/>
      <c r="SCJ144" s="821"/>
      <c r="SCK144" s="821"/>
      <c r="SCL144" s="821"/>
      <c r="SCM144" s="821"/>
      <c r="SCN144" s="821"/>
      <c r="SCO144" s="821"/>
      <c r="SCP144" s="821"/>
      <c r="SCQ144" s="821"/>
      <c r="SCR144" s="821"/>
      <c r="SCS144" s="821"/>
      <c r="SCT144" s="821"/>
      <c r="SCU144" s="821"/>
      <c r="SCV144" s="821"/>
      <c r="SCW144" s="821"/>
      <c r="SCX144" s="821"/>
      <c r="SCY144" s="821"/>
      <c r="SCZ144" s="821"/>
      <c r="SDA144" s="821"/>
      <c r="SDB144" s="821"/>
      <c r="SDC144" s="821"/>
      <c r="SDD144" s="821"/>
      <c r="SDE144" s="821"/>
      <c r="SDF144" s="821"/>
      <c r="SDG144" s="821"/>
      <c r="SDH144" s="821"/>
      <c r="SDI144" s="821"/>
      <c r="SDJ144" s="821"/>
      <c r="SDK144" s="821"/>
      <c r="SDL144" s="821"/>
      <c r="SDM144" s="821"/>
      <c r="SDN144" s="821"/>
      <c r="SDO144" s="821"/>
      <c r="SDP144" s="821"/>
      <c r="SDQ144" s="821"/>
      <c r="SDR144" s="821"/>
      <c r="SDS144" s="821"/>
      <c r="SDT144" s="821"/>
      <c r="SDU144" s="821"/>
      <c r="SDV144" s="821"/>
      <c r="SDW144" s="821"/>
      <c r="SDX144" s="821"/>
      <c r="SDY144" s="821"/>
      <c r="SDZ144" s="821"/>
      <c r="SEA144" s="821"/>
      <c r="SEB144" s="821"/>
      <c r="SEC144" s="821"/>
      <c r="SED144" s="821"/>
      <c r="SEE144" s="821"/>
      <c r="SEF144" s="821"/>
      <c r="SEG144" s="821"/>
      <c r="SEH144" s="821"/>
      <c r="SEI144" s="821"/>
      <c r="SEJ144" s="821"/>
      <c r="SEK144" s="821"/>
      <c r="SEL144" s="821"/>
      <c r="SEM144" s="821"/>
      <c r="SEN144" s="821"/>
      <c r="SEO144" s="821"/>
      <c r="SEP144" s="821"/>
      <c r="SEQ144" s="821"/>
      <c r="SER144" s="821"/>
      <c r="SES144" s="821"/>
      <c r="SET144" s="821"/>
      <c r="SEU144" s="821"/>
      <c r="SEV144" s="821"/>
      <c r="SEW144" s="821"/>
      <c r="SEX144" s="821"/>
      <c r="SEY144" s="821"/>
      <c r="SEZ144" s="821"/>
      <c r="SFA144" s="821"/>
      <c r="SFB144" s="821"/>
      <c r="SFC144" s="821"/>
      <c r="SFD144" s="821"/>
      <c r="SFE144" s="821"/>
      <c r="SFF144" s="821"/>
      <c r="SFG144" s="821"/>
      <c r="SFH144" s="821"/>
      <c r="SFI144" s="821"/>
      <c r="SFJ144" s="821"/>
      <c r="SFK144" s="821"/>
      <c r="SFL144" s="821"/>
      <c r="SFM144" s="821"/>
      <c r="SFN144" s="821"/>
      <c r="SFO144" s="821"/>
      <c r="SFP144" s="821"/>
      <c r="SFQ144" s="821"/>
      <c r="SFR144" s="821"/>
      <c r="SFS144" s="821"/>
      <c r="SFT144" s="821"/>
      <c r="SFU144" s="821"/>
      <c r="SFV144" s="821"/>
      <c r="SFW144" s="821"/>
      <c r="SFX144" s="821"/>
      <c r="SFY144" s="821"/>
      <c r="SFZ144" s="821"/>
      <c r="SGA144" s="821"/>
      <c r="SGB144" s="821"/>
      <c r="SGC144" s="821"/>
      <c r="SGD144" s="821"/>
      <c r="SGE144" s="821"/>
      <c r="SGF144" s="821"/>
      <c r="SGG144" s="821"/>
      <c r="SGH144" s="821"/>
      <c r="SGI144" s="821"/>
      <c r="SGJ144" s="821"/>
      <c r="SGK144" s="821"/>
      <c r="SGL144" s="821"/>
      <c r="SGM144" s="821"/>
      <c r="SGN144" s="821"/>
      <c r="SGO144" s="821"/>
      <c r="SGP144" s="821"/>
      <c r="SGQ144" s="821"/>
      <c r="SGR144" s="821"/>
      <c r="SGS144" s="821"/>
      <c r="SGT144" s="821"/>
      <c r="SGU144" s="821"/>
      <c r="SGV144" s="821"/>
      <c r="SGW144" s="821"/>
      <c r="SGX144" s="821"/>
      <c r="SGY144" s="821"/>
      <c r="SGZ144" s="821"/>
      <c r="SHA144" s="821"/>
      <c r="SHB144" s="821"/>
      <c r="SHC144" s="821"/>
      <c r="SHD144" s="821"/>
      <c r="SHE144" s="821"/>
      <c r="SHF144" s="821"/>
      <c r="SHG144" s="821"/>
      <c r="SHH144" s="821"/>
      <c r="SHI144" s="821"/>
      <c r="SHJ144" s="821"/>
      <c r="SHK144" s="821"/>
      <c r="SHL144" s="821"/>
      <c r="SHM144" s="821"/>
      <c r="SHN144" s="821"/>
      <c r="SHO144" s="821"/>
      <c r="SHP144" s="821"/>
      <c r="SHQ144" s="821"/>
      <c r="SHR144" s="821"/>
      <c r="SHS144" s="821"/>
      <c r="SHT144" s="821"/>
      <c r="SHU144" s="821"/>
      <c r="SHV144" s="821"/>
      <c r="SHW144" s="821"/>
      <c r="SHX144" s="821"/>
      <c r="SHY144" s="821"/>
      <c r="SHZ144" s="821"/>
      <c r="SIA144" s="821"/>
      <c r="SIB144" s="821"/>
      <c r="SIC144" s="821"/>
      <c r="SID144" s="821"/>
      <c r="SIE144" s="821"/>
      <c r="SIF144" s="821"/>
      <c r="SIG144" s="821"/>
      <c r="SIH144" s="821"/>
      <c r="SII144" s="821"/>
      <c r="SIJ144" s="821"/>
      <c r="SIK144" s="821"/>
      <c r="SIL144" s="821"/>
      <c r="SIM144" s="821"/>
      <c r="SIN144" s="821"/>
      <c r="SIO144" s="821"/>
      <c r="SIP144" s="821"/>
      <c r="SIQ144" s="821"/>
      <c r="SIR144" s="821"/>
      <c r="SIS144" s="821"/>
      <c r="SIT144" s="821"/>
      <c r="SIU144" s="821"/>
      <c r="SIV144" s="821"/>
      <c r="SIW144" s="821"/>
      <c r="SIX144" s="821"/>
      <c r="SIY144" s="821"/>
      <c r="SIZ144" s="821"/>
      <c r="SJA144" s="821"/>
      <c r="SJB144" s="821"/>
      <c r="SJC144" s="821"/>
      <c r="SJD144" s="821"/>
      <c r="SJE144" s="821"/>
      <c r="SJF144" s="821"/>
      <c r="SJG144" s="821"/>
      <c r="SJH144" s="821"/>
      <c r="SJI144" s="821"/>
      <c r="SJJ144" s="821"/>
      <c r="SJK144" s="821"/>
      <c r="SJL144" s="821"/>
      <c r="SJM144" s="821"/>
      <c r="SJN144" s="821"/>
      <c r="SJO144" s="821"/>
      <c r="SJP144" s="821"/>
      <c r="SJQ144" s="821"/>
      <c r="SJR144" s="821"/>
      <c r="SJS144" s="821"/>
      <c r="SJT144" s="821"/>
      <c r="SJU144" s="821"/>
      <c r="SJV144" s="821"/>
      <c r="SJW144" s="821"/>
      <c r="SJX144" s="821"/>
      <c r="SJY144" s="821"/>
      <c r="SJZ144" s="821"/>
      <c r="SKA144" s="821"/>
      <c r="SKB144" s="821"/>
      <c r="SKC144" s="821"/>
      <c r="SKD144" s="821"/>
      <c r="SKE144" s="821"/>
      <c r="SKF144" s="821"/>
      <c r="SKG144" s="821"/>
      <c r="SKH144" s="821"/>
      <c r="SKI144" s="821"/>
      <c r="SKJ144" s="821"/>
      <c r="SKK144" s="821"/>
      <c r="SKL144" s="821"/>
      <c r="SKM144" s="821"/>
      <c r="SKN144" s="821"/>
      <c r="SKO144" s="821"/>
      <c r="SKP144" s="821"/>
      <c r="SKQ144" s="821"/>
      <c r="SKR144" s="821"/>
      <c r="SKS144" s="821"/>
      <c r="SKT144" s="821"/>
      <c r="SKU144" s="821"/>
      <c r="SKV144" s="821"/>
      <c r="SKW144" s="821"/>
      <c r="SKX144" s="821"/>
      <c r="SKY144" s="821"/>
      <c r="SKZ144" s="821"/>
      <c r="SLA144" s="821"/>
      <c r="SLB144" s="821"/>
      <c r="SLC144" s="821"/>
      <c r="SLD144" s="821"/>
      <c r="SLE144" s="821"/>
      <c r="SLF144" s="821"/>
      <c r="SLG144" s="821"/>
      <c r="SLH144" s="821"/>
      <c r="SLI144" s="821"/>
      <c r="SLJ144" s="821"/>
      <c r="SLK144" s="821"/>
      <c r="SLL144" s="821"/>
      <c r="SLM144" s="821"/>
      <c r="SLN144" s="821"/>
      <c r="SLO144" s="821"/>
      <c r="SLP144" s="821"/>
      <c r="SLQ144" s="821"/>
      <c r="SLR144" s="821"/>
      <c r="SLS144" s="821"/>
      <c r="SLT144" s="821"/>
      <c r="SLU144" s="821"/>
      <c r="SLV144" s="821"/>
      <c r="SLW144" s="821"/>
      <c r="SLX144" s="821"/>
      <c r="SLY144" s="821"/>
      <c r="SLZ144" s="821"/>
      <c r="SMA144" s="821"/>
      <c r="SMB144" s="821"/>
      <c r="SMC144" s="821"/>
      <c r="SMD144" s="821"/>
      <c r="SME144" s="821"/>
      <c r="SMF144" s="821"/>
      <c r="SMG144" s="821"/>
      <c r="SMH144" s="821"/>
      <c r="SMI144" s="821"/>
      <c r="SMJ144" s="821"/>
      <c r="SMK144" s="821"/>
      <c r="SML144" s="821"/>
      <c r="SMM144" s="821"/>
      <c r="SMN144" s="821"/>
      <c r="SMO144" s="821"/>
      <c r="SMP144" s="821"/>
      <c r="SMQ144" s="821"/>
      <c r="SMR144" s="821"/>
      <c r="SMS144" s="821"/>
      <c r="SMT144" s="821"/>
      <c r="SMU144" s="821"/>
      <c r="SMV144" s="821"/>
      <c r="SMW144" s="821"/>
      <c r="SMX144" s="821"/>
      <c r="SMY144" s="821"/>
      <c r="SMZ144" s="821"/>
      <c r="SNA144" s="821"/>
      <c r="SNB144" s="821"/>
      <c r="SNC144" s="821"/>
      <c r="SND144" s="821"/>
      <c r="SNE144" s="821"/>
      <c r="SNF144" s="821"/>
      <c r="SNG144" s="821"/>
      <c r="SNH144" s="821"/>
      <c r="SNI144" s="821"/>
      <c r="SNJ144" s="821"/>
      <c r="SNK144" s="821"/>
      <c r="SNL144" s="821"/>
      <c r="SNM144" s="821"/>
      <c r="SNN144" s="821"/>
      <c r="SNO144" s="821"/>
      <c r="SNP144" s="821"/>
      <c r="SNQ144" s="821"/>
      <c r="SNR144" s="821"/>
      <c r="SNS144" s="821"/>
      <c r="SNT144" s="821"/>
      <c r="SNU144" s="821"/>
      <c r="SNV144" s="821"/>
      <c r="SNW144" s="821"/>
      <c r="SNX144" s="821"/>
      <c r="SNY144" s="821"/>
      <c r="SNZ144" s="821"/>
      <c r="SOA144" s="821"/>
      <c r="SOB144" s="821"/>
      <c r="SOC144" s="821"/>
      <c r="SOD144" s="821"/>
      <c r="SOE144" s="821"/>
      <c r="SOF144" s="821"/>
      <c r="SOG144" s="821"/>
      <c r="SOH144" s="821"/>
      <c r="SOI144" s="821"/>
      <c r="SOJ144" s="821"/>
      <c r="SOK144" s="821"/>
      <c r="SOL144" s="821"/>
      <c r="SOM144" s="821"/>
      <c r="SON144" s="821"/>
      <c r="SOO144" s="821"/>
      <c r="SOP144" s="821"/>
      <c r="SOQ144" s="821"/>
      <c r="SOR144" s="821"/>
      <c r="SOS144" s="821"/>
      <c r="SOT144" s="821"/>
      <c r="SOU144" s="821"/>
      <c r="SOV144" s="821"/>
      <c r="SOW144" s="821"/>
      <c r="SOX144" s="821"/>
      <c r="SOY144" s="821"/>
      <c r="SOZ144" s="821"/>
      <c r="SPA144" s="821"/>
      <c r="SPB144" s="821"/>
      <c r="SPC144" s="821"/>
      <c r="SPD144" s="821"/>
      <c r="SPE144" s="821"/>
      <c r="SPF144" s="821"/>
      <c r="SPG144" s="821"/>
      <c r="SPH144" s="821"/>
      <c r="SPI144" s="821"/>
      <c r="SPJ144" s="821"/>
      <c r="SPK144" s="821"/>
      <c r="SPL144" s="821"/>
      <c r="SPM144" s="821"/>
      <c r="SPN144" s="821"/>
      <c r="SPO144" s="821"/>
      <c r="SPP144" s="821"/>
      <c r="SPQ144" s="821"/>
      <c r="SPR144" s="821"/>
      <c r="SPS144" s="821"/>
      <c r="SPT144" s="821"/>
      <c r="SPU144" s="821"/>
      <c r="SPV144" s="821"/>
      <c r="SPW144" s="821"/>
      <c r="SPX144" s="821"/>
      <c r="SPY144" s="821"/>
      <c r="SPZ144" s="821"/>
      <c r="SQA144" s="821"/>
      <c r="SQB144" s="821"/>
      <c r="SQC144" s="821"/>
      <c r="SQD144" s="821"/>
      <c r="SQE144" s="821"/>
      <c r="SQF144" s="821"/>
      <c r="SQG144" s="821"/>
      <c r="SQH144" s="821"/>
      <c r="SQI144" s="821"/>
      <c r="SQJ144" s="821"/>
      <c r="SQK144" s="821"/>
      <c r="SQL144" s="821"/>
      <c r="SQM144" s="821"/>
      <c r="SQN144" s="821"/>
      <c r="SQO144" s="821"/>
      <c r="SQP144" s="821"/>
      <c r="SQQ144" s="821"/>
      <c r="SQR144" s="821"/>
      <c r="SQS144" s="821"/>
      <c r="SQT144" s="821"/>
      <c r="SQU144" s="821"/>
      <c r="SQV144" s="821"/>
      <c r="SQW144" s="821"/>
      <c r="SQX144" s="821"/>
      <c r="SQY144" s="821"/>
      <c r="SQZ144" s="821"/>
      <c r="SRA144" s="821"/>
      <c r="SRB144" s="821"/>
      <c r="SRC144" s="821"/>
      <c r="SRD144" s="821"/>
      <c r="SRE144" s="821"/>
      <c r="SRF144" s="821"/>
      <c r="SRG144" s="821"/>
      <c r="SRH144" s="821"/>
      <c r="SRI144" s="821"/>
      <c r="SRJ144" s="821"/>
      <c r="SRK144" s="821"/>
      <c r="SRL144" s="821"/>
      <c r="SRM144" s="821"/>
      <c r="SRN144" s="821"/>
      <c r="SRO144" s="821"/>
      <c r="SRP144" s="821"/>
      <c r="SRQ144" s="821"/>
      <c r="SRR144" s="821"/>
      <c r="SRS144" s="821"/>
      <c r="SRT144" s="821"/>
      <c r="SRU144" s="821"/>
      <c r="SRV144" s="821"/>
      <c r="SRW144" s="821"/>
      <c r="SRX144" s="821"/>
      <c r="SRY144" s="821"/>
      <c r="SRZ144" s="821"/>
      <c r="SSA144" s="821"/>
      <c r="SSB144" s="821"/>
      <c r="SSC144" s="821"/>
      <c r="SSD144" s="821"/>
      <c r="SSE144" s="821"/>
      <c r="SSF144" s="821"/>
      <c r="SSG144" s="821"/>
      <c r="SSH144" s="821"/>
      <c r="SSI144" s="821"/>
      <c r="SSJ144" s="821"/>
      <c r="SSK144" s="821"/>
      <c r="SSL144" s="821"/>
      <c r="SSM144" s="821"/>
      <c r="SSN144" s="821"/>
      <c r="SSO144" s="821"/>
      <c r="SSP144" s="821"/>
      <c r="SSQ144" s="821"/>
      <c r="SSR144" s="821"/>
      <c r="SSS144" s="821"/>
      <c r="SST144" s="821"/>
      <c r="SSU144" s="821"/>
      <c r="SSV144" s="821"/>
      <c r="SSW144" s="821"/>
      <c r="SSX144" s="821"/>
      <c r="SSY144" s="821"/>
      <c r="SSZ144" s="821"/>
      <c r="STA144" s="821"/>
      <c r="STB144" s="821"/>
      <c r="STC144" s="821"/>
      <c r="STD144" s="821"/>
      <c r="STE144" s="821"/>
      <c r="STF144" s="821"/>
      <c r="STG144" s="821"/>
      <c r="STH144" s="821"/>
      <c r="STI144" s="821"/>
      <c r="STJ144" s="821"/>
      <c r="STK144" s="821"/>
      <c r="STL144" s="821"/>
      <c r="STM144" s="821"/>
      <c r="STN144" s="821"/>
      <c r="STO144" s="821"/>
      <c r="STP144" s="821"/>
      <c r="STQ144" s="821"/>
      <c r="STR144" s="821"/>
      <c r="STS144" s="821"/>
      <c r="STT144" s="821"/>
      <c r="STU144" s="821"/>
      <c r="STV144" s="821"/>
      <c r="STW144" s="821"/>
      <c r="STX144" s="821"/>
      <c r="STY144" s="821"/>
      <c r="STZ144" s="821"/>
      <c r="SUA144" s="821"/>
      <c r="SUB144" s="821"/>
      <c r="SUC144" s="821"/>
      <c r="SUD144" s="821"/>
      <c r="SUE144" s="821"/>
      <c r="SUF144" s="821"/>
      <c r="SUG144" s="821"/>
      <c r="SUH144" s="821"/>
      <c r="SUI144" s="821"/>
      <c r="SUJ144" s="821"/>
      <c r="SUK144" s="821"/>
      <c r="SUL144" s="821"/>
      <c r="SUM144" s="821"/>
      <c r="SUN144" s="821"/>
      <c r="SUO144" s="821"/>
      <c r="SUP144" s="821"/>
      <c r="SUQ144" s="821"/>
      <c r="SUR144" s="821"/>
      <c r="SUS144" s="821"/>
      <c r="SUT144" s="821"/>
      <c r="SUU144" s="821"/>
      <c r="SUV144" s="821"/>
      <c r="SUW144" s="821"/>
      <c r="SUX144" s="821"/>
      <c r="SUY144" s="821"/>
      <c r="SUZ144" s="821"/>
      <c r="SVA144" s="821"/>
      <c r="SVB144" s="821"/>
      <c r="SVC144" s="821"/>
      <c r="SVD144" s="821"/>
      <c r="SVE144" s="821"/>
      <c r="SVF144" s="821"/>
      <c r="SVG144" s="821"/>
      <c r="SVH144" s="821"/>
      <c r="SVI144" s="821"/>
      <c r="SVJ144" s="821"/>
      <c r="SVK144" s="821"/>
      <c r="SVL144" s="821"/>
      <c r="SVM144" s="821"/>
      <c r="SVN144" s="821"/>
      <c r="SVO144" s="821"/>
      <c r="SVP144" s="821"/>
      <c r="SVQ144" s="821"/>
      <c r="SVR144" s="821"/>
      <c r="SVS144" s="821"/>
      <c r="SVT144" s="821"/>
      <c r="SVU144" s="821"/>
      <c r="SVV144" s="821"/>
      <c r="SVW144" s="821"/>
      <c r="SVX144" s="821"/>
      <c r="SVY144" s="821"/>
      <c r="SVZ144" s="821"/>
      <c r="SWA144" s="821"/>
      <c r="SWB144" s="821"/>
      <c r="SWC144" s="821"/>
      <c r="SWD144" s="821"/>
      <c r="SWE144" s="821"/>
      <c r="SWF144" s="821"/>
      <c r="SWG144" s="821"/>
      <c r="SWH144" s="821"/>
      <c r="SWI144" s="821"/>
      <c r="SWJ144" s="821"/>
      <c r="SWK144" s="821"/>
      <c r="SWL144" s="821"/>
      <c r="SWM144" s="821"/>
      <c r="SWN144" s="821"/>
      <c r="SWO144" s="821"/>
      <c r="SWP144" s="821"/>
      <c r="SWQ144" s="821"/>
      <c r="SWR144" s="821"/>
      <c r="SWS144" s="821"/>
      <c r="SWT144" s="821"/>
      <c r="SWU144" s="821"/>
      <c r="SWV144" s="821"/>
      <c r="SWW144" s="821"/>
      <c r="SWX144" s="821"/>
      <c r="SWY144" s="821"/>
      <c r="SWZ144" s="821"/>
      <c r="SXA144" s="821"/>
      <c r="SXB144" s="821"/>
      <c r="SXC144" s="821"/>
      <c r="SXD144" s="821"/>
      <c r="SXE144" s="821"/>
      <c r="SXF144" s="821"/>
      <c r="SXG144" s="821"/>
      <c r="SXH144" s="821"/>
      <c r="SXI144" s="821"/>
      <c r="SXJ144" s="821"/>
      <c r="SXK144" s="821"/>
      <c r="SXL144" s="821"/>
      <c r="SXM144" s="821"/>
      <c r="SXN144" s="821"/>
      <c r="SXO144" s="821"/>
      <c r="SXP144" s="821"/>
      <c r="SXQ144" s="821"/>
      <c r="SXR144" s="821"/>
      <c r="SXS144" s="821"/>
      <c r="SXT144" s="821"/>
      <c r="SXU144" s="821"/>
      <c r="SXV144" s="821"/>
      <c r="SXW144" s="821"/>
      <c r="SXX144" s="821"/>
      <c r="SXY144" s="821"/>
      <c r="SXZ144" s="821"/>
      <c r="SYA144" s="821"/>
      <c r="SYB144" s="821"/>
      <c r="SYC144" s="821"/>
      <c r="SYD144" s="821"/>
      <c r="SYE144" s="821"/>
      <c r="SYF144" s="821"/>
      <c r="SYG144" s="821"/>
      <c r="SYH144" s="821"/>
      <c r="SYI144" s="821"/>
      <c r="SYJ144" s="821"/>
      <c r="SYK144" s="821"/>
      <c r="SYL144" s="821"/>
      <c r="SYM144" s="821"/>
      <c r="SYN144" s="821"/>
      <c r="SYO144" s="821"/>
      <c r="SYP144" s="821"/>
      <c r="SYQ144" s="821"/>
      <c r="SYR144" s="821"/>
      <c r="SYS144" s="821"/>
      <c r="SYT144" s="821"/>
      <c r="SYU144" s="821"/>
      <c r="SYV144" s="821"/>
      <c r="SYW144" s="821"/>
      <c r="SYX144" s="821"/>
      <c r="SYY144" s="821"/>
      <c r="SYZ144" s="821"/>
      <c r="SZA144" s="821"/>
      <c r="SZB144" s="821"/>
      <c r="SZC144" s="821"/>
      <c r="SZD144" s="821"/>
      <c r="SZE144" s="821"/>
      <c r="SZF144" s="821"/>
      <c r="SZG144" s="821"/>
      <c r="SZH144" s="821"/>
      <c r="SZI144" s="821"/>
      <c r="SZJ144" s="821"/>
      <c r="SZK144" s="821"/>
      <c r="SZL144" s="821"/>
      <c r="SZM144" s="821"/>
      <c r="SZN144" s="821"/>
      <c r="SZO144" s="821"/>
      <c r="SZP144" s="821"/>
      <c r="SZQ144" s="821"/>
      <c r="SZR144" s="821"/>
      <c r="SZS144" s="821"/>
      <c r="SZT144" s="821"/>
      <c r="SZU144" s="821"/>
      <c r="SZV144" s="821"/>
      <c r="SZW144" s="821"/>
      <c r="SZX144" s="821"/>
      <c r="SZY144" s="821"/>
      <c r="SZZ144" s="821"/>
      <c r="TAA144" s="821"/>
      <c r="TAB144" s="821"/>
      <c r="TAC144" s="821"/>
      <c r="TAD144" s="821"/>
      <c r="TAE144" s="821"/>
      <c r="TAF144" s="821"/>
      <c r="TAG144" s="821"/>
      <c r="TAH144" s="821"/>
      <c r="TAI144" s="821"/>
      <c r="TAJ144" s="821"/>
      <c r="TAK144" s="821"/>
      <c r="TAL144" s="821"/>
      <c r="TAM144" s="821"/>
      <c r="TAN144" s="821"/>
      <c r="TAO144" s="821"/>
      <c r="TAP144" s="821"/>
      <c r="TAQ144" s="821"/>
      <c r="TAR144" s="821"/>
      <c r="TAS144" s="821"/>
      <c r="TAT144" s="821"/>
      <c r="TAU144" s="821"/>
      <c r="TAV144" s="821"/>
      <c r="TAW144" s="821"/>
      <c r="TAX144" s="821"/>
      <c r="TAY144" s="821"/>
      <c r="TAZ144" s="821"/>
      <c r="TBA144" s="821"/>
      <c r="TBB144" s="821"/>
      <c r="TBC144" s="821"/>
      <c r="TBD144" s="821"/>
      <c r="TBE144" s="821"/>
      <c r="TBF144" s="821"/>
      <c r="TBG144" s="821"/>
      <c r="TBH144" s="821"/>
      <c r="TBI144" s="821"/>
      <c r="TBJ144" s="821"/>
      <c r="TBK144" s="821"/>
      <c r="TBL144" s="821"/>
      <c r="TBM144" s="821"/>
      <c r="TBN144" s="821"/>
      <c r="TBO144" s="821"/>
      <c r="TBP144" s="821"/>
      <c r="TBQ144" s="821"/>
      <c r="TBR144" s="821"/>
      <c r="TBS144" s="821"/>
      <c r="TBT144" s="821"/>
      <c r="TBU144" s="821"/>
      <c r="TBV144" s="821"/>
      <c r="TBW144" s="821"/>
      <c r="TBX144" s="821"/>
      <c r="TBY144" s="821"/>
      <c r="TBZ144" s="821"/>
      <c r="TCA144" s="821"/>
      <c r="TCB144" s="821"/>
      <c r="TCC144" s="821"/>
      <c r="TCD144" s="821"/>
      <c r="TCE144" s="821"/>
      <c r="TCF144" s="821"/>
      <c r="TCG144" s="821"/>
      <c r="TCH144" s="821"/>
      <c r="TCI144" s="821"/>
      <c r="TCJ144" s="821"/>
      <c r="TCK144" s="821"/>
      <c r="TCL144" s="821"/>
      <c r="TCM144" s="821"/>
      <c r="TCN144" s="821"/>
      <c r="TCO144" s="821"/>
      <c r="TCP144" s="821"/>
      <c r="TCQ144" s="821"/>
      <c r="TCR144" s="821"/>
      <c r="TCS144" s="821"/>
      <c r="TCT144" s="821"/>
      <c r="TCU144" s="821"/>
      <c r="TCV144" s="821"/>
      <c r="TCW144" s="821"/>
      <c r="TCX144" s="821"/>
      <c r="TCY144" s="821"/>
      <c r="TCZ144" s="821"/>
      <c r="TDA144" s="821"/>
      <c r="TDB144" s="821"/>
      <c r="TDC144" s="821"/>
      <c r="TDD144" s="821"/>
      <c r="TDE144" s="821"/>
      <c r="TDF144" s="821"/>
      <c r="TDG144" s="821"/>
      <c r="TDH144" s="821"/>
      <c r="TDI144" s="821"/>
      <c r="TDJ144" s="821"/>
      <c r="TDK144" s="821"/>
      <c r="TDL144" s="821"/>
      <c r="TDM144" s="821"/>
      <c r="TDN144" s="821"/>
      <c r="TDO144" s="821"/>
      <c r="TDP144" s="821"/>
      <c r="TDQ144" s="821"/>
      <c r="TDR144" s="821"/>
      <c r="TDS144" s="821"/>
      <c r="TDT144" s="821"/>
      <c r="TDU144" s="821"/>
      <c r="TDV144" s="821"/>
      <c r="TDW144" s="821"/>
      <c r="TDX144" s="821"/>
      <c r="TDY144" s="821"/>
      <c r="TDZ144" s="821"/>
      <c r="TEA144" s="821"/>
      <c r="TEB144" s="821"/>
      <c r="TEC144" s="821"/>
      <c r="TED144" s="821"/>
      <c r="TEE144" s="821"/>
      <c r="TEF144" s="821"/>
      <c r="TEG144" s="821"/>
      <c r="TEH144" s="821"/>
      <c r="TEI144" s="821"/>
      <c r="TEJ144" s="821"/>
      <c r="TEK144" s="821"/>
      <c r="TEL144" s="821"/>
      <c r="TEM144" s="821"/>
      <c r="TEN144" s="821"/>
      <c r="TEO144" s="821"/>
      <c r="TEP144" s="821"/>
      <c r="TEQ144" s="821"/>
      <c r="TER144" s="821"/>
      <c r="TES144" s="821"/>
      <c r="TET144" s="821"/>
      <c r="TEU144" s="821"/>
      <c r="TEV144" s="821"/>
      <c r="TEW144" s="821"/>
      <c r="TEX144" s="821"/>
      <c r="TEY144" s="821"/>
      <c r="TEZ144" s="821"/>
      <c r="TFA144" s="821"/>
      <c r="TFB144" s="821"/>
      <c r="TFC144" s="821"/>
      <c r="TFD144" s="821"/>
      <c r="TFE144" s="821"/>
      <c r="TFF144" s="821"/>
      <c r="TFG144" s="821"/>
      <c r="TFH144" s="821"/>
      <c r="TFI144" s="821"/>
      <c r="TFJ144" s="821"/>
      <c r="TFK144" s="821"/>
      <c r="TFL144" s="821"/>
      <c r="TFM144" s="821"/>
      <c r="TFN144" s="821"/>
      <c r="TFO144" s="821"/>
      <c r="TFP144" s="821"/>
      <c r="TFQ144" s="821"/>
      <c r="TFR144" s="821"/>
      <c r="TFS144" s="821"/>
      <c r="TFT144" s="821"/>
      <c r="TFU144" s="821"/>
      <c r="TFV144" s="821"/>
      <c r="TFW144" s="821"/>
      <c r="TFX144" s="821"/>
      <c r="TFY144" s="821"/>
      <c r="TFZ144" s="821"/>
      <c r="TGA144" s="821"/>
      <c r="TGB144" s="821"/>
      <c r="TGC144" s="821"/>
      <c r="TGD144" s="821"/>
      <c r="TGE144" s="821"/>
      <c r="TGF144" s="821"/>
      <c r="TGG144" s="821"/>
      <c r="TGH144" s="821"/>
      <c r="TGI144" s="821"/>
      <c r="TGJ144" s="821"/>
      <c r="TGK144" s="821"/>
      <c r="TGL144" s="821"/>
      <c r="TGM144" s="821"/>
      <c r="TGN144" s="821"/>
      <c r="TGO144" s="821"/>
      <c r="TGP144" s="821"/>
      <c r="TGQ144" s="821"/>
      <c r="TGR144" s="821"/>
      <c r="TGS144" s="821"/>
      <c r="TGT144" s="821"/>
      <c r="TGU144" s="821"/>
      <c r="TGV144" s="821"/>
      <c r="TGW144" s="821"/>
      <c r="TGX144" s="821"/>
      <c r="TGY144" s="821"/>
      <c r="TGZ144" s="821"/>
      <c r="THA144" s="821"/>
      <c r="THB144" s="821"/>
      <c r="THC144" s="821"/>
      <c r="THD144" s="821"/>
      <c r="THE144" s="821"/>
      <c r="THF144" s="821"/>
      <c r="THG144" s="821"/>
      <c r="THH144" s="821"/>
      <c r="THI144" s="821"/>
      <c r="THJ144" s="821"/>
      <c r="THK144" s="821"/>
      <c r="THL144" s="821"/>
      <c r="THM144" s="821"/>
      <c r="THN144" s="821"/>
      <c r="THO144" s="821"/>
      <c r="THP144" s="821"/>
      <c r="THQ144" s="821"/>
      <c r="THR144" s="821"/>
      <c r="THS144" s="821"/>
      <c r="THT144" s="821"/>
      <c r="THU144" s="821"/>
      <c r="THV144" s="821"/>
      <c r="THW144" s="821"/>
      <c r="THX144" s="821"/>
      <c r="THY144" s="821"/>
      <c r="THZ144" s="821"/>
      <c r="TIA144" s="821"/>
      <c r="TIB144" s="821"/>
      <c r="TIC144" s="821"/>
      <c r="TID144" s="821"/>
      <c r="TIE144" s="821"/>
      <c r="TIF144" s="821"/>
      <c r="TIG144" s="821"/>
      <c r="TIH144" s="821"/>
      <c r="TII144" s="821"/>
      <c r="TIJ144" s="821"/>
      <c r="TIK144" s="821"/>
      <c r="TIL144" s="821"/>
      <c r="TIM144" s="821"/>
      <c r="TIN144" s="821"/>
      <c r="TIO144" s="821"/>
      <c r="TIP144" s="821"/>
      <c r="TIQ144" s="821"/>
      <c r="TIR144" s="821"/>
      <c r="TIS144" s="821"/>
      <c r="TIT144" s="821"/>
      <c r="TIU144" s="821"/>
      <c r="TIV144" s="821"/>
      <c r="TIW144" s="821"/>
      <c r="TIX144" s="821"/>
      <c r="TIY144" s="821"/>
      <c r="TIZ144" s="821"/>
      <c r="TJA144" s="821"/>
      <c r="TJB144" s="821"/>
      <c r="TJC144" s="821"/>
      <c r="TJD144" s="821"/>
      <c r="TJE144" s="821"/>
      <c r="TJF144" s="821"/>
      <c r="TJG144" s="821"/>
      <c r="TJH144" s="821"/>
      <c r="TJI144" s="821"/>
      <c r="TJJ144" s="821"/>
      <c r="TJK144" s="821"/>
      <c r="TJL144" s="821"/>
      <c r="TJM144" s="821"/>
      <c r="TJN144" s="821"/>
      <c r="TJO144" s="821"/>
      <c r="TJP144" s="821"/>
      <c r="TJQ144" s="821"/>
      <c r="TJR144" s="821"/>
      <c r="TJS144" s="821"/>
      <c r="TJT144" s="821"/>
      <c r="TJU144" s="821"/>
      <c r="TJV144" s="821"/>
      <c r="TJW144" s="821"/>
      <c r="TJX144" s="821"/>
      <c r="TJY144" s="821"/>
      <c r="TJZ144" s="821"/>
      <c r="TKA144" s="821"/>
      <c r="TKB144" s="821"/>
      <c r="TKC144" s="821"/>
      <c r="TKD144" s="821"/>
      <c r="TKE144" s="821"/>
      <c r="TKF144" s="821"/>
      <c r="TKG144" s="821"/>
      <c r="TKH144" s="821"/>
      <c r="TKI144" s="821"/>
      <c r="TKJ144" s="821"/>
      <c r="TKK144" s="821"/>
      <c r="TKL144" s="821"/>
      <c r="TKM144" s="821"/>
      <c r="TKN144" s="821"/>
      <c r="TKO144" s="821"/>
      <c r="TKP144" s="821"/>
      <c r="TKQ144" s="821"/>
      <c r="TKR144" s="821"/>
      <c r="TKS144" s="821"/>
      <c r="TKT144" s="821"/>
      <c r="TKU144" s="821"/>
      <c r="TKV144" s="821"/>
      <c r="TKW144" s="821"/>
      <c r="TKX144" s="821"/>
      <c r="TKY144" s="821"/>
      <c r="TKZ144" s="821"/>
      <c r="TLA144" s="821"/>
      <c r="TLB144" s="821"/>
      <c r="TLC144" s="821"/>
      <c r="TLD144" s="821"/>
      <c r="TLE144" s="821"/>
      <c r="TLF144" s="821"/>
      <c r="TLG144" s="821"/>
      <c r="TLH144" s="821"/>
      <c r="TLI144" s="821"/>
      <c r="TLJ144" s="821"/>
      <c r="TLK144" s="821"/>
      <c r="TLL144" s="821"/>
      <c r="TLM144" s="821"/>
      <c r="TLN144" s="821"/>
      <c r="TLO144" s="821"/>
      <c r="TLP144" s="821"/>
      <c r="TLQ144" s="821"/>
      <c r="TLR144" s="821"/>
      <c r="TLS144" s="821"/>
      <c r="TLT144" s="821"/>
      <c r="TLU144" s="821"/>
      <c r="TLV144" s="821"/>
      <c r="TLW144" s="821"/>
      <c r="TLX144" s="821"/>
      <c r="TLY144" s="821"/>
      <c r="TLZ144" s="821"/>
      <c r="TMA144" s="821"/>
      <c r="TMB144" s="821"/>
      <c r="TMC144" s="821"/>
      <c r="TMD144" s="821"/>
      <c r="TME144" s="821"/>
      <c r="TMF144" s="821"/>
      <c r="TMG144" s="821"/>
      <c r="TMH144" s="821"/>
      <c r="TMI144" s="821"/>
      <c r="TMJ144" s="821"/>
      <c r="TMK144" s="821"/>
      <c r="TML144" s="821"/>
      <c r="TMM144" s="821"/>
      <c r="TMN144" s="821"/>
      <c r="TMO144" s="821"/>
      <c r="TMP144" s="821"/>
      <c r="TMQ144" s="821"/>
      <c r="TMR144" s="821"/>
      <c r="TMS144" s="821"/>
      <c r="TMT144" s="821"/>
      <c r="TMU144" s="821"/>
      <c r="TMV144" s="821"/>
      <c r="TMW144" s="821"/>
      <c r="TMX144" s="821"/>
      <c r="TMY144" s="821"/>
      <c r="TMZ144" s="821"/>
      <c r="TNA144" s="821"/>
      <c r="TNB144" s="821"/>
      <c r="TNC144" s="821"/>
      <c r="TND144" s="821"/>
      <c r="TNE144" s="821"/>
      <c r="TNF144" s="821"/>
      <c r="TNG144" s="821"/>
      <c r="TNH144" s="821"/>
      <c r="TNI144" s="821"/>
      <c r="TNJ144" s="821"/>
      <c r="TNK144" s="821"/>
      <c r="TNL144" s="821"/>
      <c r="TNM144" s="821"/>
      <c r="TNN144" s="821"/>
      <c r="TNO144" s="821"/>
      <c r="TNP144" s="821"/>
      <c r="TNQ144" s="821"/>
      <c r="TNR144" s="821"/>
      <c r="TNS144" s="821"/>
      <c r="TNT144" s="821"/>
      <c r="TNU144" s="821"/>
      <c r="TNV144" s="821"/>
      <c r="TNW144" s="821"/>
      <c r="TNX144" s="821"/>
      <c r="TNY144" s="821"/>
      <c r="TNZ144" s="821"/>
      <c r="TOA144" s="821"/>
      <c r="TOB144" s="821"/>
      <c r="TOC144" s="821"/>
      <c r="TOD144" s="821"/>
      <c r="TOE144" s="821"/>
      <c r="TOF144" s="821"/>
      <c r="TOG144" s="821"/>
      <c r="TOH144" s="821"/>
      <c r="TOI144" s="821"/>
      <c r="TOJ144" s="821"/>
      <c r="TOK144" s="821"/>
      <c r="TOL144" s="821"/>
      <c r="TOM144" s="821"/>
      <c r="TON144" s="821"/>
      <c r="TOO144" s="821"/>
      <c r="TOP144" s="821"/>
      <c r="TOQ144" s="821"/>
      <c r="TOR144" s="821"/>
      <c r="TOS144" s="821"/>
      <c r="TOT144" s="821"/>
      <c r="TOU144" s="821"/>
      <c r="TOV144" s="821"/>
      <c r="TOW144" s="821"/>
      <c r="TOX144" s="821"/>
      <c r="TOY144" s="821"/>
      <c r="TOZ144" s="821"/>
      <c r="TPA144" s="821"/>
      <c r="TPB144" s="821"/>
      <c r="TPC144" s="821"/>
      <c r="TPD144" s="821"/>
      <c r="TPE144" s="821"/>
      <c r="TPF144" s="821"/>
      <c r="TPG144" s="821"/>
      <c r="TPH144" s="821"/>
      <c r="TPI144" s="821"/>
      <c r="TPJ144" s="821"/>
      <c r="TPK144" s="821"/>
      <c r="TPL144" s="821"/>
      <c r="TPM144" s="821"/>
      <c r="TPN144" s="821"/>
      <c r="TPO144" s="821"/>
      <c r="TPP144" s="821"/>
      <c r="TPQ144" s="821"/>
      <c r="TPR144" s="821"/>
      <c r="TPS144" s="821"/>
      <c r="TPT144" s="821"/>
      <c r="TPU144" s="821"/>
      <c r="TPV144" s="821"/>
      <c r="TPW144" s="821"/>
      <c r="TPX144" s="821"/>
      <c r="TPY144" s="821"/>
      <c r="TPZ144" s="821"/>
      <c r="TQA144" s="821"/>
      <c r="TQB144" s="821"/>
      <c r="TQC144" s="821"/>
      <c r="TQD144" s="821"/>
      <c r="TQE144" s="821"/>
      <c r="TQF144" s="821"/>
      <c r="TQG144" s="821"/>
      <c r="TQH144" s="821"/>
      <c r="TQI144" s="821"/>
      <c r="TQJ144" s="821"/>
      <c r="TQK144" s="821"/>
      <c r="TQL144" s="821"/>
      <c r="TQM144" s="821"/>
      <c r="TQN144" s="821"/>
      <c r="TQO144" s="821"/>
      <c r="TQP144" s="821"/>
      <c r="TQQ144" s="821"/>
      <c r="TQR144" s="821"/>
      <c r="TQS144" s="821"/>
      <c r="TQT144" s="821"/>
      <c r="TQU144" s="821"/>
      <c r="TQV144" s="821"/>
      <c r="TQW144" s="821"/>
      <c r="TQX144" s="821"/>
      <c r="TQY144" s="821"/>
      <c r="TQZ144" s="821"/>
      <c r="TRA144" s="821"/>
      <c r="TRB144" s="821"/>
      <c r="TRC144" s="821"/>
      <c r="TRD144" s="821"/>
      <c r="TRE144" s="821"/>
      <c r="TRF144" s="821"/>
      <c r="TRG144" s="821"/>
      <c r="TRH144" s="821"/>
      <c r="TRI144" s="821"/>
      <c r="TRJ144" s="821"/>
      <c r="TRK144" s="821"/>
      <c r="TRL144" s="821"/>
      <c r="TRM144" s="821"/>
      <c r="TRN144" s="821"/>
      <c r="TRO144" s="821"/>
      <c r="TRP144" s="821"/>
      <c r="TRQ144" s="821"/>
      <c r="TRR144" s="821"/>
      <c r="TRS144" s="821"/>
      <c r="TRT144" s="821"/>
      <c r="TRU144" s="821"/>
      <c r="TRV144" s="821"/>
      <c r="TRW144" s="821"/>
      <c r="TRX144" s="821"/>
      <c r="TRY144" s="821"/>
      <c r="TRZ144" s="821"/>
      <c r="TSA144" s="821"/>
      <c r="TSB144" s="821"/>
      <c r="TSC144" s="821"/>
      <c r="TSD144" s="821"/>
      <c r="TSE144" s="821"/>
      <c r="TSF144" s="821"/>
      <c r="TSG144" s="821"/>
      <c r="TSH144" s="821"/>
      <c r="TSI144" s="821"/>
      <c r="TSJ144" s="821"/>
      <c r="TSK144" s="821"/>
      <c r="TSL144" s="821"/>
      <c r="TSM144" s="821"/>
      <c r="TSN144" s="821"/>
      <c r="TSO144" s="821"/>
      <c r="TSP144" s="821"/>
      <c r="TSQ144" s="821"/>
      <c r="TSR144" s="821"/>
      <c r="TSS144" s="821"/>
      <c r="TST144" s="821"/>
      <c r="TSU144" s="821"/>
      <c r="TSV144" s="821"/>
      <c r="TSW144" s="821"/>
      <c r="TSX144" s="821"/>
      <c r="TSY144" s="821"/>
      <c r="TSZ144" s="821"/>
      <c r="TTA144" s="821"/>
      <c r="TTB144" s="821"/>
      <c r="TTC144" s="821"/>
      <c r="TTD144" s="821"/>
      <c r="TTE144" s="821"/>
      <c r="TTF144" s="821"/>
      <c r="TTG144" s="821"/>
      <c r="TTH144" s="821"/>
      <c r="TTI144" s="821"/>
      <c r="TTJ144" s="821"/>
      <c r="TTK144" s="821"/>
      <c r="TTL144" s="821"/>
      <c r="TTM144" s="821"/>
      <c r="TTN144" s="821"/>
      <c r="TTO144" s="821"/>
      <c r="TTP144" s="821"/>
      <c r="TTQ144" s="821"/>
      <c r="TTR144" s="821"/>
      <c r="TTS144" s="821"/>
      <c r="TTT144" s="821"/>
      <c r="TTU144" s="821"/>
      <c r="TTV144" s="821"/>
      <c r="TTW144" s="821"/>
      <c r="TTX144" s="821"/>
      <c r="TTY144" s="821"/>
      <c r="TTZ144" s="821"/>
      <c r="TUA144" s="821"/>
      <c r="TUB144" s="821"/>
      <c r="TUC144" s="821"/>
      <c r="TUD144" s="821"/>
      <c r="TUE144" s="821"/>
      <c r="TUF144" s="821"/>
      <c r="TUG144" s="821"/>
      <c r="TUH144" s="821"/>
      <c r="TUI144" s="821"/>
      <c r="TUJ144" s="821"/>
      <c r="TUK144" s="821"/>
      <c r="TUL144" s="821"/>
      <c r="TUM144" s="821"/>
      <c r="TUN144" s="821"/>
      <c r="TUO144" s="821"/>
      <c r="TUP144" s="821"/>
      <c r="TUQ144" s="821"/>
      <c r="TUR144" s="821"/>
      <c r="TUS144" s="821"/>
      <c r="TUT144" s="821"/>
      <c r="TUU144" s="821"/>
      <c r="TUV144" s="821"/>
      <c r="TUW144" s="821"/>
      <c r="TUX144" s="821"/>
      <c r="TUY144" s="821"/>
      <c r="TUZ144" s="821"/>
      <c r="TVA144" s="821"/>
      <c r="TVB144" s="821"/>
      <c r="TVC144" s="821"/>
      <c r="TVD144" s="821"/>
      <c r="TVE144" s="821"/>
      <c r="TVF144" s="821"/>
      <c r="TVG144" s="821"/>
      <c r="TVH144" s="821"/>
      <c r="TVI144" s="821"/>
      <c r="TVJ144" s="821"/>
      <c r="TVK144" s="821"/>
      <c r="TVL144" s="821"/>
      <c r="TVM144" s="821"/>
      <c r="TVN144" s="821"/>
      <c r="TVO144" s="821"/>
      <c r="TVP144" s="821"/>
      <c r="TVQ144" s="821"/>
      <c r="TVR144" s="821"/>
      <c r="TVS144" s="821"/>
      <c r="TVT144" s="821"/>
      <c r="TVU144" s="821"/>
      <c r="TVV144" s="821"/>
      <c r="TVW144" s="821"/>
      <c r="TVX144" s="821"/>
      <c r="TVY144" s="821"/>
      <c r="TVZ144" s="821"/>
      <c r="TWA144" s="821"/>
      <c r="TWB144" s="821"/>
      <c r="TWC144" s="821"/>
      <c r="TWD144" s="821"/>
      <c r="TWE144" s="821"/>
      <c r="TWF144" s="821"/>
      <c r="TWG144" s="821"/>
      <c r="TWH144" s="821"/>
      <c r="TWI144" s="821"/>
      <c r="TWJ144" s="821"/>
      <c r="TWK144" s="821"/>
      <c r="TWL144" s="821"/>
      <c r="TWM144" s="821"/>
      <c r="TWN144" s="821"/>
      <c r="TWO144" s="821"/>
      <c r="TWP144" s="821"/>
      <c r="TWQ144" s="821"/>
      <c r="TWR144" s="821"/>
      <c r="TWS144" s="821"/>
      <c r="TWT144" s="821"/>
      <c r="TWU144" s="821"/>
      <c r="TWV144" s="821"/>
      <c r="TWW144" s="821"/>
      <c r="TWX144" s="821"/>
      <c r="TWY144" s="821"/>
      <c r="TWZ144" s="821"/>
      <c r="TXA144" s="821"/>
      <c r="TXB144" s="821"/>
      <c r="TXC144" s="821"/>
      <c r="TXD144" s="821"/>
      <c r="TXE144" s="821"/>
      <c r="TXF144" s="821"/>
      <c r="TXG144" s="821"/>
      <c r="TXH144" s="821"/>
      <c r="TXI144" s="821"/>
      <c r="TXJ144" s="821"/>
      <c r="TXK144" s="821"/>
      <c r="TXL144" s="821"/>
      <c r="TXM144" s="821"/>
      <c r="TXN144" s="821"/>
      <c r="TXO144" s="821"/>
      <c r="TXP144" s="821"/>
      <c r="TXQ144" s="821"/>
      <c r="TXR144" s="821"/>
      <c r="TXS144" s="821"/>
      <c r="TXT144" s="821"/>
      <c r="TXU144" s="821"/>
      <c r="TXV144" s="821"/>
      <c r="TXW144" s="821"/>
      <c r="TXX144" s="821"/>
      <c r="TXY144" s="821"/>
      <c r="TXZ144" s="821"/>
      <c r="TYA144" s="821"/>
      <c r="TYB144" s="821"/>
      <c r="TYC144" s="821"/>
      <c r="TYD144" s="821"/>
      <c r="TYE144" s="821"/>
      <c r="TYF144" s="821"/>
      <c r="TYG144" s="821"/>
      <c r="TYH144" s="821"/>
      <c r="TYI144" s="821"/>
      <c r="TYJ144" s="821"/>
      <c r="TYK144" s="821"/>
      <c r="TYL144" s="821"/>
      <c r="TYM144" s="821"/>
      <c r="TYN144" s="821"/>
      <c r="TYO144" s="821"/>
      <c r="TYP144" s="821"/>
      <c r="TYQ144" s="821"/>
      <c r="TYR144" s="821"/>
      <c r="TYS144" s="821"/>
      <c r="TYT144" s="821"/>
      <c r="TYU144" s="821"/>
      <c r="TYV144" s="821"/>
      <c r="TYW144" s="821"/>
      <c r="TYX144" s="821"/>
      <c r="TYY144" s="821"/>
      <c r="TYZ144" s="821"/>
      <c r="TZA144" s="821"/>
      <c r="TZB144" s="821"/>
      <c r="TZC144" s="821"/>
      <c r="TZD144" s="821"/>
      <c r="TZE144" s="821"/>
      <c r="TZF144" s="821"/>
      <c r="TZG144" s="821"/>
      <c r="TZH144" s="821"/>
      <c r="TZI144" s="821"/>
      <c r="TZJ144" s="821"/>
      <c r="TZK144" s="821"/>
      <c r="TZL144" s="821"/>
      <c r="TZM144" s="821"/>
      <c r="TZN144" s="821"/>
      <c r="TZO144" s="821"/>
      <c r="TZP144" s="821"/>
      <c r="TZQ144" s="821"/>
      <c r="TZR144" s="821"/>
      <c r="TZS144" s="821"/>
      <c r="TZT144" s="821"/>
      <c r="TZU144" s="821"/>
      <c r="TZV144" s="821"/>
      <c r="TZW144" s="821"/>
      <c r="TZX144" s="821"/>
      <c r="TZY144" s="821"/>
      <c r="TZZ144" s="821"/>
      <c r="UAA144" s="821"/>
      <c r="UAB144" s="821"/>
      <c r="UAC144" s="821"/>
      <c r="UAD144" s="821"/>
      <c r="UAE144" s="821"/>
      <c r="UAF144" s="821"/>
      <c r="UAG144" s="821"/>
      <c r="UAH144" s="821"/>
      <c r="UAI144" s="821"/>
      <c r="UAJ144" s="821"/>
      <c r="UAK144" s="821"/>
      <c r="UAL144" s="821"/>
      <c r="UAM144" s="821"/>
      <c r="UAN144" s="821"/>
      <c r="UAO144" s="821"/>
      <c r="UAP144" s="821"/>
      <c r="UAQ144" s="821"/>
      <c r="UAR144" s="821"/>
      <c r="UAS144" s="821"/>
      <c r="UAT144" s="821"/>
      <c r="UAU144" s="821"/>
      <c r="UAV144" s="821"/>
      <c r="UAW144" s="821"/>
      <c r="UAX144" s="821"/>
      <c r="UAY144" s="821"/>
      <c r="UAZ144" s="821"/>
      <c r="UBA144" s="821"/>
      <c r="UBB144" s="821"/>
      <c r="UBC144" s="821"/>
      <c r="UBD144" s="821"/>
      <c r="UBE144" s="821"/>
      <c r="UBF144" s="821"/>
      <c r="UBG144" s="821"/>
      <c r="UBH144" s="821"/>
      <c r="UBI144" s="821"/>
      <c r="UBJ144" s="821"/>
      <c r="UBK144" s="821"/>
      <c r="UBL144" s="821"/>
      <c r="UBM144" s="821"/>
      <c r="UBN144" s="821"/>
      <c r="UBO144" s="821"/>
      <c r="UBP144" s="821"/>
      <c r="UBQ144" s="821"/>
      <c r="UBR144" s="821"/>
      <c r="UBS144" s="821"/>
      <c r="UBT144" s="821"/>
      <c r="UBU144" s="821"/>
      <c r="UBV144" s="821"/>
      <c r="UBW144" s="821"/>
      <c r="UBX144" s="821"/>
      <c r="UBY144" s="821"/>
      <c r="UBZ144" s="821"/>
      <c r="UCA144" s="821"/>
      <c r="UCB144" s="821"/>
      <c r="UCC144" s="821"/>
      <c r="UCD144" s="821"/>
      <c r="UCE144" s="821"/>
      <c r="UCF144" s="821"/>
      <c r="UCG144" s="821"/>
      <c r="UCH144" s="821"/>
      <c r="UCI144" s="821"/>
      <c r="UCJ144" s="821"/>
      <c r="UCK144" s="821"/>
      <c r="UCL144" s="821"/>
      <c r="UCM144" s="821"/>
      <c r="UCN144" s="821"/>
      <c r="UCO144" s="821"/>
      <c r="UCP144" s="821"/>
      <c r="UCQ144" s="821"/>
      <c r="UCR144" s="821"/>
      <c r="UCS144" s="821"/>
      <c r="UCT144" s="821"/>
      <c r="UCU144" s="821"/>
      <c r="UCV144" s="821"/>
      <c r="UCW144" s="821"/>
      <c r="UCX144" s="821"/>
      <c r="UCY144" s="821"/>
      <c r="UCZ144" s="821"/>
      <c r="UDA144" s="821"/>
      <c r="UDB144" s="821"/>
      <c r="UDC144" s="821"/>
      <c r="UDD144" s="821"/>
      <c r="UDE144" s="821"/>
      <c r="UDF144" s="821"/>
      <c r="UDG144" s="821"/>
      <c r="UDH144" s="821"/>
      <c r="UDI144" s="821"/>
      <c r="UDJ144" s="821"/>
      <c r="UDK144" s="821"/>
      <c r="UDL144" s="821"/>
      <c r="UDM144" s="821"/>
      <c r="UDN144" s="821"/>
      <c r="UDO144" s="821"/>
      <c r="UDP144" s="821"/>
      <c r="UDQ144" s="821"/>
      <c r="UDR144" s="821"/>
      <c r="UDS144" s="821"/>
      <c r="UDT144" s="821"/>
      <c r="UDU144" s="821"/>
      <c r="UDV144" s="821"/>
      <c r="UDW144" s="821"/>
      <c r="UDX144" s="821"/>
      <c r="UDY144" s="821"/>
      <c r="UDZ144" s="821"/>
      <c r="UEA144" s="821"/>
      <c r="UEB144" s="821"/>
      <c r="UEC144" s="821"/>
      <c r="UED144" s="821"/>
      <c r="UEE144" s="821"/>
      <c r="UEF144" s="821"/>
      <c r="UEG144" s="821"/>
      <c r="UEH144" s="821"/>
      <c r="UEI144" s="821"/>
      <c r="UEJ144" s="821"/>
      <c r="UEK144" s="821"/>
      <c r="UEL144" s="821"/>
      <c r="UEM144" s="821"/>
      <c r="UEN144" s="821"/>
      <c r="UEO144" s="821"/>
      <c r="UEP144" s="821"/>
      <c r="UEQ144" s="821"/>
      <c r="UER144" s="821"/>
      <c r="UES144" s="821"/>
      <c r="UET144" s="821"/>
      <c r="UEU144" s="821"/>
      <c r="UEV144" s="821"/>
      <c r="UEW144" s="821"/>
      <c r="UEX144" s="821"/>
      <c r="UEY144" s="821"/>
      <c r="UEZ144" s="821"/>
      <c r="UFA144" s="821"/>
      <c r="UFB144" s="821"/>
      <c r="UFC144" s="821"/>
      <c r="UFD144" s="821"/>
      <c r="UFE144" s="821"/>
      <c r="UFF144" s="821"/>
      <c r="UFG144" s="821"/>
      <c r="UFH144" s="821"/>
      <c r="UFI144" s="821"/>
      <c r="UFJ144" s="821"/>
      <c r="UFK144" s="821"/>
      <c r="UFL144" s="821"/>
      <c r="UFM144" s="821"/>
      <c r="UFN144" s="821"/>
      <c r="UFO144" s="821"/>
      <c r="UFP144" s="821"/>
      <c r="UFQ144" s="821"/>
      <c r="UFR144" s="821"/>
      <c r="UFS144" s="821"/>
      <c r="UFT144" s="821"/>
      <c r="UFU144" s="821"/>
      <c r="UFV144" s="821"/>
      <c r="UFW144" s="821"/>
      <c r="UFX144" s="821"/>
      <c r="UFY144" s="821"/>
      <c r="UFZ144" s="821"/>
      <c r="UGA144" s="821"/>
      <c r="UGB144" s="821"/>
      <c r="UGC144" s="821"/>
      <c r="UGD144" s="821"/>
      <c r="UGE144" s="821"/>
      <c r="UGF144" s="821"/>
      <c r="UGG144" s="821"/>
      <c r="UGH144" s="821"/>
      <c r="UGI144" s="821"/>
      <c r="UGJ144" s="821"/>
      <c r="UGK144" s="821"/>
      <c r="UGL144" s="821"/>
      <c r="UGM144" s="821"/>
      <c r="UGN144" s="821"/>
      <c r="UGO144" s="821"/>
      <c r="UGP144" s="821"/>
      <c r="UGQ144" s="821"/>
      <c r="UGR144" s="821"/>
      <c r="UGS144" s="821"/>
      <c r="UGT144" s="821"/>
      <c r="UGU144" s="821"/>
      <c r="UGV144" s="821"/>
      <c r="UGW144" s="821"/>
      <c r="UGX144" s="821"/>
      <c r="UGY144" s="821"/>
      <c r="UGZ144" s="821"/>
      <c r="UHA144" s="821"/>
      <c r="UHB144" s="821"/>
      <c r="UHC144" s="821"/>
      <c r="UHD144" s="821"/>
      <c r="UHE144" s="821"/>
      <c r="UHF144" s="821"/>
      <c r="UHG144" s="821"/>
      <c r="UHH144" s="821"/>
      <c r="UHI144" s="821"/>
      <c r="UHJ144" s="821"/>
      <c r="UHK144" s="821"/>
      <c r="UHL144" s="821"/>
      <c r="UHM144" s="821"/>
      <c r="UHN144" s="821"/>
      <c r="UHO144" s="821"/>
      <c r="UHP144" s="821"/>
      <c r="UHQ144" s="821"/>
      <c r="UHR144" s="821"/>
      <c r="UHS144" s="821"/>
      <c r="UHT144" s="821"/>
      <c r="UHU144" s="821"/>
      <c r="UHV144" s="821"/>
      <c r="UHW144" s="821"/>
      <c r="UHX144" s="821"/>
      <c r="UHY144" s="821"/>
      <c r="UHZ144" s="821"/>
      <c r="UIA144" s="821"/>
      <c r="UIB144" s="821"/>
      <c r="UIC144" s="821"/>
      <c r="UID144" s="821"/>
      <c r="UIE144" s="821"/>
      <c r="UIF144" s="821"/>
      <c r="UIG144" s="821"/>
      <c r="UIH144" s="821"/>
      <c r="UII144" s="821"/>
      <c r="UIJ144" s="821"/>
      <c r="UIK144" s="821"/>
      <c r="UIL144" s="821"/>
      <c r="UIM144" s="821"/>
      <c r="UIN144" s="821"/>
      <c r="UIO144" s="821"/>
      <c r="UIP144" s="821"/>
      <c r="UIQ144" s="821"/>
      <c r="UIR144" s="821"/>
      <c r="UIS144" s="821"/>
      <c r="UIT144" s="821"/>
      <c r="UIU144" s="821"/>
      <c r="UIV144" s="821"/>
      <c r="UIW144" s="821"/>
      <c r="UIX144" s="821"/>
      <c r="UIY144" s="821"/>
      <c r="UIZ144" s="821"/>
      <c r="UJA144" s="821"/>
      <c r="UJB144" s="821"/>
      <c r="UJC144" s="821"/>
      <c r="UJD144" s="821"/>
      <c r="UJE144" s="821"/>
      <c r="UJF144" s="821"/>
      <c r="UJG144" s="821"/>
      <c r="UJH144" s="821"/>
      <c r="UJI144" s="821"/>
      <c r="UJJ144" s="821"/>
      <c r="UJK144" s="821"/>
      <c r="UJL144" s="821"/>
      <c r="UJM144" s="821"/>
      <c r="UJN144" s="821"/>
      <c r="UJO144" s="821"/>
      <c r="UJP144" s="821"/>
      <c r="UJQ144" s="821"/>
      <c r="UJR144" s="821"/>
      <c r="UJS144" s="821"/>
      <c r="UJT144" s="821"/>
      <c r="UJU144" s="821"/>
      <c r="UJV144" s="821"/>
      <c r="UJW144" s="821"/>
      <c r="UJX144" s="821"/>
      <c r="UJY144" s="821"/>
      <c r="UJZ144" s="821"/>
      <c r="UKA144" s="821"/>
      <c r="UKB144" s="821"/>
      <c r="UKC144" s="821"/>
      <c r="UKD144" s="821"/>
      <c r="UKE144" s="821"/>
      <c r="UKF144" s="821"/>
      <c r="UKG144" s="821"/>
      <c r="UKH144" s="821"/>
      <c r="UKI144" s="821"/>
      <c r="UKJ144" s="821"/>
      <c r="UKK144" s="821"/>
      <c r="UKL144" s="821"/>
      <c r="UKM144" s="821"/>
      <c r="UKN144" s="821"/>
      <c r="UKO144" s="821"/>
      <c r="UKP144" s="821"/>
      <c r="UKQ144" s="821"/>
      <c r="UKR144" s="821"/>
      <c r="UKS144" s="821"/>
      <c r="UKT144" s="821"/>
      <c r="UKU144" s="821"/>
      <c r="UKV144" s="821"/>
      <c r="UKW144" s="821"/>
      <c r="UKX144" s="821"/>
      <c r="UKY144" s="821"/>
      <c r="UKZ144" s="821"/>
      <c r="ULA144" s="821"/>
      <c r="ULB144" s="821"/>
      <c r="ULC144" s="821"/>
      <c r="ULD144" s="821"/>
      <c r="ULE144" s="821"/>
      <c r="ULF144" s="821"/>
      <c r="ULG144" s="821"/>
      <c r="ULH144" s="821"/>
      <c r="ULI144" s="821"/>
      <c r="ULJ144" s="821"/>
      <c r="ULK144" s="821"/>
      <c r="ULL144" s="821"/>
      <c r="ULM144" s="821"/>
      <c r="ULN144" s="821"/>
      <c r="ULO144" s="821"/>
      <c r="ULP144" s="821"/>
      <c r="ULQ144" s="821"/>
      <c r="ULR144" s="821"/>
      <c r="ULS144" s="821"/>
      <c r="ULT144" s="821"/>
      <c r="ULU144" s="821"/>
      <c r="ULV144" s="821"/>
      <c r="ULW144" s="821"/>
      <c r="ULX144" s="821"/>
      <c r="ULY144" s="821"/>
      <c r="ULZ144" s="821"/>
      <c r="UMA144" s="821"/>
      <c r="UMB144" s="821"/>
      <c r="UMC144" s="821"/>
      <c r="UMD144" s="821"/>
      <c r="UME144" s="821"/>
      <c r="UMF144" s="821"/>
      <c r="UMG144" s="821"/>
      <c r="UMH144" s="821"/>
      <c r="UMI144" s="821"/>
      <c r="UMJ144" s="821"/>
      <c r="UMK144" s="821"/>
      <c r="UML144" s="821"/>
      <c r="UMM144" s="821"/>
      <c r="UMN144" s="821"/>
      <c r="UMO144" s="821"/>
      <c r="UMP144" s="821"/>
      <c r="UMQ144" s="821"/>
      <c r="UMR144" s="821"/>
      <c r="UMS144" s="821"/>
      <c r="UMT144" s="821"/>
      <c r="UMU144" s="821"/>
      <c r="UMV144" s="821"/>
      <c r="UMW144" s="821"/>
      <c r="UMX144" s="821"/>
      <c r="UMY144" s="821"/>
      <c r="UMZ144" s="821"/>
      <c r="UNA144" s="821"/>
      <c r="UNB144" s="821"/>
      <c r="UNC144" s="821"/>
      <c r="UND144" s="821"/>
      <c r="UNE144" s="821"/>
      <c r="UNF144" s="821"/>
      <c r="UNG144" s="821"/>
      <c r="UNH144" s="821"/>
      <c r="UNI144" s="821"/>
      <c r="UNJ144" s="821"/>
      <c r="UNK144" s="821"/>
      <c r="UNL144" s="821"/>
      <c r="UNM144" s="821"/>
      <c r="UNN144" s="821"/>
      <c r="UNO144" s="821"/>
      <c r="UNP144" s="821"/>
      <c r="UNQ144" s="821"/>
      <c r="UNR144" s="821"/>
      <c r="UNS144" s="821"/>
      <c r="UNT144" s="821"/>
      <c r="UNU144" s="821"/>
      <c r="UNV144" s="821"/>
      <c r="UNW144" s="821"/>
      <c r="UNX144" s="821"/>
      <c r="UNY144" s="821"/>
      <c r="UNZ144" s="821"/>
      <c r="UOA144" s="821"/>
      <c r="UOB144" s="821"/>
      <c r="UOC144" s="821"/>
      <c r="UOD144" s="821"/>
      <c r="UOE144" s="821"/>
      <c r="UOF144" s="821"/>
      <c r="UOG144" s="821"/>
      <c r="UOH144" s="821"/>
      <c r="UOI144" s="821"/>
      <c r="UOJ144" s="821"/>
      <c r="UOK144" s="821"/>
      <c r="UOL144" s="821"/>
      <c r="UOM144" s="821"/>
      <c r="UON144" s="821"/>
      <c r="UOO144" s="821"/>
      <c r="UOP144" s="821"/>
      <c r="UOQ144" s="821"/>
      <c r="UOR144" s="821"/>
      <c r="UOS144" s="821"/>
      <c r="UOT144" s="821"/>
      <c r="UOU144" s="821"/>
      <c r="UOV144" s="821"/>
      <c r="UOW144" s="821"/>
      <c r="UOX144" s="821"/>
      <c r="UOY144" s="821"/>
      <c r="UOZ144" s="821"/>
      <c r="UPA144" s="821"/>
      <c r="UPB144" s="821"/>
      <c r="UPC144" s="821"/>
      <c r="UPD144" s="821"/>
      <c r="UPE144" s="821"/>
      <c r="UPF144" s="821"/>
      <c r="UPG144" s="821"/>
      <c r="UPH144" s="821"/>
      <c r="UPI144" s="821"/>
      <c r="UPJ144" s="821"/>
      <c r="UPK144" s="821"/>
      <c r="UPL144" s="821"/>
      <c r="UPM144" s="821"/>
      <c r="UPN144" s="821"/>
      <c r="UPO144" s="821"/>
      <c r="UPP144" s="821"/>
      <c r="UPQ144" s="821"/>
      <c r="UPR144" s="821"/>
      <c r="UPS144" s="821"/>
      <c r="UPT144" s="821"/>
      <c r="UPU144" s="821"/>
      <c r="UPV144" s="821"/>
      <c r="UPW144" s="821"/>
      <c r="UPX144" s="821"/>
      <c r="UPY144" s="821"/>
      <c r="UPZ144" s="821"/>
      <c r="UQA144" s="821"/>
      <c r="UQB144" s="821"/>
      <c r="UQC144" s="821"/>
      <c r="UQD144" s="821"/>
      <c r="UQE144" s="821"/>
      <c r="UQF144" s="821"/>
      <c r="UQG144" s="821"/>
      <c r="UQH144" s="821"/>
      <c r="UQI144" s="821"/>
      <c r="UQJ144" s="821"/>
      <c r="UQK144" s="821"/>
      <c r="UQL144" s="821"/>
      <c r="UQM144" s="821"/>
      <c r="UQN144" s="821"/>
      <c r="UQO144" s="821"/>
      <c r="UQP144" s="821"/>
      <c r="UQQ144" s="821"/>
      <c r="UQR144" s="821"/>
      <c r="UQS144" s="821"/>
      <c r="UQT144" s="821"/>
      <c r="UQU144" s="821"/>
      <c r="UQV144" s="821"/>
      <c r="UQW144" s="821"/>
      <c r="UQX144" s="821"/>
      <c r="UQY144" s="821"/>
      <c r="UQZ144" s="821"/>
      <c r="URA144" s="821"/>
      <c r="URB144" s="821"/>
      <c r="URC144" s="821"/>
      <c r="URD144" s="821"/>
      <c r="URE144" s="821"/>
      <c r="URF144" s="821"/>
      <c r="URG144" s="821"/>
      <c r="URH144" s="821"/>
      <c r="URI144" s="821"/>
      <c r="URJ144" s="821"/>
      <c r="URK144" s="821"/>
      <c r="URL144" s="821"/>
      <c r="URM144" s="821"/>
      <c r="URN144" s="821"/>
      <c r="URO144" s="821"/>
      <c r="URP144" s="821"/>
      <c r="URQ144" s="821"/>
      <c r="URR144" s="821"/>
      <c r="URS144" s="821"/>
      <c r="URT144" s="821"/>
      <c r="URU144" s="821"/>
      <c r="URV144" s="821"/>
      <c r="URW144" s="821"/>
      <c r="URX144" s="821"/>
      <c r="URY144" s="821"/>
      <c r="URZ144" s="821"/>
      <c r="USA144" s="821"/>
      <c r="USB144" s="821"/>
      <c r="USC144" s="821"/>
      <c r="USD144" s="821"/>
      <c r="USE144" s="821"/>
      <c r="USF144" s="821"/>
      <c r="USG144" s="821"/>
      <c r="USH144" s="821"/>
      <c r="USI144" s="821"/>
      <c r="USJ144" s="821"/>
      <c r="USK144" s="821"/>
      <c r="USL144" s="821"/>
      <c r="USM144" s="821"/>
      <c r="USN144" s="821"/>
      <c r="USO144" s="821"/>
      <c r="USP144" s="821"/>
      <c r="USQ144" s="821"/>
      <c r="USR144" s="821"/>
      <c r="USS144" s="821"/>
      <c r="UST144" s="821"/>
      <c r="USU144" s="821"/>
      <c r="USV144" s="821"/>
      <c r="USW144" s="821"/>
      <c r="USX144" s="821"/>
      <c r="USY144" s="821"/>
      <c r="USZ144" s="821"/>
      <c r="UTA144" s="821"/>
      <c r="UTB144" s="821"/>
      <c r="UTC144" s="821"/>
      <c r="UTD144" s="821"/>
      <c r="UTE144" s="821"/>
      <c r="UTF144" s="821"/>
      <c r="UTG144" s="821"/>
      <c r="UTH144" s="821"/>
      <c r="UTI144" s="821"/>
      <c r="UTJ144" s="821"/>
      <c r="UTK144" s="821"/>
      <c r="UTL144" s="821"/>
      <c r="UTM144" s="821"/>
      <c r="UTN144" s="821"/>
      <c r="UTO144" s="821"/>
      <c r="UTP144" s="821"/>
      <c r="UTQ144" s="821"/>
      <c r="UTR144" s="821"/>
      <c r="UTS144" s="821"/>
      <c r="UTT144" s="821"/>
      <c r="UTU144" s="821"/>
      <c r="UTV144" s="821"/>
      <c r="UTW144" s="821"/>
      <c r="UTX144" s="821"/>
      <c r="UTY144" s="821"/>
      <c r="UTZ144" s="821"/>
      <c r="UUA144" s="821"/>
      <c r="UUB144" s="821"/>
      <c r="UUC144" s="821"/>
      <c r="UUD144" s="821"/>
      <c r="UUE144" s="821"/>
      <c r="UUF144" s="821"/>
      <c r="UUG144" s="821"/>
      <c r="UUH144" s="821"/>
      <c r="UUI144" s="821"/>
      <c r="UUJ144" s="821"/>
      <c r="UUK144" s="821"/>
      <c r="UUL144" s="821"/>
      <c r="UUM144" s="821"/>
      <c r="UUN144" s="821"/>
      <c r="UUO144" s="821"/>
      <c r="UUP144" s="821"/>
      <c r="UUQ144" s="821"/>
      <c r="UUR144" s="821"/>
      <c r="UUS144" s="821"/>
      <c r="UUT144" s="821"/>
      <c r="UUU144" s="821"/>
      <c r="UUV144" s="821"/>
      <c r="UUW144" s="821"/>
      <c r="UUX144" s="821"/>
      <c r="UUY144" s="821"/>
      <c r="UUZ144" s="821"/>
      <c r="UVA144" s="821"/>
      <c r="UVB144" s="821"/>
      <c r="UVC144" s="821"/>
      <c r="UVD144" s="821"/>
      <c r="UVE144" s="821"/>
      <c r="UVF144" s="821"/>
      <c r="UVG144" s="821"/>
      <c r="UVH144" s="821"/>
      <c r="UVI144" s="821"/>
      <c r="UVJ144" s="821"/>
      <c r="UVK144" s="821"/>
      <c r="UVL144" s="821"/>
      <c r="UVM144" s="821"/>
      <c r="UVN144" s="821"/>
      <c r="UVO144" s="821"/>
      <c r="UVP144" s="821"/>
      <c r="UVQ144" s="821"/>
      <c r="UVR144" s="821"/>
      <c r="UVS144" s="821"/>
      <c r="UVT144" s="821"/>
      <c r="UVU144" s="821"/>
      <c r="UVV144" s="821"/>
      <c r="UVW144" s="821"/>
      <c r="UVX144" s="821"/>
      <c r="UVY144" s="821"/>
      <c r="UVZ144" s="821"/>
      <c r="UWA144" s="821"/>
      <c r="UWB144" s="821"/>
      <c r="UWC144" s="821"/>
      <c r="UWD144" s="821"/>
      <c r="UWE144" s="821"/>
      <c r="UWF144" s="821"/>
      <c r="UWG144" s="821"/>
      <c r="UWH144" s="821"/>
      <c r="UWI144" s="821"/>
      <c r="UWJ144" s="821"/>
      <c r="UWK144" s="821"/>
      <c r="UWL144" s="821"/>
      <c r="UWM144" s="821"/>
      <c r="UWN144" s="821"/>
      <c r="UWO144" s="821"/>
      <c r="UWP144" s="821"/>
      <c r="UWQ144" s="821"/>
      <c r="UWR144" s="821"/>
      <c r="UWS144" s="821"/>
      <c r="UWT144" s="821"/>
      <c r="UWU144" s="821"/>
      <c r="UWV144" s="821"/>
      <c r="UWW144" s="821"/>
      <c r="UWX144" s="821"/>
      <c r="UWY144" s="821"/>
      <c r="UWZ144" s="821"/>
      <c r="UXA144" s="821"/>
      <c r="UXB144" s="821"/>
      <c r="UXC144" s="821"/>
      <c r="UXD144" s="821"/>
      <c r="UXE144" s="821"/>
      <c r="UXF144" s="821"/>
      <c r="UXG144" s="821"/>
      <c r="UXH144" s="821"/>
      <c r="UXI144" s="821"/>
      <c r="UXJ144" s="821"/>
      <c r="UXK144" s="821"/>
      <c r="UXL144" s="821"/>
      <c r="UXM144" s="821"/>
      <c r="UXN144" s="821"/>
      <c r="UXO144" s="821"/>
      <c r="UXP144" s="821"/>
      <c r="UXQ144" s="821"/>
      <c r="UXR144" s="821"/>
      <c r="UXS144" s="821"/>
      <c r="UXT144" s="821"/>
      <c r="UXU144" s="821"/>
      <c r="UXV144" s="821"/>
      <c r="UXW144" s="821"/>
      <c r="UXX144" s="821"/>
      <c r="UXY144" s="821"/>
      <c r="UXZ144" s="821"/>
      <c r="UYA144" s="821"/>
      <c r="UYB144" s="821"/>
      <c r="UYC144" s="821"/>
      <c r="UYD144" s="821"/>
      <c r="UYE144" s="821"/>
      <c r="UYF144" s="821"/>
      <c r="UYG144" s="821"/>
      <c r="UYH144" s="821"/>
      <c r="UYI144" s="821"/>
      <c r="UYJ144" s="821"/>
      <c r="UYK144" s="821"/>
      <c r="UYL144" s="821"/>
      <c r="UYM144" s="821"/>
      <c r="UYN144" s="821"/>
      <c r="UYO144" s="821"/>
      <c r="UYP144" s="821"/>
      <c r="UYQ144" s="821"/>
      <c r="UYR144" s="821"/>
      <c r="UYS144" s="821"/>
      <c r="UYT144" s="821"/>
      <c r="UYU144" s="821"/>
      <c r="UYV144" s="821"/>
      <c r="UYW144" s="821"/>
      <c r="UYX144" s="821"/>
      <c r="UYY144" s="821"/>
      <c r="UYZ144" s="821"/>
      <c r="UZA144" s="821"/>
      <c r="UZB144" s="821"/>
      <c r="UZC144" s="821"/>
      <c r="UZD144" s="821"/>
      <c r="UZE144" s="821"/>
      <c r="UZF144" s="821"/>
      <c r="UZG144" s="821"/>
      <c r="UZH144" s="821"/>
      <c r="UZI144" s="821"/>
      <c r="UZJ144" s="821"/>
      <c r="UZK144" s="821"/>
      <c r="UZL144" s="821"/>
      <c r="UZM144" s="821"/>
      <c r="UZN144" s="821"/>
      <c r="UZO144" s="821"/>
      <c r="UZP144" s="821"/>
      <c r="UZQ144" s="821"/>
      <c r="UZR144" s="821"/>
      <c r="UZS144" s="821"/>
      <c r="UZT144" s="821"/>
      <c r="UZU144" s="821"/>
      <c r="UZV144" s="821"/>
      <c r="UZW144" s="821"/>
      <c r="UZX144" s="821"/>
      <c r="UZY144" s="821"/>
      <c r="UZZ144" s="821"/>
      <c r="VAA144" s="821"/>
      <c r="VAB144" s="821"/>
      <c r="VAC144" s="821"/>
      <c r="VAD144" s="821"/>
      <c r="VAE144" s="821"/>
      <c r="VAF144" s="821"/>
      <c r="VAG144" s="821"/>
      <c r="VAH144" s="821"/>
      <c r="VAI144" s="821"/>
      <c r="VAJ144" s="821"/>
      <c r="VAK144" s="821"/>
      <c r="VAL144" s="821"/>
      <c r="VAM144" s="821"/>
      <c r="VAN144" s="821"/>
      <c r="VAO144" s="821"/>
      <c r="VAP144" s="821"/>
      <c r="VAQ144" s="821"/>
      <c r="VAR144" s="821"/>
      <c r="VAS144" s="821"/>
      <c r="VAT144" s="821"/>
      <c r="VAU144" s="821"/>
      <c r="VAV144" s="821"/>
      <c r="VAW144" s="821"/>
      <c r="VAX144" s="821"/>
      <c r="VAY144" s="821"/>
      <c r="VAZ144" s="821"/>
      <c r="VBA144" s="821"/>
      <c r="VBB144" s="821"/>
      <c r="VBC144" s="821"/>
      <c r="VBD144" s="821"/>
      <c r="VBE144" s="821"/>
      <c r="VBF144" s="821"/>
      <c r="VBG144" s="821"/>
      <c r="VBH144" s="821"/>
      <c r="VBI144" s="821"/>
      <c r="VBJ144" s="821"/>
      <c r="VBK144" s="821"/>
      <c r="VBL144" s="821"/>
      <c r="VBM144" s="821"/>
      <c r="VBN144" s="821"/>
      <c r="VBO144" s="821"/>
      <c r="VBP144" s="821"/>
      <c r="VBQ144" s="821"/>
      <c r="VBR144" s="821"/>
      <c r="VBS144" s="821"/>
      <c r="VBT144" s="821"/>
      <c r="VBU144" s="821"/>
      <c r="VBV144" s="821"/>
      <c r="VBW144" s="821"/>
      <c r="VBX144" s="821"/>
      <c r="VBY144" s="821"/>
      <c r="VBZ144" s="821"/>
      <c r="VCA144" s="821"/>
      <c r="VCB144" s="821"/>
      <c r="VCC144" s="821"/>
      <c r="VCD144" s="821"/>
      <c r="VCE144" s="821"/>
      <c r="VCF144" s="821"/>
      <c r="VCG144" s="821"/>
      <c r="VCH144" s="821"/>
      <c r="VCI144" s="821"/>
      <c r="VCJ144" s="821"/>
      <c r="VCK144" s="821"/>
      <c r="VCL144" s="821"/>
      <c r="VCM144" s="821"/>
      <c r="VCN144" s="821"/>
      <c r="VCO144" s="821"/>
      <c r="VCP144" s="821"/>
      <c r="VCQ144" s="821"/>
      <c r="VCR144" s="821"/>
      <c r="VCS144" s="821"/>
      <c r="VCT144" s="821"/>
      <c r="VCU144" s="821"/>
      <c r="VCV144" s="821"/>
      <c r="VCW144" s="821"/>
      <c r="VCX144" s="821"/>
      <c r="VCY144" s="821"/>
      <c r="VCZ144" s="821"/>
      <c r="VDA144" s="821"/>
      <c r="VDB144" s="821"/>
      <c r="VDC144" s="821"/>
      <c r="VDD144" s="821"/>
      <c r="VDE144" s="821"/>
      <c r="VDF144" s="821"/>
      <c r="VDG144" s="821"/>
      <c r="VDH144" s="821"/>
      <c r="VDI144" s="821"/>
      <c r="VDJ144" s="821"/>
      <c r="VDK144" s="821"/>
      <c r="VDL144" s="821"/>
      <c r="VDM144" s="821"/>
      <c r="VDN144" s="821"/>
      <c r="VDO144" s="821"/>
      <c r="VDP144" s="821"/>
      <c r="VDQ144" s="821"/>
      <c r="VDR144" s="821"/>
      <c r="VDS144" s="821"/>
      <c r="VDT144" s="821"/>
      <c r="VDU144" s="821"/>
      <c r="VDV144" s="821"/>
      <c r="VDW144" s="821"/>
      <c r="VDX144" s="821"/>
      <c r="VDY144" s="821"/>
      <c r="VDZ144" s="821"/>
      <c r="VEA144" s="821"/>
      <c r="VEB144" s="821"/>
      <c r="VEC144" s="821"/>
      <c r="VED144" s="821"/>
      <c r="VEE144" s="821"/>
      <c r="VEF144" s="821"/>
      <c r="VEG144" s="821"/>
      <c r="VEH144" s="821"/>
      <c r="VEI144" s="821"/>
      <c r="VEJ144" s="821"/>
      <c r="VEK144" s="821"/>
      <c r="VEL144" s="821"/>
      <c r="VEM144" s="821"/>
      <c r="VEN144" s="821"/>
      <c r="VEO144" s="821"/>
      <c r="VEP144" s="821"/>
      <c r="VEQ144" s="821"/>
      <c r="VER144" s="821"/>
      <c r="VES144" s="821"/>
      <c r="VET144" s="821"/>
      <c r="VEU144" s="821"/>
      <c r="VEV144" s="821"/>
      <c r="VEW144" s="821"/>
      <c r="VEX144" s="821"/>
      <c r="VEY144" s="821"/>
      <c r="VEZ144" s="821"/>
      <c r="VFA144" s="821"/>
      <c r="VFB144" s="821"/>
      <c r="VFC144" s="821"/>
      <c r="VFD144" s="821"/>
      <c r="VFE144" s="821"/>
      <c r="VFF144" s="821"/>
      <c r="VFG144" s="821"/>
      <c r="VFH144" s="821"/>
      <c r="VFI144" s="821"/>
      <c r="VFJ144" s="821"/>
      <c r="VFK144" s="821"/>
      <c r="VFL144" s="821"/>
      <c r="VFM144" s="821"/>
      <c r="VFN144" s="821"/>
      <c r="VFO144" s="821"/>
      <c r="VFP144" s="821"/>
      <c r="VFQ144" s="821"/>
      <c r="VFR144" s="821"/>
      <c r="VFS144" s="821"/>
      <c r="VFT144" s="821"/>
      <c r="VFU144" s="821"/>
      <c r="VFV144" s="821"/>
      <c r="VFW144" s="821"/>
      <c r="VFX144" s="821"/>
      <c r="VFY144" s="821"/>
      <c r="VFZ144" s="821"/>
      <c r="VGA144" s="821"/>
      <c r="VGB144" s="821"/>
      <c r="VGC144" s="821"/>
      <c r="VGD144" s="821"/>
      <c r="VGE144" s="821"/>
      <c r="VGF144" s="821"/>
      <c r="VGG144" s="821"/>
      <c r="VGH144" s="821"/>
      <c r="VGI144" s="821"/>
      <c r="VGJ144" s="821"/>
      <c r="VGK144" s="821"/>
      <c r="VGL144" s="821"/>
      <c r="VGM144" s="821"/>
      <c r="VGN144" s="821"/>
      <c r="VGO144" s="821"/>
      <c r="VGP144" s="821"/>
      <c r="VGQ144" s="821"/>
      <c r="VGR144" s="821"/>
      <c r="VGS144" s="821"/>
      <c r="VGT144" s="821"/>
      <c r="VGU144" s="821"/>
      <c r="VGV144" s="821"/>
      <c r="VGW144" s="821"/>
      <c r="VGX144" s="821"/>
      <c r="VGY144" s="821"/>
      <c r="VGZ144" s="821"/>
      <c r="VHA144" s="821"/>
      <c r="VHB144" s="821"/>
      <c r="VHC144" s="821"/>
      <c r="VHD144" s="821"/>
      <c r="VHE144" s="821"/>
      <c r="VHF144" s="821"/>
      <c r="VHG144" s="821"/>
      <c r="VHH144" s="821"/>
      <c r="VHI144" s="821"/>
      <c r="VHJ144" s="821"/>
      <c r="VHK144" s="821"/>
      <c r="VHL144" s="821"/>
      <c r="VHM144" s="821"/>
      <c r="VHN144" s="821"/>
      <c r="VHO144" s="821"/>
      <c r="VHP144" s="821"/>
      <c r="VHQ144" s="821"/>
      <c r="VHR144" s="821"/>
      <c r="VHS144" s="821"/>
      <c r="VHT144" s="821"/>
      <c r="VHU144" s="821"/>
      <c r="VHV144" s="821"/>
      <c r="VHW144" s="821"/>
      <c r="VHX144" s="821"/>
      <c r="VHY144" s="821"/>
      <c r="VHZ144" s="821"/>
      <c r="VIA144" s="821"/>
      <c r="VIB144" s="821"/>
      <c r="VIC144" s="821"/>
      <c r="VID144" s="821"/>
      <c r="VIE144" s="821"/>
      <c r="VIF144" s="821"/>
      <c r="VIG144" s="821"/>
      <c r="VIH144" s="821"/>
      <c r="VII144" s="821"/>
      <c r="VIJ144" s="821"/>
      <c r="VIK144" s="821"/>
      <c r="VIL144" s="821"/>
      <c r="VIM144" s="821"/>
      <c r="VIN144" s="821"/>
      <c r="VIO144" s="821"/>
      <c r="VIP144" s="821"/>
      <c r="VIQ144" s="821"/>
      <c r="VIR144" s="821"/>
      <c r="VIS144" s="821"/>
      <c r="VIT144" s="821"/>
      <c r="VIU144" s="821"/>
      <c r="VIV144" s="821"/>
      <c r="VIW144" s="821"/>
      <c r="VIX144" s="821"/>
      <c r="VIY144" s="821"/>
      <c r="VIZ144" s="821"/>
      <c r="VJA144" s="821"/>
      <c r="VJB144" s="821"/>
      <c r="VJC144" s="821"/>
      <c r="VJD144" s="821"/>
      <c r="VJE144" s="821"/>
      <c r="VJF144" s="821"/>
      <c r="VJG144" s="821"/>
      <c r="VJH144" s="821"/>
      <c r="VJI144" s="821"/>
      <c r="VJJ144" s="821"/>
      <c r="VJK144" s="821"/>
      <c r="VJL144" s="821"/>
      <c r="VJM144" s="821"/>
      <c r="VJN144" s="821"/>
      <c r="VJO144" s="821"/>
      <c r="VJP144" s="821"/>
      <c r="VJQ144" s="821"/>
      <c r="VJR144" s="821"/>
      <c r="VJS144" s="821"/>
      <c r="VJT144" s="821"/>
      <c r="VJU144" s="821"/>
      <c r="VJV144" s="821"/>
      <c r="VJW144" s="821"/>
      <c r="VJX144" s="821"/>
      <c r="VJY144" s="821"/>
      <c r="VJZ144" s="821"/>
      <c r="VKA144" s="821"/>
      <c r="VKB144" s="821"/>
      <c r="VKC144" s="821"/>
      <c r="VKD144" s="821"/>
      <c r="VKE144" s="821"/>
      <c r="VKF144" s="821"/>
      <c r="VKG144" s="821"/>
      <c r="VKH144" s="821"/>
      <c r="VKI144" s="821"/>
      <c r="VKJ144" s="821"/>
      <c r="VKK144" s="821"/>
      <c r="VKL144" s="821"/>
      <c r="VKM144" s="821"/>
      <c r="VKN144" s="821"/>
      <c r="VKO144" s="821"/>
      <c r="VKP144" s="821"/>
      <c r="VKQ144" s="821"/>
      <c r="VKR144" s="821"/>
      <c r="VKS144" s="821"/>
      <c r="VKT144" s="821"/>
      <c r="VKU144" s="821"/>
      <c r="VKV144" s="821"/>
      <c r="VKW144" s="821"/>
      <c r="VKX144" s="821"/>
      <c r="VKY144" s="821"/>
      <c r="VKZ144" s="821"/>
      <c r="VLA144" s="821"/>
      <c r="VLB144" s="821"/>
      <c r="VLC144" s="821"/>
      <c r="VLD144" s="821"/>
      <c r="VLE144" s="821"/>
      <c r="VLF144" s="821"/>
      <c r="VLG144" s="821"/>
      <c r="VLH144" s="821"/>
      <c r="VLI144" s="821"/>
      <c r="VLJ144" s="821"/>
      <c r="VLK144" s="821"/>
      <c r="VLL144" s="821"/>
      <c r="VLM144" s="821"/>
      <c r="VLN144" s="821"/>
      <c r="VLO144" s="821"/>
      <c r="VLP144" s="821"/>
      <c r="VLQ144" s="821"/>
      <c r="VLR144" s="821"/>
      <c r="VLS144" s="821"/>
      <c r="VLT144" s="821"/>
      <c r="VLU144" s="821"/>
      <c r="VLV144" s="821"/>
      <c r="VLW144" s="821"/>
      <c r="VLX144" s="821"/>
      <c r="VLY144" s="821"/>
      <c r="VLZ144" s="821"/>
      <c r="VMA144" s="821"/>
      <c r="VMB144" s="821"/>
      <c r="VMC144" s="821"/>
      <c r="VMD144" s="821"/>
      <c r="VME144" s="821"/>
      <c r="VMF144" s="821"/>
      <c r="VMG144" s="821"/>
      <c r="VMH144" s="821"/>
      <c r="VMI144" s="821"/>
      <c r="VMJ144" s="821"/>
      <c r="VMK144" s="821"/>
      <c r="VML144" s="821"/>
      <c r="VMM144" s="821"/>
      <c r="VMN144" s="821"/>
      <c r="VMO144" s="821"/>
      <c r="VMP144" s="821"/>
      <c r="VMQ144" s="821"/>
      <c r="VMR144" s="821"/>
      <c r="VMS144" s="821"/>
      <c r="VMT144" s="821"/>
      <c r="VMU144" s="821"/>
      <c r="VMV144" s="821"/>
      <c r="VMW144" s="821"/>
      <c r="VMX144" s="821"/>
      <c r="VMY144" s="821"/>
      <c r="VMZ144" s="821"/>
      <c r="VNA144" s="821"/>
      <c r="VNB144" s="821"/>
      <c r="VNC144" s="821"/>
      <c r="VND144" s="821"/>
      <c r="VNE144" s="821"/>
      <c r="VNF144" s="821"/>
      <c r="VNG144" s="821"/>
      <c r="VNH144" s="821"/>
      <c r="VNI144" s="821"/>
      <c r="VNJ144" s="821"/>
      <c r="VNK144" s="821"/>
      <c r="VNL144" s="821"/>
      <c r="VNM144" s="821"/>
      <c r="VNN144" s="821"/>
      <c r="VNO144" s="821"/>
      <c r="VNP144" s="821"/>
      <c r="VNQ144" s="821"/>
      <c r="VNR144" s="821"/>
      <c r="VNS144" s="821"/>
      <c r="VNT144" s="821"/>
      <c r="VNU144" s="821"/>
      <c r="VNV144" s="821"/>
      <c r="VNW144" s="821"/>
      <c r="VNX144" s="821"/>
      <c r="VNY144" s="821"/>
      <c r="VNZ144" s="821"/>
      <c r="VOA144" s="821"/>
      <c r="VOB144" s="821"/>
      <c r="VOC144" s="821"/>
      <c r="VOD144" s="821"/>
      <c r="VOE144" s="821"/>
      <c r="VOF144" s="821"/>
      <c r="VOG144" s="821"/>
      <c r="VOH144" s="821"/>
      <c r="VOI144" s="821"/>
      <c r="VOJ144" s="821"/>
      <c r="VOK144" s="821"/>
      <c r="VOL144" s="821"/>
      <c r="VOM144" s="821"/>
      <c r="VON144" s="821"/>
      <c r="VOO144" s="821"/>
      <c r="VOP144" s="821"/>
      <c r="VOQ144" s="821"/>
      <c r="VOR144" s="821"/>
      <c r="VOS144" s="821"/>
      <c r="VOT144" s="821"/>
      <c r="VOU144" s="821"/>
      <c r="VOV144" s="821"/>
      <c r="VOW144" s="821"/>
      <c r="VOX144" s="821"/>
      <c r="VOY144" s="821"/>
      <c r="VOZ144" s="821"/>
      <c r="VPA144" s="821"/>
      <c r="VPB144" s="821"/>
      <c r="VPC144" s="821"/>
      <c r="VPD144" s="821"/>
      <c r="VPE144" s="821"/>
      <c r="VPF144" s="821"/>
      <c r="VPG144" s="821"/>
      <c r="VPH144" s="821"/>
      <c r="VPI144" s="821"/>
      <c r="VPJ144" s="821"/>
      <c r="VPK144" s="821"/>
      <c r="VPL144" s="821"/>
      <c r="VPM144" s="821"/>
      <c r="VPN144" s="821"/>
      <c r="VPO144" s="821"/>
      <c r="VPP144" s="821"/>
      <c r="VPQ144" s="821"/>
      <c r="VPR144" s="821"/>
      <c r="VPS144" s="821"/>
      <c r="VPT144" s="821"/>
      <c r="VPU144" s="821"/>
      <c r="VPV144" s="821"/>
      <c r="VPW144" s="821"/>
      <c r="VPX144" s="821"/>
      <c r="VPY144" s="821"/>
      <c r="VPZ144" s="821"/>
      <c r="VQA144" s="821"/>
      <c r="VQB144" s="821"/>
      <c r="VQC144" s="821"/>
      <c r="VQD144" s="821"/>
      <c r="VQE144" s="821"/>
      <c r="VQF144" s="821"/>
      <c r="VQG144" s="821"/>
      <c r="VQH144" s="821"/>
      <c r="VQI144" s="821"/>
      <c r="VQJ144" s="821"/>
      <c r="VQK144" s="821"/>
      <c r="VQL144" s="821"/>
      <c r="VQM144" s="821"/>
      <c r="VQN144" s="821"/>
      <c r="VQO144" s="821"/>
      <c r="VQP144" s="821"/>
      <c r="VQQ144" s="821"/>
      <c r="VQR144" s="821"/>
      <c r="VQS144" s="821"/>
      <c r="VQT144" s="821"/>
      <c r="VQU144" s="821"/>
      <c r="VQV144" s="821"/>
      <c r="VQW144" s="821"/>
      <c r="VQX144" s="821"/>
      <c r="VQY144" s="821"/>
      <c r="VQZ144" s="821"/>
      <c r="VRA144" s="821"/>
      <c r="VRB144" s="821"/>
      <c r="VRC144" s="821"/>
      <c r="VRD144" s="821"/>
      <c r="VRE144" s="821"/>
      <c r="VRF144" s="821"/>
      <c r="VRG144" s="821"/>
      <c r="VRH144" s="821"/>
      <c r="VRI144" s="821"/>
      <c r="VRJ144" s="821"/>
      <c r="VRK144" s="821"/>
      <c r="VRL144" s="821"/>
      <c r="VRM144" s="821"/>
      <c r="VRN144" s="821"/>
      <c r="VRO144" s="821"/>
      <c r="VRP144" s="821"/>
      <c r="VRQ144" s="821"/>
      <c r="VRR144" s="821"/>
      <c r="VRS144" s="821"/>
      <c r="VRT144" s="821"/>
      <c r="VRU144" s="821"/>
      <c r="VRV144" s="821"/>
      <c r="VRW144" s="821"/>
      <c r="VRX144" s="821"/>
      <c r="VRY144" s="821"/>
      <c r="VRZ144" s="821"/>
      <c r="VSA144" s="821"/>
      <c r="VSB144" s="821"/>
      <c r="VSC144" s="821"/>
      <c r="VSD144" s="821"/>
      <c r="VSE144" s="821"/>
      <c r="VSF144" s="821"/>
      <c r="VSG144" s="821"/>
      <c r="VSH144" s="821"/>
      <c r="VSI144" s="821"/>
      <c r="VSJ144" s="821"/>
      <c r="VSK144" s="821"/>
      <c r="VSL144" s="821"/>
      <c r="VSM144" s="821"/>
      <c r="VSN144" s="821"/>
      <c r="VSO144" s="821"/>
      <c r="VSP144" s="821"/>
      <c r="VSQ144" s="821"/>
      <c r="VSR144" s="821"/>
      <c r="VSS144" s="821"/>
      <c r="VST144" s="821"/>
      <c r="VSU144" s="821"/>
      <c r="VSV144" s="821"/>
      <c r="VSW144" s="821"/>
      <c r="VSX144" s="821"/>
      <c r="VSY144" s="821"/>
      <c r="VSZ144" s="821"/>
      <c r="VTA144" s="821"/>
      <c r="VTB144" s="821"/>
      <c r="VTC144" s="821"/>
      <c r="VTD144" s="821"/>
      <c r="VTE144" s="821"/>
      <c r="VTF144" s="821"/>
      <c r="VTG144" s="821"/>
      <c r="VTH144" s="821"/>
      <c r="VTI144" s="821"/>
      <c r="VTJ144" s="821"/>
      <c r="VTK144" s="821"/>
      <c r="VTL144" s="821"/>
      <c r="VTM144" s="821"/>
      <c r="VTN144" s="821"/>
      <c r="VTO144" s="821"/>
      <c r="VTP144" s="821"/>
      <c r="VTQ144" s="821"/>
      <c r="VTR144" s="821"/>
      <c r="VTS144" s="821"/>
      <c r="VTT144" s="821"/>
      <c r="VTU144" s="821"/>
      <c r="VTV144" s="821"/>
      <c r="VTW144" s="821"/>
      <c r="VTX144" s="821"/>
      <c r="VTY144" s="821"/>
      <c r="VTZ144" s="821"/>
      <c r="VUA144" s="821"/>
      <c r="VUB144" s="821"/>
      <c r="VUC144" s="821"/>
      <c r="VUD144" s="821"/>
      <c r="VUE144" s="821"/>
      <c r="VUF144" s="821"/>
      <c r="VUG144" s="821"/>
      <c r="VUH144" s="821"/>
      <c r="VUI144" s="821"/>
      <c r="VUJ144" s="821"/>
      <c r="VUK144" s="821"/>
      <c r="VUL144" s="821"/>
      <c r="VUM144" s="821"/>
      <c r="VUN144" s="821"/>
      <c r="VUO144" s="821"/>
      <c r="VUP144" s="821"/>
      <c r="VUQ144" s="821"/>
      <c r="VUR144" s="821"/>
      <c r="VUS144" s="821"/>
      <c r="VUT144" s="821"/>
      <c r="VUU144" s="821"/>
      <c r="VUV144" s="821"/>
      <c r="VUW144" s="821"/>
      <c r="VUX144" s="821"/>
      <c r="VUY144" s="821"/>
      <c r="VUZ144" s="821"/>
      <c r="VVA144" s="821"/>
      <c r="VVB144" s="821"/>
      <c r="VVC144" s="821"/>
      <c r="VVD144" s="821"/>
      <c r="VVE144" s="821"/>
      <c r="VVF144" s="821"/>
      <c r="VVG144" s="821"/>
      <c r="VVH144" s="821"/>
      <c r="VVI144" s="821"/>
      <c r="VVJ144" s="821"/>
      <c r="VVK144" s="821"/>
      <c r="VVL144" s="821"/>
      <c r="VVM144" s="821"/>
      <c r="VVN144" s="821"/>
      <c r="VVO144" s="821"/>
      <c r="VVP144" s="821"/>
      <c r="VVQ144" s="821"/>
      <c r="VVR144" s="821"/>
      <c r="VVS144" s="821"/>
      <c r="VVT144" s="821"/>
      <c r="VVU144" s="821"/>
      <c r="VVV144" s="821"/>
      <c r="VVW144" s="821"/>
      <c r="VVX144" s="821"/>
      <c r="VVY144" s="821"/>
      <c r="VVZ144" s="821"/>
      <c r="VWA144" s="821"/>
      <c r="VWB144" s="821"/>
      <c r="VWC144" s="821"/>
      <c r="VWD144" s="821"/>
      <c r="VWE144" s="821"/>
      <c r="VWF144" s="821"/>
      <c r="VWG144" s="821"/>
      <c r="VWH144" s="821"/>
      <c r="VWI144" s="821"/>
      <c r="VWJ144" s="821"/>
      <c r="VWK144" s="821"/>
      <c r="VWL144" s="821"/>
      <c r="VWM144" s="821"/>
      <c r="VWN144" s="821"/>
      <c r="VWO144" s="821"/>
      <c r="VWP144" s="821"/>
      <c r="VWQ144" s="821"/>
      <c r="VWR144" s="821"/>
      <c r="VWS144" s="821"/>
      <c r="VWT144" s="821"/>
      <c r="VWU144" s="821"/>
      <c r="VWV144" s="821"/>
      <c r="VWW144" s="821"/>
      <c r="VWX144" s="821"/>
      <c r="VWY144" s="821"/>
      <c r="VWZ144" s="821"/>
      <c r="VXA144" s="821"/>
      <c r="VXB144" s="821"/>
      <c r="VXC144" s="821"/>
      <c r="VXD144" s="821"/>
      <c r="VXE144" s="821"/>
      <c r="VXF144" s="821"/>
      <c r="VXG144" s="821"/>
      <c r="VXH144" s="821"/>
      <c r="VXI144" s="821"/>
      <c r="VXJ144" s="821"/>
      <c r="VXK144" s="821"/>
      <c r="VXL144" s="821"/>
      <c r="VXM144" s="821"/>
      <c r="VXN144" s="821"/>
      <c r="VXO144" s="821"/>
      <c r="VXP144" s="821"/>
      <c r="VXQ144" s="821"/>
      <c r="VXR144" s="821"/>
      <c r="VXS144" s="821"/>
      <c r="VXT144" s="821"/>
      <c r="VXU144" s="821"/>
      <c r="VXV144" s="821"/>
      <c r="VXW144" s="821"/>
      <c r="VXX144" s="821"/>
      <c r="VXY144" s="821"/>
      <c r="VXZ144" s="821"/>
      <c r="VYA144" s="821"/>
      <c r="VYB144" s="821"/>
      <c r="VYC144" s="821"/>
      <c r="VYD144" s="821"/>
      <c r="VYE144" s="821"/>
      <c r="VYF144" s="821"/>
      <c r="VYG144" s="821"/>
      <c r="VYH144" s="821"/>
      <c r="VYI144" s="821"/>
      <c r="VYJ144" s="821"/>
      <c r="VYK144" s="821"/>
      <c r="VYL144" s="821"/>
      <c r="VYM144" s="821"/>
      <c r="VYN144" s="821"/>
      <c r="VYO144" s="821"/>
      <c r="VYP144" s="821"/>
      <c r="VYQ144" s="821"/>
      <c r="VYR144" s="821"/>
      <c r="VYS144" s="821"/>
      <c r="VYT144" s="821"/>
      <c r="VYU144" s="821"/>
      <c r="VYV144" s="821"/>
      <c r="VYW144" s="821"/>
      <c r="VYX144" s="821"/>
      <c r="VYY144" s="821"/>
      <c r="VYZ144" s="821"/>
      <c r="VZA144" s="821"/>
      <c r="VZB144" s="821"/>
      <c r="VZC144" s="821"/>
      <c r="VZD144" s="821"/>
      <c r="VZE144" s="821"/>
      <c r="VZF144" s="821"/>
      <c r="VZG144" s="821"/>
      <c r="VZH144" s="821"/>
      <c r="VZI144" s="821"/>
      <c r="VZJ144" s="821"/>
      <c r="VZK144" s="821"/>
      <c r="VZL144" s="821"/>
      <c r="VZM144" s="821"/>
      <c r="VZN144" s="821"/>
      <c r="VZO144" s="821"/>
      <c r="VZP144" s="821"/>
      <c r="VZQ144" s="821"/>
      <c r="VZR144" s="821"/>
      <c r="VZS144" s="821"/>
      <c r="VZT144" s="821"/>
      <c r="VZU144" s="821"/>
      <c r="VZV144" s="821"/>
      <c r="VZW144" s="821"/>
      <c r="VZX144" s="821"/>
      <c r="VZY144" s="821"/>
      <c r="VZZ144" s="821"/>
      <c r="WAA144" s="821"/>
      <c r="WAB144" s="821"/>
      <c r="WAC144" s="821"/>
      <c r="WAD144" s="821"/>
      <c r="WAE144" s="821"/>
      <c r="WAF144" s="821"/>
      <c r="WAG144" s="821"/>
      <c r="WAH144" s="821"/>
      <c r="WAI144" s="821"/>
      <c r="WAJ144" s="821"/>
      <c r="WAK144" s="821"/>
      <c r="WAL144" s="821"/>
      <c r="WAM144" s="821"/>
      <c r="WAN144" s="821"/>
      <c r="WAO144" s="821"/>
      <c r="WAP144" s="821"/>
      <c r="WAQ144" s="821"/>
      <c r="WAR144" s="821"/>
      <c r="WAS144" s="821"/>
      <c r="WAT144" s="821"/>
      <c r="WAU144" s="821"/>
      <c r="WAV144" s="821"/>
      <c r="WAW144" s="821"/>
      <c r="WAX144" s="821"/>
      <c r="WAY144" s="821"/>
      <c r="WAZ144" s="821"/>
      <c r="WBA144" s="821"/>
      <c r="WBB144" s="821"/>
      <c r="WBC144" s="821"/>
      <c r="WBD144" s="821"/>
      <c r="WBE144" s="821"/>
      <c r="WBF144" s="821"/>
      <c r="WBG144" s="821"/>
      <c r="WBH144" s="821"/>
      <c r="WBI144" s="821"/>
      <c r="WBJ144" s="821"/>
      <c r="WBK144" s="821"/>
      <c r="WBL144" s="821"/>
      <c r="WBM144" s="821"/>
      <c r="WBN144" s="821"/>
      <c r="WBO144" s="821"/>
      <c r="WBP144" s="821"/>
      <c r="WBQ144" s="821"/>
      <c r="WBR144" s="821"/>
      <c r="WBS144" s="821"/>
      <c r="WBT144" s="821"/>
      <c r="WBU144" s="821"/>
      <c r="WBV144" s="821"/>
      <c r="WBW144" s="821"/>
      <c r="WBX144" s="821"/>
      <c r="WBY144" s="821"/>
      <c r="WBZ144" s="821"/>
      <c r="WCA144" s="821"/>
      <c r="WCB144" s="821"/>
      <c r="WCC144" s="821"/>
      <c r="WCD144" s="821"/>
      <c r="WCE144" s="821"/>
      <c r="WCF144" s="821"/>
      <c r="WCG144" s="821"/>
      <c r="WCH144" s="821"/>
      <c r="WCI144" s="821"/>
      <c r="WCJ144" s="821"/>
      <c r="WCK144" s="821"/>
      <c r="WCL144" s="821"/>
      <c r="WCM144" s="821"/>
      <c r="WCN144" s="821"/>
      <c r="WCO144" s="821"/>
      <c r="WCP144" s="821"/>
      <c r="WCQ144" s="821"/>
      <c r="WCR144" s="821"/>
      <c r="WCS144" s="821"/>
      <c r="WCT144" s="821"/>
      <c r="WCU144" s="821"/>
      <c r="WCV144" s="821"/>
      <c r="WCW144" s="821"/>
      <c r="WCX144" s="821"/>
      <c r="WCY144" s="821"/>
      <c r="WCZ144" s="821"/>
      <c r="WDA144" s="821"/>
      <c r="WDB144" s="821"/>
      <c r="WDC144" s="821"/>
      <c r="WDD144" s="821"/>
      <c r="WDE144" s="821"/>
      <c r="WDF144" s="821"/>
      <c r="WDG144" s="821"/>
      <c r="WDH144" s="821"/>
      <c r="WDI144" s="821"/>
      <c r="WDJ144" s="821"/>
      <c r="WDK144" s="821"/>
      <c r="WDL144" s="821"/>
      <c r="WDM144" s="821"/>
      <c r="WDN144" s="821"/>
      <c r="WDO144" s="821"/>
      <c r="WDP144" s="821"/>
      <c r="WDQ144" s="821"/>
      <c r="WDR144" s="821"/>
      <c r="WDS144" s="821"/>
      <c r="WDT144" s="821"/>
      <c r="WDU144" s="821"/>
      <c r="WDV144" s="821"/>
      <c r="WDW144" s="821"/>
      <c r="WDX144" s="821"/>
      <c r="WDY144" s="821"/>
      <c r="WDZ144" s="821"/>
      <c r="WEA144" s="821"/>
      <c r="WEB144" s="821"/>
      <c r="WEC144" s="821"/>
      <c r="WED144" s="821"/>
      <c r="WEE144" s="821"/>
      <c r="WEF144" s="821"/>
      <c r="WEG144" s="821"/>
      <c r="WEH144" s="821"/>
      <c r="WEI144" s="821"/>
      <c r="WEJ144" s="821"/>
      <c r="WEK144" s="821"/>
      <c r="WEL144" s="821"/>
      <c r="WEM144" s="821"/>
      <c r="WEN144" s="821"/>
      <c r="WEO144" s="821"/>
      <c r="WEP144" s="821"/>
      <c r="WEQ144" s="821"/>
      <c r="WER144" s="821"/>
      <c r="WES144" s="821"/>
      <c r="WET144" s="821"/>
      <c r="WEU144" s="821"/>
      <c r="WEV144" s="821"/>
      <c r="WEW144" s="821"/>
      <c r="WEX144" s="821"/>
      <c r="WEY144" s="821"/>
      <c r="WEZ144" s="821"/>
      <c r="WFA144" s="821"/>
      <c r="WFB144" s="821"/>
      <c r="WFC144" s="821"/>
      <c r="WFD144" s="821"/>
      <c r="WFE144" s="821"/>
      <c r="WFF144" s="821"/>
      <c r="WFG144" s="821"/>
      <c r="WFH144" s="821"/>
      <c r="WFI144" s="821"/>
      <c r="WFJ144" s="821"/>
      <c r="WFK144" s="821"/>
      <c r="WFL144" s="821"/>
      <c r="WFM144" s="821"/>
      <c r="WFN144" s="821"/>
      <c r="WFO144" s="821"/>
      <c r="WFP144" s="821"/>
      <c r="WFQ144" s="821"/>
      <c r="WFR144" s="821"/>
      <c r="WFS144" s="821"/>
      <c r="WFT144" s="821"/>
      <c r="WFU144" s="821"/>
      <c r="WFV144" s="821"/>
      <c r="WFW144" s="821"/>
      <c r="WFX144" s="821"/>
      <c r="WFY144" s="821"/>
      <c r="WFZ144" s="821"/>
      <c r="WGA144" s="821"/>
      <c r="WGB144" s="821"/>
      <c r="WGC144" s="821"/>
      <c r="WGD144" s="821"/>
      <c r="WGE144" s="821"/>
      <c r="WGF144" s="821"/>
      <c r="WGG144" s="821"/>
      <c r="WGH144" s="821"/>
      <c r="WGI144" s="821"/>
      <c r="WGJ144" s="821"/>
      <c r="WGK144" s="821"/>
      <c r="WGL144" s="821"/>
      <c r="WGM144" s="821"/>
      <c r="WGN144" s="821"/>
      <c r="WGO144" s="821"/>
      <c r="WGP144" s="821"/>
      <c r="WGQ144" s="821"/>
      <c r="WGR144" s="821"/>
      <c r="WGS144" s="821"/>
      <c r="WGT144" s="821"/>
      <c r="WGU144" s="821"/>
      <c r="WGV144" s="821"/>
      <c r="WGW144" s="821"/>
      <c r="WGX144" s="821"/>
      <c r="WGY144" s="821"/>
      <c r="WGZ144" s="821"/>
      <c r="WHA144" s="821"/>
      <c r="WHB144" s="821"/>
      <c r="WHC144" s="821"/>
      <c r="WHD144" s="821"/>
      <c r="WHE144" s="821"/>
      <c r="WHF144" s="821"/>
      <c r="WHG144" s="821"/>
      <c r="WHH144" s="821"/>
      <c r="WHI144" s="821"/>
      <c r="WHJ144" s="821"/>
      <c r="WHK144" s="821"/>
      <c r="WHL144" s="821"/>
      <c r="WHM144" s="821"/>
      <c r="WHN144" s="821"/>
      <c r="WHO144" s="821"/>
      <c r="WHP144" s="821"/>
      <c r="WHQ144" s="821"/>
      <c r="WHR144" s="821"/>
      <c r="WHS144" s="821"/>
      <c r="WHT144" s="821"/>
      <c r="WHU144" s="821"/>
      <c r="WHV144" s="821"/>
      <c r="WHW144" s="821"/>
      <c r="WHX144" s="821"/>
      <c r="WHY144" s="821"/>
      <c r="WHZ144" s="821"/>
      <c r="WIA144" s="821"/>
      <c r="WIB144" s="821"/>
      <c r="WIC144" s="821"/>
      <c r="WID144" s="821"/>
      <c r="WIE144" s="821"/>
      <c r="WIF144" s="821"/>
      <c r="WIG144" s="821"/>
      <c r="WIH144" s="821"/>
      <c r="WII144" s="821"/>
      <c r="WIJ144" s="821"/>
      <c r="WIK144" s="821"/>
      <c r="WIL144" s="821"/>
      <c r="WIM144" s="821"/>
      <c r="WIN144" s="821"/>
      <c r="WIO144" s="821"/>
      <c r="WIP144" s="821"/>
      <c r="WIQ144" s="821"/>
      <c r="WIR144" s="821"/>
      <c r="WIS144" s="821"/>
      <c r="WIT144" s="821"/>
      <c r="WIU144" s="821"/>
      <c r="WIV144" s="821"/>
      <c r="WIW144" s="821"/>
      <c r="WIX144" s="821"/>
      <c r="WIY144" s="821"/>
      <c r="WIZ144" s="821"/>
      <c r="WJA144" s="821"/>
      <c r="WJB144" s="821"/>
      <c r="WJC144" s="821"/>
      <c r="WJD144" s="821"/>
      <c r="WJE144" s="821"/>
      <c r="WJF144" s="821"/>
      <c r="WJG144" s="821"/>
      <c r="WJH144" s="821"/>
      <c r="WJI144" s="821"/>
      <c r="WJJ144" s="821"/>
      <c r="WJK144" s="821"/>
      <c r="WJL144" s="821"/>
      <c r="WJM144" s="821"/>
      <c r="WJN144" s="821"/>
      <c r="WJO144" s="821"/>
      <c r="WJP144" s="821"/>
      <c r="WJQ144" s="821"/>
      <c r="WJR144" s="821"/>
      <c r="WJS144" s="821"/>
      <c r="WJT144" s="821"/>
      <c r="WJU144" s="821"/>
      <c r="WJV144" s="821"/>
      <c r="WJW144" s="821"/>
      <c r="WJX144" s="821"/>
      <c r="WJY144" s="821"/>
      <c r="WJZ144" s="821"/>
      <c r="WKA144" s="821"/>
      <c r="WKB144" s="821"/>
      <c r="WKC144" s="821"/>
      <c r="WKD144" s="821"/>
      <c r="WKE144" s="821"/>
      <c r="WKF144" s="821"/>
      <c r="WKG144" s="821"/>
      <c r="WKH144" s="821"/>
      <c r="WKI144" s="821"/>
      <c r="WKJ144" s="821"/>
      <c r="WKK144" s="821"/>
      <c r="WKL144" s="821"/>
      <c r="WKM144" s="821"/>
      <c r="WKN144" s="821"/>
      <c r="WKO144" s="821"/>
      <c r="WKP144" s="821"/>
      <c r="WKQ144" s="821"/>
      <c r="WKR144" s="821"/>
      <c r="WKS144" s="821"/>
      <c r="WKT144" s="821"/>
      <c r="WKU144" s="821"/>
      <c r="WKV144" s="821"/>
      <c r="WKW144" s="821"/>
      <c r="WKX144" s="821"/>
      <c r="WKY144" s="821"/>
      <c r="WKZ144" s="821"/>
      <c r="WLA144" s="821"/>
      <c r="WLB144" s="821"/>
      <c r="WLC144" s="821"/>
      <c r="WLD144" s="821"/>
      <c r="WLE144" s="821"/>
      <c r="WLF144" s="821"/>
      <c r="WLG144" s="821"/>
      <c r="WLH144" s="821"/>
      <c r="WLI144" s="821"/>
      <c r="WLJ144" s="821"/>
      <c r="WLK144" s="821"/>
      <c r="WLL144" s="821"/>
      <c r="WLM144" s="821"/>
      <c r="WLN144" s="821"/>
      <c r="WLO144" s="821"/>
      <c r="WLP144" s="821"/>
      <c r="WLQ144" s="821"/>
      <c r="WLR144" s="821"/>
      <c r="WLS144" s="821"/>
      <c r="WLT144" s="821"/>
      <c r="WLU144" s="821"/>
      <c r="WLV144" s="821"/>
      <c r="WLW144" s="821"/>
      <c r="WLX144" s="821"/>
      <c r="WLY144" s="821"/>
      <c r="WLZ144" s="821"/>
      <c r="WMA144" s="821"/>
      <c r="WMB144" s="821"/>
      <c r="WMC144" s="821"/>
      <c r="WMD144" s="821"/>
      <c r="WME144" s="821"/>
      <c r="WMF144" s="821"/>
      <c r="WMG144" s="821"/>
      <c r="WMH144" s="821"/>
      <c r="WMI144" s="821"/>
      <c r="WMJ144" s="821"/>
      <c r="WMK144" s="821"/>
      <c r="WML144" s="821"/>
      <c r="WMM144" s="821"/>
      <c r="WMN144" s="821"/>
      <c r="WMO144" s="821"/>
      <c r="WMP144" s="821"/>
      <c r="WMQ144" s="821"/>
      <c r="WMR144" s="821"/>
      <c r="WMS144" s="821"/>
      <c r="WMT144" s="821"/>
      <c r="WMU144" s="821"/>
      <c r="WMV144" s="821"/>
      <c r="WMW144" s="821"/>
      <c r="WMX144" s="821"/>
      <c r="WMY144" s="821"/>
      <c r="WMZ144" s="821"/>
      <c r="WNA144" s="821"/>
      <c r="WNB144" s="821"/>
      <c r="WNC144" s="821"/>
      <c r="WND144" s="821"/>
      <c r="WNE144" s="821"/>
      <c r="WNF144" s="821"/>
      <c r="WNG144" s="821"/>
      <c r="WNH144" s="821"/>
      <c r="WNI144" s="821"/>
      <c r="WNJ144" s="821"/>
      <c r="WNK144" s="821"/>
      <c r="WNL144" s="821"/>
      <c r="WNM144" s="821"/>
      <c r="WNN144" s="821"/>
      <c r="WNO144" s="821"/>
      <c r="WNP144" s="821"/>
      <c r="WNQ144" s="821"/>
      <c r="WNR144" s="821"/>
      <c r="WNS144" s="821"/>
      <c r="WNT144" s="821"/>
      <c r="WNU144" s="821"/>
      <c r="WNV144" s="821"/>
      <c r="WNW144" s="821"/>
      <c r="WNX144" s="821"/>
      <c r="WNY144" s="821"/>
      <c r="WNZ144" s="821"/>
      <c r="WOA144" s="821"/>
      <c r="WOB144" s="821"/>
      <c r="WOC144" s="821"/>
      <c r="WOD144" s="821"/>
      <c r="WOE144" s="821"/>
      <c r="WOF144" s="821"/>
      <c r="WOG144" s="821"/>
      <c r="WOH144" s="821"/>
      <c r="WOI144" s="821"/>
      <c r="WOJ144" s="821"/>
      <c r="WOK144" s="821"/>
      <c r="WOL144" s="821"/>
      <c r="WOM144" s="821"/>
      <c r="WON144" s="821"/>
      <c r="WOO144" s="821"/>
      <c r="WOP144" s="821"/>
      <c r="WOQ144" s="821"/>
      <c r="WOR144" s="821"/>
      <c r="WOS144" s="821"/>
      <c r="WOT144" s="821"/>
      <c r="WOU144" s="821"/>
      <c r="WOV144" s="821"/>
      <c r="WOW144" s="821"/>
      <c r="WOX144" s="821"/>
      <c r="WOY144" s="821"/>
      <c r="WOZ144" s="821"/>
      <c r="WPA144" s="821"/>
      <c r="WPB144" s="821"/>
      <c r="WPC144" s="821"/>
      <c r="WPD144" s="821"/>
      <c r="WPE144" s="821"/>
      <c r="WPF144" s="821"/>
      <c r="WPG144" s="821"/>
      <c r="WPH144" s="821"/>
      <c r="WPI144" s="821"/>
      <c r="WPJ144" s="821"/>
      <c r="WPK144" s="821"/>
      <c r="WPL144" s="821"/>
      <c r="WPM144" s="821"/>
      <c r="WPN144" s="821"/>
      <c r="WPO144" s="821"/>
      <c r="WPP144" s="821"/>
      <c r="WPQ144" s="821"/>
      <c r="WPR144" s="821"/>
      <c r="WPS144" s="821"/>
      <c r="WPT144" s="821"/>
      <c r="WPU144" s="821"/>
      <c r="WPV144" s="821"/>
      <c r="WPW144" s="821"/>
      <c r="WPX144" s="821"/>
      <c r="WPY144" s="821"/>
      <c r="WPZ144" s="821"/>
      <c r="WQA144" s="821"/>
      <c r="WQB144" s="821"/>
      <c r="WQC144" s="821"/>
      <c r="WQD144" s="821"/>
      <c r="WQE144" s="821"/>
      <c r="WQF144" s="821"/>
      <c r="WQG144" s="821"/>
      <c r="WQH144" s="821"/>
      <c r="WQI144" s="821"/>
      <c r="WQJ144" s="821"/>
      <c r="WQK144" s="821"/>
      <c r="WQL144" s="821"/>
      <c r="WQM144" s="821"/>
      <c r="WQN144" s="821"/>
      <c r="WQO144" s="821"/>
      <c r="WQP144" s="821"/>
      <c r="WQQ144" s="821"/>
      <c r="WQR144" s="821"/>
      <c r="WQS144" s="821"/>
      <c r="WQT144" s="821"/>
      <c r="WQU144" s="821"/>
      <c r="WQV144" s="821"/>
      <c r="WQW144" s="821"/>
      <c r="WQX144" s="821"/>
      <c r="WQY144" s="821"/>
      <c r="WQZ144" s="821"/>
      <c r="WRA144" s="821"/>
      <c r="WRB144" s="821"/>
      <c r="WRC144" s="821"/>
      <c r="WRD144" s="821"/>
      <c r="WRE144" s="821"/>
      <c r="WRF144" s="821"/>
      <c r="WRG144" s="821"/>
      <c r="WRH144" s="821"/>
      <c r="WRI144" s="821"/>
      <c r="WRJ144" s="821"/>
      <c r="WRK144" s="821"/>
      <c r="WRL144" s="821"/>
      <c r="WRM144" s="821"/>
      <c r="WRN144" s="821"/>
      <c r="WRO144" s="821"/>
      <c r="WRP144" s="821"/>
      <c r="WRQ144" s="821"/>
      <c r="WRR144" s="821"/>
      <c r="WRS144" s="821"/>
      <c r="WRT144" s="821"/>
      <c r="WRU144" s="821"/>
      <c r="WRV144" s="821"/>
      <c r="WRW144" s="821"/>
      <c r="WRX144" s="821"/>
      <c r="WRY144" s="821"/>
      <c r="WRZ144" s="821"/>
      <c r="WSA144" s="821"/>
      <c r="WSB144" s="821"/>
      <c r="WSC144" s="821"/>
      <c r="WSD144" s="821"/>
      <c r="WSE144" s="821"/>
      <c r="WSF144" s="821"/>
      <c r="WSG144" s="821"/>
      <c r="WSH144" s="821"/>
      <c r="WSI144" s="821"/>
      <c r="WSJ144" s="821"/>
      <c r="WSK144" s="821"/>
      <c r="WSL144" s="821"/>
      <c r="WSM144" s="821"/>
      <c r="WSN144" s="821"/>
      <c r="WSO144" s="821"/>
      <c r="WSP144" s="821"/>
      <c r="WSQ144" s="821"/>
      <c r="WSR144" s="821"/>
      <c r="WSS144" s="821"/>
      <c r="WST144" s="821"/>
      <c r="WSU144" s="821"/>
      <c r="WSV144" s="821"/>
      <c r="WSW144" s="821"/>
      <c r="WSX144" s="821"/>
      <c r="WSY144" s="821"/>
      <c r="WSZ144" s="821"/>
      <c r="WTA144" s="821"/>
      <c r="WTB144" s="821"/>
      <c r="WTC144" s="821"/>
      <c r="WTD144" s="821"/>
      <c r="WTE144" s="821"/>
      <c r="WTF144" s="821"/>
      <c r="WTG144" s="821"/>
      <c r="WTH144" s="821"/>
      <c r="WTI144" s="821"/>
      <c r="WTJ144" s="821"/>
      <c r="WTK144" s="821"/>
      <c r="WTL144" s="821"/>
      <c r="WTM144" s="821"/>
      <c r="WTN144" s="821"/>
      <c r="WTO144" s="821"/>
      <c r="WTP144" s="821"/>
      <c r="WTQ144" s="821"/>
      <c r="WTR144" s="821"/>
      <c r="WTS144" s="821"/>
      <c r="WTT144" s="821"/>
      <c r="WTU144" s="821"/>
      <c r="WTV144" s="821"/>
      <c r="WTW144" s="821"/>
      <c r="WTX144" s="821"/>
      <c r="WTY144" s="821"/>
      <c r="WTZ144" s="821"/>
      <c r="WUA144" s="821"/>
      <c r="WUB144" s="821"/>
      <c r="WUC144" s="821"/>
      <c r="WUD144" s="821"/>
      <c r="WUE144" s="821"/>
      <c r="WUF144" s="821"/>
      <c r="WUG144" s="821"/>
      <c r="WUH144" s="821"/>
      <c r="WUI144" s="821"/>
      <c r="WUJ144" s="821"/>
      <c r="WUK144" s="821"/>
      <c r="WUL144" s="821"/>
      <c r="WUM144" s="821"/>
      <c r="WUN144" s="821"/>
      <c r="WUO144" s="821"/>
      <c r="WUP144" s="821"/>
      <c r="WUQ144" s="821"/>
      <c r="WUR144" s="821"/>
      <c r="WUS144" s="821"/>
      <c r="WUT144" s="821"/>
      <c r="WUU144" s="821"/>
      <c r="WUV144" s="821"/>
      <c r="WUW144" s="821"/>
      <c r="WUX144" s="821"/>
      <c r="WUY144" s="821"/>
      <c r="WUZ144" s="821"/>
      <c r="WVA144" s="821"/>
      <c r="WVB144" s="821"/>
      <c r="WVC144" s="821"/>
      <c r="WVD144" s="821"/>
      <c r="WVE144" s="821"/>
      <c r="WVF144" s="821"/>
      <c r="WVG144" s="821"/>
      <c r="WVH144" s="821"/>
      <c r="WVI144" s="821"/>
      <c r="WVJ144" s="821"/>
      <c r="WVK144" s="821"/>
      <c r="WVL144" s="821"/>
      <c r="WVM144" s="821"/>
      <c r="WVN144" s="821"/>
      <c r="WVO144" s="821"/>
      <c r="WVP144" s="821"/>
      <c r="WVQ144" s="821"/>
      <c r="WVR144" s="821"/>
      <c r="WVS144" s="821"/>
      <c r="WVT144" s="821"/>
      <c r="WVU144" s="821"/>
      <c r="WVV144" s="821"/>
      <c r="WVW144" s="821"/>
      <c r="WVX144" s="821"/>
      <c r="WVY144" s="821"/>
      <c r="WVZ144" s="821"/>
      <c r="WWA144" s="821"/>
      <c r="WWB144" s="821"/>
      <c r="WWC144" s="821"/>
      <c r="WWD144" s="821"/>
      <c r="WWE144" s="821"/>
      <c r="WWF144" s="821"/>
      <c r="WWG144" s="821"/>
      <c r="WWH144" s="821"/>
      <c r="WWI144" s="821"/>
      <c r="WWJ144" s="821"/>
      <c r="WWK144" s="821"/>
      <c r="WWL144" s="821"/>
      <c r="WWM144" s="821"/>
      <c r="WWN144" s="821"/>
      <c r="WWO144" s="821"/>
      <c r="WWP144" s="821"/>
      <c r="WWQ144" s="821"/>
      <c r="WWR144" s="821"/>
      <c r="WWS144" s="821"/>
      <c r="WWT144" s="821"/>
      <c r="WWU144" s="821"/>
      <c r="WWV144" s="821"/>
      <c r="WWW144" s="821"/>
      <c r="WWX144" s="821"/>
      <c r="WWY144" s="821"/>
      <c r="WWZ144" s="821"/>
      <c r="WXA144" s="821"/>
      <c r="WXB144" s="821"/>
      <c r="WXC144" s="821"/>
      <c r="WXD144" s="821"/>
      <c r="WXE144" s="821"/>
      <c r="WXF144" s="821"/>
      <c r="WXG144" s="821"/>
      <c r="WXH144" s="821"/>
      <c r="WXI144" s="821"/>
      <c r="WXJ144" s="821"/>
      <c r="WXK144" s="821"/>
      <c r="WXL144" s="821"/>
      <c r="WXM144" s="821"/>
      <c r="WXN144" s="821"/>
      <c r="WXO144" s="821"/>
      <c r="WXP144" s="821"/>
      <c r="WXQ144" s="821"/>
      <c r="WXR144" s="821"/>
      <c r="WXS144" s="821"/>
      <c r="WXT144" s="821"/>
      <c r="WXU144" s="821"/>
      <c r="WXV144" s="821"/>
      <c r="WXW144" s="821"/>
      <c r="WXX144" s="821"/>
      <c r="WXY144" s="821"/>
      <c r="WXZ144" s="821"/>
      <c r="WYA144" s="821"/>
      <c r="WYB144" s="821"/>
      <c r="WYC144" s="821"/>
      <c r="WYD144" s="821"/>
      <c r="WYE144" s="821"/>
      <c r="WYF144" s="821"/>
      <c r="WYG144" s="821"/>
      <c r="WYH144" s="821"/>
      <c r="WYI144" s="821"/>
      <c r="WYJ144" s="821"/>
      <c r="WYK144" s="821"/>
      <c r="WYL144" s="821"/>
      <c r="WYM144" s="821"/>
      <c r="WYN144" s="821"/>
      <c r="WYO144" s="821"/>
      <c r="WYP144" s="821"/>
      <c r="WYQ144" s="821"/>
      <c r="WYR144" s="821"/>
      <c r="WYS144" s="821"/>
      <c r="WYT144" s="821"/>
      <c r="WYU144" s="821"/>
      <c r="WYV144" s="821"/>
      <c r="WYW144" s="821"/>
      <c r="WYX144" s="821"/>
      <c r="WYY144" s="821"/>
      <c r="WYZ144" s="821"/>
      <c r="WZA144" s="821"/>
      <c r="WZB144" s="821"/>
      <c r="WZC144" s="821"/>
      <c r="WZD144" s="821"/>
      <c r="WZE144" s="821"/>
      <c r="WZF144" s="821"/>
      <c r="WZG144" s="821"/>
      <c r="WZH144" s="821"/>
      <c r="WZI144" s="821"/>
      <c r="WZJ144" s="821"/>
      <c r="WZK144" s="821"/>
      <c r="WZL144" s="821"/>
      <c r="WZM144" s="821"/>
      <c r="WZN144" s="821"/>
      <c r="WZO144" s="821"/>
      <c r="WZP144" s="821"/>
      <c r="WZQ144" s="821"/>
      <c r="WZR144" s="821"/>
      <c r="WZS144" s="821"/>
      <c r="WZT144" s="821"/>
      <c r="WZU144" s="821"/>
      <c r="WZV144" s="821"/>
      <c r="WZW144" s="821"/>
      <c r="WZX144" s="821"/>
      <c r="WZY144" s="821"/>
      <c r="WZZ144" s="821"/>
      <c r="XAA144" s="821"/>
      <c r="XAB144" s="821"/>
      <c r="XAC144" s="821"/>
      <c r="XAD144" s="821"/>
      <c r="XAE144" s="821"/>
      <c r="XAF144" s="821"/>
      <c r="XAG144" s="821"/>
      <c r="XAH144" s="821"/>
      <c r="XAI144" s="821"/>
      <c r="XAJ144" s="821"/>
      <c r="XAK144" s="821"/>
      <c r="XAL144" s="821"/>
      <c r="XAM144" s="821"/>
      <c r="XAN144" s="821"/>
      <c r="XAO144" s="821"/>
      <c r="XAP144" s="821"/>
      <c r="XAQ144" s="821"/>
      <c r="XAR144" s="821"/>
      <c r="XAS144" s="821"/>
      <c r="XAT144" s="821"/>
      <c r="XAU144" s="821"/>
      <c r="XAV144" s="821"/>
      <c r="XAW144" s="821"/>
      <c r="XAX144" s="821"/>
      <c r="XAY144" s="821"/>
      <c r="XAZ144" s="821"/>
      <c r="XBA144" s="821"/>
      <c r="XBB144" s="821"/>
      <c r="XBC144" s="821"/>
      <c r="XBD144" s="821"/>
      <c r="XBE144" s="821"/>
      <c r="XBF144" s="821"/>
      <c r="XBG144" s="821"/>
      <c r="XBH144" s="821"/>
      <c r="XBI144" s="821"/>
      <c r="XBJ144" s="821"/>
      <c r="XBK144" s="821"/>
      <c r="XBL144" s="821"/>
      <c r="XBM144" s="821"/>
      <c r="XBN144" s="821"/>
      <c r="XBO144" s="821"/>
      <c r="XBP144" s="821"/>
      <c r="XBQ144" s="821"/>
      <c r="XBR144" s="821"/>
      <c r="XBS144" s="821"/>
      <c r="XBT144" s="821"/>
      <c r="XBU144" s="821"/>
      <c r="XBV144" s="821"/>
      <c r="XBW144" s="821"/>
      <c r="XBX144" s="821"/>
      <c r="XBY144" s="821"/>
      <c r="XBZ144" s="821"/>
      <c r="XCA144" s="821"/>
      <c r="XCB144" s="821"/>
      <c r="XCC144" s="821"/>
      <c r="XCD144" s="821"/>
      <c r="XCE144" s="821"/>
      <c r="XCF144" s="821"/>
      <c r="XCG144" s="821"/>
      <c r="XCH144" s="821"/>
      <c r="XCI144" s="821"/>
      <c r="XCJ144" s="821"/>
      <c r="XCK144" s="821"/>
      <c r="XCL144" s="821"/>
      <c r="XCM144" s="821"/>
      <c r="XCN144" s="821"/>
      <c r="XCO144" s="821"/>
      <c r="XCP144" s="821"/>
      <c r="XCQ144" s="821"/>
      <c r="XCR144" s="821"/>
      <c r="XCS144" s="821"/>
      <c r="XCT144" s="821"/>
      <c r="XCU144" s="821"/>
      <c r="XCV144" s="821"/>
      <c r="XCW144" s="821"/>
      <c r="XCX144" s="821"/>
      <c r="XCY144" s="821"/>
      <c r="XCZ144" s="821"/>
      <c r="XDA144" s="821"/>
      <c r="XDB144" s="821"/>
      <c r="XDC144" s="821"/>
      <c r="XDD144" s="821"/>
      <c r="XDE144" s="821"/>
      <c r="XDF144" s="821"/>
      <c r="XDG144" s="821"/>
      <c r="XDH144" s="821"/>
      <c r="XDI144" s="821"/>
      <c r="XDJ144" s="821"/>
      <c r="XDK144" s="821"/>
      <c r="XDL144" s="821"/>
      <c r="XDM144" s="821"/>
      <c r="XDN144" s="821"/>
      <c r="XDO144" s="821"/>
      <c r="XDP144" s="821"/>
      <c r="XDQ144" s="821"/>
      <c r="XDR144" s="821"/>
      <c r="XDS144" s="821"/>
      <c r="XDT144" s="821"/>
      <c r="XDU144" s="821"/>
      <c r="XDV144" s="821"/>
      <c r="XDW144" s="821"/>
      <c r="XDX144" s="821"/>
      <c r="XDY144" s="821"/>
      <c r="XDZ144" s="821"/>
      <c r="XEA144" s="821"/>
      <c r="XEB144" s="821"/>
      <c r="XEC144" s="821"/>
      <c r="XED144" s="821"/>
      <c r="XEE144" s="821"/>
      <c r="XEF144" s="821"/>
      <c r="XEG144" s="821"/>
      <c r="XEH144" s="821"/>
      <c r="XEI144" s="821"/>
      <c r="XEJ144" s="821"/>
      <c r="XEK144" s="821"/>
    </row>
    <row r="145" spans="1:16365" x14ac:dyDescent="0.25">
      <c r="A145" s="582" t="s">
        <v>165</v>
      </c>
      <c r="B145" s="584" t="s">
        <v>225</v>
      </c>
      <c r="C145" s="567">
        <v>4</v>
      </c>
      <c r="D145" s="558"/>
      <c r="E145" s="561"/>
      <c r="F145" s="559"/>
      <c r="G145" s="556">
        <v>5</v>
      </c>
      <c r="H145" s="557">
        <v>150</v>
      </c>
      <c r="I145" s="528">
        <v>72</v>
      </c>
      <c r="J145" s="558">
        <v>36</v>
      </c>
      <c r="K145" s="558"/>
      <c r="L145" s="558">
        <v>36</v>
      </c>
      <c r="M145" s="559">
        <v>78</v>
      </c>
      <c r="N145" s="563"/>
      <c r="O145" s="564"/>
      <c r="P145" s="196"/>
      <c r="Q145" s="533"/>
      <c r="R145" s="564">
        <v>4</v>
      </c>
      <c r="S145" s="196">
        <v>4</v>
      </c>
      <c r="T145" s="533"/>
      <c r="U145" s="564"/>
      <c r="V145" s="196"/>
      <c r="W145" s="533"/>
      <c r="X145" s="196"/>
      <c r="Y145" s="1046" t="s">
        <v>321</v>
      </c>
      <c r="Z145" s="1045">
        <f t="shared" si="52"/>
        <v>4</v>
      </c>
      <c r="AA145" s="821"/>
      <c r="AB145" s="821"/>
      <c r="AC145" s="821"/>
      <c r="AD145" s="821"/>
      <c r="AE145" s="821"/>
      <c r="AF145" s="821"/>
      <c r="AG145" s="821"/>
      <c r="AH145" s="821"/>
      <c r="AI145" s="821"/>
      <c r="AJ145" s="821"/>
      <c r="AK145" s="821"/>
      <c r="AL145" s="821"/>
      <c r="AM145" s="821"/>
      <c r="AN145" s="821"/>
      <c r="AO145" s="821"/>
      <c r="AP145" s="821"/>
      <c r="AQ145" s="821"/>
      <c r="AR145" s="821"/>
      <c r="AS145" s="821"/>
      <c r="AT145" s="821"/>
      <c r="AU145" s="821"/>
      <c r="AV145" s="821"/>
      <c r="AW145" s="821"/>
      <c r="AX145" s="821"/>
      <c r="AY145" s="821"/>
      <c r="AZ145" s="821"/>
      <c r="BA145" s="821"/>
      <c r="BB145" s="821"/>
      <c r="BC145" s="821"/>
      <c r="BD145" s="821"/>
      <c r="BE145" s="821"/>
      <c r="BF145" s="821"/>
      <c r="BG145" s="821"/>
      <c r="BH145" s="821"/>
      <c r="BI145" s="821"/>
      <c r="BJ145" s="821"/>
      <c r="BK145" s="821"/>
      <c r="BL145" s="821"/>
      <c r="BM145" s="821"/>
      <c r="BN145" s="821"/>
      <c r="BO145" s="821"/>
      <c r="BP145" s="821"/>
      <c r="BQ145" s="821"/>
      <c r="BR145" s="821"/>
      <c r="BS145" s="821"/>
      <c r="BT145" s="821"/>
      <c r="BU145" s="821"/>
      <c r="BV145" s="821"/>
      <c r="BW145" s="821"/>
      <c r="BX145" s="821"/>
      <c r="BY145" s="821"/>
      <c r="BZ145" s="821"/>
      <c r="CA145" s="821"/>
      <c r="CB145" s="821"/>
      <c r="CC145" s="821"/>
      <c r="CD145" s="821"/>
      <c r="CE145" s="821"/>
      <c r="CF145" s="821"/>
      <c r="CG145" s="821"/>
      <c r="CH145" s="821"/>
      <c r="CI145" s="821"/>
      <c r="CJ145" s="821"/>
      <c r="CK145" s="821"/>
      <c r="CL145" s="821"/>
      <c r="CM145" s="821"/>
      <c r="CN145" s="821"/>
      <c r="CO145" s="821"/>
      <c r="CP145" s="821"/>
      <c r="CQ145" s="821"/>
      <c r="CR145" s="821"/>
      <c r="CS145" s="821"/>
      <c r="CT145" s="821"/>
      <c r="CU145" s="821"/>
      <c r="CV145" s="821"/>
      <c r="CW145" s="821"/>
      <c r="CX145" s="821"/>
      <c r="CY145" s="821"/>
      <c r="CZ145" s="821"/>
      <c r="DA145" s="821"/>
      <c r="DB145" s="821"/>
      <c r="DC145" s="821"/>
      <c r="DD145" s="821"/>
      <c r="DE145" s="821"/>
      <c r="DF145" s="821"/>
      <c r="DG145" s="821"/>
      <c r="DH145" s="821"/>
      <c r="DI145" s="821"/>
      <c r="DJ145" s="821"/>
      <c r="DK145" s="821"/>
      <c r="DL145" s="821"/>
      <c r="DM145" s="821"/>
      <c r="DN145" s="821"/>
      <c r="DO145" s="821"/>
      <c r="DP145" s="821"/>
      <c r="DQ145" s="821"/>
      <c r="DR145" s="821"/>
      <c r="DS145" s="821"/>
      <c r="DT145" s="821"/>
      <c r="DU145" s="821"/>
      <c r="DV145" s="821"/>
      <c r="DW145" s="821"/>
      <c r="DX145" s="821"/>
      <c r="DY145" s="821"/>
      <c r="DZ145" s="821"/>
      <c r="EA145" s="821"/>
      <c r="EB145" s="821"/>
      <c r="EC145" s="821"/>
      <c r="ED145" s="821"/>
      <c r="EE145" s="821"/>
      <c r="EF145" s="821"/>
      <c r="EG145" s="821"/>
      <c r="EH145" s="821"/>
      <c r="EI145" s="821"/>
      <c r="EJ145" s="821"/>
      <c r="EK145" s="821"/>
      <c r="EL145" s="821"/>
      <c r="EM145" s="821"/>
      <c r="EN145" s="821"/>
      <c r="EO145" s="821"/>
      <c r="EP145" s="821"/>
      <c r="EQ145" s="821"/>
      <c r="ER145" s="821"/>
      <c r="ES145" s="821"/>
      <c r="ET145" s="821"/>
      <c r="EU145" s="821"/>
      <c r="EV145" s="821"/>
      <c r="EW145" s="821"/>
      <c r="EX145" s="821"/>
      <c r="EY145" s="821"/>
      <c r="EZ145" s="821"/>
      <c r="FA145" s="821"/>
      <c r="FB145" s="821"/>
      <c r="FC145" s="821"/>
      <c r="FD145" s="821"/>
      <c r="FE145" s="821"/>
      <c r="FF145" s="821"/>
      <c r="FG145" s="821"/>
      <c r="FH145" s="821"/>
      <c r="FI145" s="821"/>
      <c r="FJ145" s="821"/>
      <c r="FK145" s="821"/>
      <c r="FL145" s="821"/>
      <c r="FM145" s="821"/>
      <c r="FN145" s="821"/>
      <c r="FO145" s="821"/>
      <c r="FP145" s="821"/>
      <c r="FQ145" s="821"/>
      <c r="FR145" s="821"/>
      <c r="FS145" s="821"/>
      <c r="FT145" s="821"/>
      <c r="FU145" s="821"/>
      <c r="FV145" s="821"/>
      <c r="FW145" s="821"/>
      <c r="FX145" s="821"/>
      <c r="FY145" s="821"/>
      <c r="FZ145" s="821"/>
      <c r="GA145" s="821"/>
      <c r="GB145" s="821"/>
      <c r="GC145" s="821"/>
      <c r="GD145" s="821"/>
      <c r="GE145" s="821"/>
      <c r="GF145" s="821"/>
      <c r="GG145" s="821"/>
      <c r="GH145" s="821"/>
      <c r="GI145" s="821"/>
      <c r="GJ145" s="821"/>
      <c r="GK145" s="821"/>
      <c r="GL145" s="821"/>
      <c r="GM145" s="821"/>
      <c r="GN145" s="821"/>
      <c r="GO145" s="821"/>
      <c r="GP145" s="821"/>
      <c r="GQ145" s="821"/>
      <c r="GR145" s="821"/>
      <c r="GS145" s="821"/>
      <c r="GT145" s="821"/>
      <c r="GU145" s="821"/>
      <c r="GV145" s="821"/>
      <c r="GW145" s="821"/>
      <c r="GX145" s="821"/>
      <c r="GY145" s="821"/>
      <c r="GZ145" s="821"/>
      <c r="HA145" s="821"/>
      <c r="HB145" s="821"/>
      <c r="HC145" s="821"/>
      <c r="HD145" s="821"/>
      <c r="HE145" s="821"/>
      <c r="HF145" s="821"/>
      <c r="HG145" s="821"/>
      <c r="HH145" s="821"/>
      <c r="HI145" s="821"/>
      <c r="HJ145" s="821"/>
      <c r="HK145" s="821"/>
      <c r="HL145" s="821"/>
      <c r="HM145" s="821"/>
      <c r="HN145" s="821"/>
      <c r="HO145" s="821"/>
      <c r="HP145" s="821"/>
      <c r="HQ145" s="821"/>
      <c r="HR145" s="821"/>
      <c r="HS145" s="821"/>
      <c r="HT145" s="821"/>
      <c r="HU145" s="821"/>
      <c r="HV145" s="821"/>
      <c r="HW145" s="821"/>
      <c r="HX145" s="821"/>
      <c r="HY145" s="821"/>
      <c r="HZ145" s="821"/>
      <c r="IA145" s="821"/>
      <c r="IB145" s="821"/>
      <c r="IC145" s="821"/>
      <c r="ID145" s="821"/>
      <c r="IE145" s="821"/>
      <c r="IF145" s="821"/>
      <c r="IG145" s="821"/>
      <c r="IH145" s="821"/>
      <c r="II145" s="821"/>
      <c r="IJ145" s="821"/>
      <c r="IK145" s="821"/>
      <c r="IL145" s="821"/>
      <c r="IM145" s="821"/>
      <c r="IN145" s="821"/>
      <c r="IO145" s="821"/>
      <c r="IP145" s="821"/>
      <c r="IQ145" s="821"/>
      <c r="IR145" s="821"/>
      <c r="IS145" s="821"/>
      <c r="IT145" s="821"/>
      <c r="IU145" s="821"/>
      <c r="IV145" s="821"/>
      <c r="IW145" s="821"/>
      <c r="IX145" s="821"/>
      <c r="IY145" s="821"/>
      <c r="IZ145" s="821"/>
      <c r="JA145" s="821"/>
      <c r="JB145" s="821"/>
      <c r="JC145" s="821"/>
      <c r="JD145" s="821"/>
      <c r="JE145" s="821"/>
      <c r="JF145" s="821"/>
      <c r="JG145" s="821"/>
      <c r="JH145" s="821"/>
      <c r="JI145" s="821"/>
      <c r="JJ145" s="821"/>
      <c r="JK145" s="821"/>
      <c r="JL145" s="821"/>
      <c r="JM145" s="821"/>
      <c r="JN145" s="821"/>
      <c r="JO145" s="821"/>
      <c r="JP145" s="821"/>
      <c r="JQ145" s="821"/>
      <c r="JR145" s="821"/>
      <c r="JS145" s="821"/>
      <c r="JT145" s="821"/>
      <c r="JU145" s="821"/>
      <c r="JV145" s="821"/>
      <c r="JW145" s="821"/>
      <c r="JX145" s="821"/>
      <c r="JY145" s="821"/>
      <c r="JZ145" s="821"/>
      <c r="KA145" s="821"/>
      <c r="KB145" s="821"/>
      <c r="KC145" s="821"/>
      <c r="KD145" s="821"/>
      <c r="KE145" s="821"/>
      <c r="KF145" s="821"/>
      <c r="KG145" s="821"/>
      <c r="KH145" s="821"/>
      <c r="KI145" s="821"/>
      <c r="KJ145" s="821"/>
      <c r="KK145" s="821"/>
      <c r="KL145" s="821"/>
      <c r="KM145" s="821"/>
      <c r="KN145" s="821"/>
      <c r="KO145" s="821"/>
      <c r="KP145" s="821"/>
      <c r="KQ145" s="821"/>
      <c r="KR145" s="821"/>
      <c r="KS145" s="821"/>
      <c r="KT145" s="821"/>
      <c r="KU145" s="821"/>
      <c r="KV145" s="821"/>
      <c r="KW145" s="821"/>
      <c r="KX145" s="821"/>
      <c r="KY145" s="821"/>
      <c r="KZ145" s="821"/>
      <c r="LA145" s="821"/>
      <c r="LB145" s="821"/>
      <c r="LC145" s="821"/>
      <c r="LD145" s="821"/>
      <c r="LE145" s="821"/>
      <c r="LF145" s="821"/>
      <c r="LG145" s="821"/>
      <c r="LH145" s="821"/>
      <c r="LI145" s="821"/>
      <c r="LJ145" s="821"/>
      <c r="LK145" s="821"/>
      <c r="LL145" s="821"/>
      <c r="LM145" s="821"/>
      <c r="LN145" s="821"/>
      <c r="LO145" s="821"/>
      <c r="LP145" s="821"/>
      <c r="LQ145" s="821"/>
      <c r="LR145" s="821"/>
      <c r="LS145" s="821"/>
      <c r="LT145" s="821"/>
      <c r="LU145" s="821"/>
      <c r="LV145" s="821"/>
      <c r="LW145" s="821"/>
      <c r="LX145" s="821"/>
      <c r="LY145" s="821"/>
      <c r="LZ145" s="821"/>
      <c r="MA145" s="821"/>
      <c r="MB145" s="821"/>
      <c r="MC145" s="821"/>
      <c r="MD145" s="821"/>
      <c r="ME145" s="821"/>
      <c r="MF145" s="821"/>
      <c r="MG145" s="821"/>
      <c r="MH145" s="821"/>
      <c r="MI145" s="821"/>
      <c r="MJ145" s="821"/>
      <c r="MK145" s="821"/>
      <c r="ML145" s="821"/>
      <c r="MM145" s="821"/>
      <c r="MN145" s="821"/>
      <c r="MO145" s="821"/>
      <c r="MP145" s="821"/>
      <c r="MQ145" s="821"/>
      <c r="MR145" s="821"/>
      <c r="MS145" s="821"/>
      <c r="MT145" s="821"/>
      <c r="MU145" s="821"/>
      <c r="MV145" s="821"/>
      <c r="MW145" s="821"/>
      <c r="MX145" s="821"/>
      <c r="MY145" s="821"/>
      <c r="MZ145" s="821"/>
      <c r="NA145" s="821"/>
      <c r="NB145" s="821"/>
      <c r="NC145" s="821"/>
      <c r="ND145" s="821"/>
      <c r="NE145" s="821"/>
      <c r="NF145" s="821"/>
      <c r="NG145" s="821"/>
      <c r="NH145" s="821"/>
      <c r="NI145" s="821"/>
      <c r="NJ145" s="821"/>
      <c r="NK145" s="821"/>
      <c r="NL145" s="821"/>
      <c r="NM145" s="821"/>
      <c r="NN145" s="821"/>
      <c r="NO145" s="821"/>
      <c r="NP145" s="821"/>
      <c r="NQ145" s="821"/>
      <c r="NR145" s="821"/>
      <c r="NS145" s="821"/>
      <c r="NT145" s="821"/>
      <c r="NU145" s="821"/>
      <c r="NV145" s="821"/>
      <c r="NW145" s="821"/>
      <c r="NX145" s="821"/>
      <c r="NY145" s="821"/>
      <c r="NZ145" s="821"/>
      <c r="OA145" s="821"/>
      <c r="OB145" s="821"/>
      <c r="OC145" s="821"/>
      <c r="OD145" s="821"/>
      <c r="OE145" s="821"/>
      <c r="OF145" s="821"/>
      <c r="OG145" s="821"/>
      <c r="OH145" s="821"/>
      <c r="OI145" s="821"/>
      <c r="OJ145" s="821"/>
      <c r="OK145" s="821"/>
      <c r="OL145" s="821"/>
      <c r="OM145" s="821"/>
      <c r="ON145" s="821"/>
      <c r="OO145" s="821"/>
      <c r="OP145" s="821"/>
      <c r="OQ145" s="821"/>
      <c r="OR145" s="821"/>
      <c r="OS145" s="821"/>
      <c r="OT145" s="821"/>
      <c r="OU145" s="821"/>
      <c r="OV145" s="821"/>
      <c r="OW145" s="821"/>
      <c r="OX145" s="821"/>
      <c r="OY145" s="821"/>
      <c r="OZ145" s="821"/>
      <c r="PA145" s="821"/>
      <c r="PB145" s="821"/>
      <c r="PC145" s="821"/>
      <c r="PD145" s="821"/>
      <c r="PE145" s="821"/>
      <c r="PF145" s="821"/>
      <c r="PG145" s="821"/>
      <c r="PH145" s="821"/>
      <c r="PI145" s="821"/>
      <c r="PJ145" s="821"/>
      <c r="PK145" s="821"/>
      <c r="PL145" s="821"/>
      <c r="PM145" s="821"/>
      <c r="PN145" s="821"/>
      <c r="PO145" s="821"/>
      <c r="PP145" s="821"/>
      <c r="PQ145" s="821"/>
      <c r="PR145" s="821"/>
      <c r="PS145" s="821"/>
      <c r="PT145" s="821"/>
      <c r="PU145" s="821"/>
      <c r="PV145" s="821"/>
      <c r="PW145" s="821"/>
      <c r="PX145" s="821"/>
      <c r="PY145" s="821"/>
      <c r="PZ145" s="821"/>
      <c r="QA145" s="821"/>
      <c r="QB145" s="821"/>
      <c r="QC145" s="821"/>
      <c r="QD145" s="821"/>
      <c r="QE145" s="821"/>
      <c r="QF145" s="821"/>
      <c r="QG145" s="821"/>
      <c r="QH145" s="821"/>
      <c r="QI145" s="821"/>
      <c r="QJ145" s="821"/>
      <c r="QK145" s="821"/>
      <c r="QL145" s="821"/>
      <c r="QM145" s="821"/>
      <c r="QN145" s="821"/>
      <c r="QO145" s="821"/>
      <c r="QP145" s="821"/>
      <c r="QQ145" s="821"/>
      <c r="QR145" s="821"/>
      <c r="QS145" s="821"/>
      <c r="QT145" s="821"/>
      <c r="QU145" s="821"/>
      <c r="QV145" s="821"/>
      <c r="QW145" s="821"/>
      <c r="QX145" s="821"/>
      <c r="QY145" s="821"/>
      <c r="QZ145" s="821"/>
      <c r="RA145" s="821"/>
      <c r="RB145" s="821"/>
      <c r="RC145" s="821"/>
      <c r="RD145" s="821"/>
      <c r="RE145" s="821"/>
      <c r="RF145" s="821"/>
      <c r="RG145" s="821"/>
      <c r="RH145" s="821"/>
      <c r="RI145" s="821"/>
      <c r="RJ145" s="821"/>
      <c r="RK145" s="821"/>
      <c r="RL145" s="821"/>
      <c r="RM145" s="821"/>
      <c r="RN145" s="821"/>
      <c r="RO145" s="821"/>
      <c r="RP145" s="821"/>
      <c r="RQ145" s="821"/>
      <c r="RR145" s="821"/>
      <c r="RS145" s="821"/>
      <c r="RT145" s="821"/>
      <c r="RU145" s="821"/>
      <c r="RV145" s="821"/>
      <c r="RW145" s="821"/>
      <c r="RX145" s="821"/>
      <c r="RY145" s="821"/>
      <c r="RZ145" s="821"/>
      <c r="SA145" s="821"/>
      <c r="SB145" s="821"/>
      <c r="SC145" s="821"/>
      <c r="SD145" s="821"/>
      <c r="SE145" s="821"/>
      <c r="SF145" s="821"/>
      <c r="SG145" s="821"/>
      <c r="SH145" s="821"/>
      <c r="SI145" s="821"/>
      <c r="SJ145" s="821"/>
      <c r="SK145" s="821"/>
      <c r="SL145" s="821"/>
      <c r="SM145" s="821"/>
      <c r="SN145" s="821"/>
      <c r="SO145" s="821"/>
      <c r="SP145" s="821"/>
      <c r="SQ145" s="821"/>
      <c r="SR145" s="821"/>
      <c r="SS145" s="821"/>
      <c r="ST145" s="821"/>
      <c r="SU145" s="821"/>
      <c r="SV145" s="821"/>
      <c r="SW145" s="821"/>
      <c r="SX145" s="821"/>
      <c r="SY145" s="821"/>
      <c r="SZ145" s="821"/>
      <c r="TA145" s="821"/>
      <c r="TB145" s="821"/>
      <c r="TC145" s="821"/>
      <c r="TD145" s="821"/>
      <c r="TE145" s="821"/>
      <c r="TF145" s="821"/>
      <c r="TG145" s="821"/>
      <c r="TH145" s="821"/>
      <c r="TI145" s="821"/>
      <c r="TJ145" s="821"/>
      <c r="TK145" s="821"/>
      <c r="TL145" s="821"/>
      <c r="TM145" s="821"/>
      <c r="TN145" s="821"/>
      <c r="TO145" s="821"/>
      <c r="TP145" s="821"/>
      <c r="TQ145" s="821"/>
      <c r="TR145" s="821"/>
      <c r="TS145" s="821"/>
      <c r="TT145" s="821"/>
      <c r="TU145" s="821"/>
      <c r="TV145" s="821"/>
      <c r="TW145" s="821"/>
      <c r="TX145" s="821"/>
      <c r="TY145" s="821"/>
      <c r="TZ145" s="821"/>
      <c r="UA145" s="821"/>
      <c r="UB145" s="821"/>
      <c r="UC145" s="821"/>
      <c r="UD145" s="821"/>
      <c r="UE145" s="821"/>
      <c r="UF145" s="821"/>
      <c r="UG145" s="821"/>
      <c r="UH145" s="821"/>
      <c r="UI145" s="821"/>
      <c r="UJ145" s="821"/>
      <c r="UK145" s="821"/>
      <c r="UL145" s="821"/>
      <c r="UM145" s="821"/>
      <c r="UN145" s="821"/>
      <c r="UO145" s="821"/>
      <c r="UP145" s="821"/>
      <c r="UQ145" s="821"/>
      <c r="UR145" s="821"/>
      <c r="US145" s="821"/>
      <c r="UT145" s="821"/>
      <c r="UU145" s="821"/>
      <c r="UV145" s="821"/>
      <c r="UW145" s="821"/>
      <c r="UX145" s="821"/>
      <c r="UY145" s="821"/>
      <c r="UZ145" s="821"/>
      <c r="VA145" s="821"/>
      <c r="VB145" s="821"/>
      <c r="VC145" s="821"/>
      <c r="VD145" s="821"/>
      <c r="VE145" s="821"/>
      <c r="VF145" s="821"/>
      <c r="VG145" s="821"/>
      <c r="VH145" s="821"/>
      <c r="VI145" s="821"/>
      <c r="VJ145" s="821"/>
      <c r="VK145" s="821"/>
      <c r="VL145" s="821"/>
      <c r="VM145" s="821"/>
      <c r="VN145" s="821"/>
      <c r="VO145" s="821"/>
      <c r="VP145" s="821"/>
      <c r="VQ145" s="821"/>
      <c r="VR145" s="821"/>
      <c r="VS145" s="821"/>
      <c r="VT145" s="821"/>
      <c r="VU145" s="821"/>
      <c r="VV145" s="821"/>
      <c r="VW145" s="821"/>
      <c r="VX145" s="821"/>
      <c r="VY145" s="821"/>
      <c r="VZ145" s="821"/>
      <c r="WA145" s="821"/>
      <c r="WB145" s="821"/>
      <c r="WC145" s="821"/>
      <c r="WD145" s="821"/>
      <c r="WE145" s="821"/>
      <c r="WF145" s="821"/>
      <c r="WG145" s="821"/>
      <c r="WH145" s="821"/>
      <c r="WI145" s="821"/>
      <c r="WJ145" s="821"/>
      <c r="WK145" s="821"/>
      <c r="WL145" s="821"/>
      <c r="WM145" s="821"/>
      <c r="WN145" s="821"/>
      <c r="WO145" s="821"/>
      <c r="WP145" s="821"/>
      <c r="WQ145" s="821"/>
      <c r="WR145" s="821"/>
      <c r="WS145" s="821"/>
      <c r="WT145" s="821"/>
      <c r="WU145" s="821"/>
      <c r="WV145" s="821"/>
      <c r="WW145" s="821"/>
      <c r="WX145" s="821"/>
      <c r="WY145" s="821"/>
      <c r="WZ145" s="821"/>
      <c r="XA145" s="821"/>
      <c r="XB145" s="821"/>
      <c r="XC145" s="821"/>
      <c r="XD145" s="821"/>
      <c r="XE145" s="821"/>
      <c r="XF145" s="821"/>
      <c r="XG145" s="821"/>
      <c r="XH145" s="821"/>
      <c r="XI145" s="821"/>
      <c r="XJ145" s="821"/>
      <c r="XK145" s="821"/>
      <c r="XL145" s="821"/>
      <c r="XM145" s="821"/>
      <c r="XN145" s="821"/>
      <c r="XO145" s="821"/>
      <c r="XP145" s="821"/>
      <c r="XQ145" s="821"/>
      <c r="XR145" s="821"/>
      <c r="XS145" s="821"/>
      <c r="XT145" s="821"/>
      <c r="XU145" s="821"/>
      <c r="XV145" s="821"/>
      <c r="XW145" s="821"/>
      <c r="XX145" s="821"/>
      <c r="XY145" s="821"/>
      <c r="XZ145" s="821"/>
      <c r="YA145" s="821"/>
      <c r="YB145" s="821"/>
      <c r="YC145" s="821"/>
      <c r="YD145" s="821"/>
      <c r="YE145" s="821"/>
      <c r="YF145" s="821"/>
      <c r="YG145" s="821"/>
      <c r="YH145" s="821"/>
      <c r="YI145" s="821"/>
      <c r="YJ145" s="821"/>
      <c r="YK145" s="821"/>
      <c r="YL145" s="821"/>
      <c r="YM145" s="821"/>
      <c r="YN145" s="821"/>
      <c r="YO145" s="821"/>
      <c r="YP145" s="821"/>
      <c r="YQ145" s="821"/>
      <c r="YR145" s="821"/>
      <c r="YS145" s="821"/>
      <c r="YT145" s="821"/>
      <c r="YU145" s="821"/>
      <c r="YV145" s="821"/>
      <c r="YW145" s="821"/>
      <c r="YX145" s="821"/>
      <c r="YY145" s="821"/>
      <c r="YZ145" s="821"/>
      <c r="ZA145" s="821"/>
      <c r="ZB145" s="821"/>
      <c r="ZC145" s="821"/>
      <c r="ZD145" s="821"/>
      <c r="ZE145" s="821"/>
      <c r="ZF145" s="821"/>
      <c r="ZG145" s="821"/>
      <c r="ZH145" s="821"/>
      <c r="ZI145" s="821"/>
      <c r="ZJ145" s="821"/>
      <c r="ZK145" s="821"/>
      <c r="ZL145" s="821"/>
      <c r="ZM145" s="821"/>
      <c r="ZN145" s="821"/>
      <c r="ZO145" s="821"/>
      <c r="ZP145" s="821"/>
      <c r="ZQ145" s="821"/>
      <c r="ZR145" s="821"/>
      <c r="ZS145" s="821"/>
      <c r="ZT145" s="821"/>
      <c r="ZU145" s="821"/>
      <c r="ZV145" s="821"/>
      <c r="ZW145" s="821"/>
      <c r="ZX145" s="821"/>
      <c r="ZY145" s="821"/>
      <c r="ZZ145" s="821"/>
      <c r="AAA145" s="821"/>
      <c r="AAB145" s="821"/>
      <c r="AAC145" s="821"/>
      <c r="AAD145" s="821"/>
      <c r="AAE145" s="821"/>
      <c r="AAF145" s="821"/>
      <c r="AAG145" s="821"/>
      <c r="AAH145" s="821"/>
      <c r="AAI145" s="821"/>
      <c r="AAJ145" s="821"/>
      <c r="AAK145" s="821"/>
      <c r="AAL145" s="821"/>
      <c r="AAM145" s="821"/>
      <c r="AAN145" s="821"/>
      <c r="AAO145" s="821"/>
      <c r="AAP145" s="821"/>
      <c r="AAQ145" s="821"/>
      <c r="AAR145" s="821"/>
      <c r="AAS145" s="821"/>
      <c r="AAT145" s="821"/>
      <c r="AAU145" s="821"/>
      <c r="AAV145" s="821"/>
      <c r="AAW145" s="821"/>
      <c r="AAX145" s="821"/>
      <c r="AAY145" s="821"/>
      <c r="AAZ145" s="821"/>
      <c r="ABA145" s="821"/>
      <c r="ABB145" s="821"/>
      <c r="ABC145" s="821"/>
      <c r="ABD145" s="821"/>
      <c r="ABE145" s="821"/>
      <c r="ABF145" s="821"/>
      <c r="ABG145" s="821"/>
      <c r="ABH145" s="821"/>
      <c r="ABI145" s="821"/>
      <c r="ABJ145" s="821"/>
      <c r="ABK145" s="821"/>
      <c r="ABL145" s="821"/>
      <c r="ABM145" s="821"/>
      <c r="ABN145" s="821"/>
      <c r="ABO145" s="821"/>
      <c r="ABP145" s="821"/>
      <c r="ABQ145" s="821"/>
      <c r="ABR145" s="821"/>
      <c r="ABS145" s="821"/>
      <c r="ABT145" s="821"/>
      <c r="ABU145" s="821"/>
      <c r="ABV145" s="821"/>
      <c r="ABW145" s="821"/>
      <c r="ABX145" s="821"/>
      <c r="ABY145" s="821"/>
      <c r="ABZ145" s="821"/>
      <c r="ACA145" s="821"/>
      <c r="ACB145" s="821"/>
      <c r="ACC145" s="821"/>
      <c r="ACD145" s="821"/>
      <c r="ACE145" s="821"/>
      <c r="ACF145" s="821"/>
      <c r="ACG145" s="821"/>
      <c r="ACH145" s="821"/>
      <c r="ACI145" s="821"/>
      <c r="ACJ145" s="821"/>
      <c r="ACK145" s="821"/>
      <c r="ACL145" s="821"/>
      <c r="ACM145" s="821"/>
      <c r="ACN145" s="821"/>
      <c r="ACO145" s="821"/>
      <c r="ACP145" s="821"/>
      <c r="ACQ145" s="821"/>
      <c r="ACR145" s="821"/>
      <c r="ACS145" s="821"/>
      <c r="ACT145" s="821"/>
      <c r="ACU145" s="821"/>
      <c r="ACV145" s="821"/>
      <c r="ACW145" s="821"/>
      <c r="ACX145" s="821"/>
      <c r="ACY145" s="821"/>
      <c r="ACZ145" s="821"/>
      <c r="ADA145" s="821"/>
      <c r="ADB145" s="821"/>
      <c r="ADC145" s="821"/>
      <c r="ADD145" s="821"/>
      <c r="ADE145" s="821"/>
      <c r="ADF145" s="821"/>
      <c r="ADG145" s="821"/>
      <c r="ADH145" s="821"/>
      <c r="ADI145" s="821"/>
      <c r="ADJ145" s="821"/>
      <c r="ADK145" s="821"/>
      <c r="ADL145" s="821"/>
      <c r="ADM145" s="821"/>
      <c r="ADN145" s="821"/>
      <c r="ADO145" s="821"/>
      <c r="ADP145" s="821"/>
      <c r="ADQ145" s="821"/>
      <c r="ADR145" s="821"/>
      <c r="ADS145" s="821"/>
      <c r="ADT145" s="821"/>
      <c r="ADU145" s="821"/>
      <c r="ADV145" s="821"/>
      <c r="ADW145" s="821"/>
      <c r="ADX145" s="821"/>
      <c r="ADY145" s="821"/>
      <c r="ADZ145" s="821"/>
      <c r="AEA145" s="821"/>
      <c r="AEB145" s="821"/>
      <c r="AEC145" s="821"/>
      <c r="AED145" s="821"/>
      <c r="AEE145" s="821"/>
      <c r="AEF145" s="821"/>
      <c r="AEG145" s="821"/>
      <c r="AEH145" s="821"/>
      <c r="AEI145" s="821"/>
      <c r="AEJ145" s="821"/>
      <c r="AEK145" s="821"/>
      <c r="AEL145" s="821"/>
      <c r="AEM145" s="821"/>
      <c r="AEN145" s="821"/>
      <c r="AEO145" s="821"/>
      <c r="AEP145" s="821"/>
      <c r="AEQ145" s="821"/>
      <c r="AER145" s="821"/>
      <c r="AES145" s="821"/>
      <c r="AET145" s="821"/>
      <c r="AEU145" s="821"/>
      <c r="AEV145" s="821"/>
      <c r="AEW145" s="821"/>
      <c r="AEX145" s="821"/>
      <c r="AEY145" s="821"/>
      <c r="AEZ145" s="821"/>
      <c r="AFA145" s="821"/>
      <c r="AFB145" s="821"/>
      <c r="AFC145" s="821"/>
      <c r="AFD145" s="821"/>
      <c r="AFE145" s="821"/>
      <c r="AFF145" s="821"/>
      <c r="AFG145" s="821"/>
      <c r="AFH145" s="821"/>
      <c r="AFI145" s="821"/>
      <c r="AFJ145" s="821"/>
      <c r="AFK145" s="821"/>
      <c r="AFL145" s="821"/>
      <c r="AFM145" s="821"/>
      <c r="AFN145" s="821"/>
      <c r="AFO145" s="821"/>
      <c r="AFP145" s="821"/>
      <c r="AFQ145" s="821"/>
      <c r="AFR145" s="821"/>
      <c r="AFS145" s="821"/>
      <c r="AFT145" s="821"/>
      <c r="AFU145" s="821"/>
      <c r="AFV145" s="821"/>
      <c r="AFW145" s="821"/>
      <c r="AFX145" s="821"/>
      <c r="AFY145" s="821"/>
      <c r="AFZ145" s="821"/>
      <c r="AGA145" s="821"/>
      <c r="AGB145" s="821"/>
      <c r="AGC145" s="821"/>
      <c r="AGD145" s="821"/>
      <c r="AGE145" s="821"/>
      <c r="AGF145" s="821"/>
      <c r="AGG145" s="821"/>
      <c r="AGH145" s="821"/>
      <c r="AGI145" s="821"/>
      <c r="AGJ145" s="821"/>
      <c r="AGK145" s="821"/>
      <c r="AGL145" s="821"/>
      <c r="AGM145" s="821"/>
      <c r="AGN145" s="821"/>
      <c r="AGO145" s="821"/>
      <c r="AGP145" s="821"/>
      <c r="AGQ145" s="821"/>
      <c r="AGR145" s="821"/>
      <c r="AGS145" s="821"/>
      <c r="AGT145" s="821"/>
      <c r="AGU145" s="821"/>
      <c r="AGV145" s="821"/>
      <c r="AGW145" s="821"/>
      <c r="AGX145" s="821"/>
      <c r="AGY145" s="821"/>
      <c r="AGZ145" s="821"/>
      <c r="AHA145" s="821"/>
      <c r="AHB145" s="821"/>
      <c r="AHC145" s="821"/>
      <c r="AHD145" s="821"/>
      <c r="AHE145" s="821"/>
      <c r="AHF145" s="821"/>
      <c r="AHG145" s="821"/>
      <c r="AHH145" s="821"/>
      <c r="AHI145" s="821"/>
      <c r="AHJ145" s="821"/>
      <c r="AHK145" s="821"/>
      <c r="AHL145" s="821"/>
      <c r="AHM145" s="821"/>
      <c r="AHN145" s="821"/>
      <c r="AHO145" s="821"/>
      <c r="AHP145" s="821"/>
      <c r="AHQ145" s="821"/>
      <c r="AHR145" s="821"/>
      <c r="AHS145" s="821"/>
      <c r="AHT145" s="821"/>
      <c r="AHU145" s="821"/>
      <c r="AHV145" s="821"/>
      <c r="AHW145" s="821"/>
      <c r="AHX145" s="821"/>
      <c r="AHY145" s="821"/>
      <c r="AHZ145" s="821"/>
      <c r="AIA145" s="821"/>
      <c r="AIB145" s="821"/>
      <c r="AIC145" s="821"/>
      <c r="AID145" s="821"/>
      <c r="AIE145" s="821"/>
      <c r="AIF145" s="821"/>
      <c r="AIG145" s="821"/>
      <c r="AIH145" s="821"/>
      <c r="AII145" s="821"/>
      <c r="AIJ145" s="821"/>
      <c r="AIK145" s="821"/>
      <c r="AIL145" s="821"/>
      <c r="AIM145" s="821"/>
      <c r="AIN145" s="821"/>
      <c r="AIO145" s="821"/>
      <c r="AIP145" s="821"/>
      <c r="AIQ145" s="821"/>
      <c r="AIR145" s="821"/>
      <c r="AIS145" s="821"/>
      <c r="AIT145" s="821"/>
      <c r="AIU145" s="821"/>
      <c r="AIV145" s="821"/>
      <c r="AIW145" s="821"/>
      <c r="AIX145" s="821"/>
      <c r="AIY145" s="821"/>
      <c r="AIZ145" s="821"/>
      <c r="AJA145" s="821"/>
      <c r="AJB145" s="821"/>
      <c r="AJC145" s="821"/>
      <c r="AJD145" s="821"/>
      <c r="AJE145" s="821"/>
      <c r="AJF145" s="821"/>
      <c r="AJG145" s="821"/>
      <c r="AJH145" s="821"/>
      <c r="AJI145" s="821"/>
      <c r="AJJ145" s="821"/>
      <c r="AJK145" s="821"/>
      <c r="AJL145" s="821"/>
      <c r="AJM145" s="821"/>
      <c r="AJN145" s="821"/>
      <c r="AJO145" s="821"/>
      <c r="AJP145" s="821"/>
      <c r="AJQ145" s="821"/>
      <c r="AJR145" s="821"/>
      <c r="AJS145" s="821"/>
      <c r="AJT145" s="821"/>
      <c r="AJU145" s="821"/>
      <c r="AJV145" s="821"/>
      <c r="AJW145" s="821"/>
      <c r="AJX145" s="821"/>
      <c r="AJY145" s="821"/>
      <c r="AJZ145" s="821"/>
      <c r="AKA145" s="821"/>
      <c r="AKB145" s="821"/>
      <c r="AKC145" s="821"/>
      <c r="AKD145" s="821"/>
      <c r="AKE145" s="821"/>
      <c r="AKF145" s="821"/>
      <c r="AKG145" s="821"/>
      <c r="AKH145" s="821"/>
      <c r="AKI145" s="821"/>
      <c r="AKJ145" s="821"/>
      <c r="AKK145" s="821"/>
      <c r="AKL145" s="821"/>
      <c r="AKM145" s="821"/>
      <c r="AKN145" s="821"/>
      <c r="AKO145" s="821"/>
      <c r="AKP145" s="821"/>
      <c r="AKQ145" s="821"/>
      <c r="AKR145" s="821"/>
      <c r="AKS145" s="821"/>
      <c r="AKT145" s="821"/>
      <c r="AKU145" s="821"/>
      <c r="AKV145" s="821"/>
      <c r="AKW145" s="821"/>
      <c r="AKX145" s="821"/>
      <c r="AKY145" s="821"/>
      <c r="AKZ145" s="821"/>
      <c r="ALA145" s="821"/>
      <c r="ALB145" s="821"/>
      <c r="ALC145" s="821"/>
      <c r="ALD145" s="821"/>
      <c r="ALE145" s="821"/>
      <c r="ALF145" s="821"/>
      <c r="ALG145" s="821"/>
      <c r="ALH145" s="821"/>
      <c r="ALI145" s="821"/>
      <c r="ALJ145" s="821"/>
      <c r="ALK145" s="821"/>
      <c r="ALL145" s="821"/>
      <c r="ALM145" s="821"/>
      <c r="ALN145" s="821"/>
      <c r="ALO145" s="821"/>
      <c r="ALP145" s="821"/>
      <c r="ALQ145" s="821"/>
      <c r="ALR145" s="821"/>
      <c r="ALS145" s="821"/>
      <c r="ALT145" s="821"/>
      <c r="ALU145" s="821"/>
      <c r="ALV145" s="821"/>
      <c r="ALW145" s="821"/>
      <c r="ALX145" s="821"/>
      <c r="ALY145" s="821"/>
      <c r="ALZ145" s="821"/>
      <c r="AMA145" s="821"/>
      <c r="AMB145" s="821"/>
      <c r="AMC145" s="821"/>
      <c r="AMD145" s="821"/>
      <c r="AME145" s="821"/>
      <c r="AMF145" s="821"/>
      <c r="AMG145" s="821"/>
      <c r="AMH145" s="821"/>
      <c r="AMI145" s="821"/>
      <c r="AMJ145" s="821"/>
      <c r="AMK145" s="821"/>
      <c r="AML145" s="821"/>
      <c r="AMM145" s="821"/>
      <c r="AMN145" s="821"/>
      <c r="AMO145" s="821"/>
      <c r="AMP145" s="821"/>
      <c r="AMQ145" s="821"/>
      <c r="AMR145" s="821"/>
      <c r="AMS145" s="821"/>
      <c r="AMT145" s="821"/>
      <c r="AMU145" s="821"/>
      <c r="AMV145" s="821"/>
      <c r="AMW145" s="821"/>
      <c r="AMX145" s="821"/>
      <c r="AMY145" s="821"/>
      <c r="AMZ145" s="821"/>
      <c r="ANA145" s="821"/>
      <c r="ANB145" s="821"/>
      <c r="ANC145" s="821"/>
      <c r="AND145" s="821"/>
      <c r="ANE145" s="821"/>
      <c r="ANF145" s="821"/>
      <c r="ANG145" s="821"/>
      <c r="ANH145" s="821"/>
      <c r="ANI145" s="821"/>
      <c r="ANJ145" s="821"/>
      <c r="ANK145" s="821"/>
      <c r="ANL145" s="821"/>
      <c r="ANM145" s="821"/>
      <c r="ANN145" s="821"/>
      <c r="ANO145" s="821"/>
      <c r="ANP145" s="821"/>
      <c r="ANQ145" s="821"/>
      <c r="ANR145" s="821"/>
      <c r="ANS145" s="821"/>
      <c r="ANT145" s="821"/>
      <c r="ANU145" s="821"/>
      <c r="ANV145" s="821"/>
      <c r="ANW145" s="821"/>
      <c r="ANX145" s="821"/>
      <c r="ANY145" s="821"/>
      <c r="ANZ145" s="821"/>
      <c r="AOA145" s="821"/>
      <c r="AOB145" s="821"/>
      <c r="AOC145" s="821"/>
      <c r="AOD145" s="821"/>
      <c r="AOE145" s="821"/>
      <c r="AOF145" s="821"/>
      <c r="AOG145" s="821"/>
      <c r="AOH145" s="821"/>
      <c r="AOI145" s="821"/>
      <c r="AOJ145" s="821"/>
      <c r="AOK145" s="821"/>
      <c r="AOL145" s="821"/>
      <c r="AOM145" s="821"/>
      <c r="AON145" s="821"/>
      <c r="AOO145" s="821"/>
      <c r="AOP145" s="821"/>
      <c r="AOQ145" s="821"/>
      <c r="AOR145" s="821"/>
      <c r="AOS145" s="821"/>
      <c r="AOT145" s="821"/>
      <c r="AOU145" s="821"/>
      <c r="AOV145" s="821"/>
      <c r="AOW145" s="821"/>
      <c r="AOX145" s="821"/>
      <c r="AOY145" s="821"/>
      <c r="AOZ145" s="821"/>
      <c r="APA145" s="821"/>
      <c r="APB145" s="821"/>
      <c r="APC145" s="821"/>
      <c r="APD145" s="821"/>
      <c r="APE145" s="821"/>
      <c r="APF145" s="821"/>
      <c r="APG145" s="821"/>
      <c r="APH145" s="821"/>
      <c r="API145" s="821"/>
      <c r="APJ145" s="821"/>
      <c r="APK145" s="821"/>
      <c r="APL145" s="821"/>
      <c r="APM145" s="821"/>
      <c r="APN145" s="821"/>
      <c r="APO145" s="821"/>
      <c r="APP145" s="821"/>
      <c r="APQ145" s="821"/>
      <c r="APR145" s="821"/>
      <c r="APS145" s="821"/>
      <c r="APT145" s="821"/>
      <c r="APU145" s="821"/>
      <c r="APV145" s="821"/>
      <c r="APW145" s="821"/>
      <c r="APX145" s="821"/>
      <c r="APY145" s="821"/>
      <c r="APZ145" s="821"/>
      <c r="AQA145" s="821"/>
      <c r="AQB145" s="821"/>
      <c r="AQC145" s="821"/>
      <c r="AQD145" s="821"/>
      <c r="AQE145" s="821"/>
      <c r="AQF145" s="821"/>
      <c r="AQG145" s="821"/>
      <c r="AQH145" s="821"/>
      <c r="AQI145" s="821"/>
      <c r="AQJ145" s="821"/>
      <c r="AQK145" s="821"/>
      <c r="AQL145" s="821"/>
      <c r="AQM145" s="821"/>
      <c r="AQN145" s="821"/>
      <c r="AQO145" s="821"/>
      <c r="AQP145" s="821"/>
      <c r="AQQ145" s="821"/>
      <c r="AQR145" s="821"/>
      <c r="AQS145" s="821"/>
      <c r="AQT145" s="821"/>
      <c r="AQU145" s="821"/>
      <c r="AQV145" s="821"/>
      <c r="AQW145" s="821"/>
      <c r="AQX145" s="821"/>
      <c r="AQY145" s="821"/>
      <c r="AQZ145" s="821"/>
      <c r="ARA145" s="821"/>
      <c r="ARB145" s="821"/>
      <c r="ARC145" s="821"/>
      <c r="ARD145" s="821"/>
      <c r="ARE145" s="821"/>
      <c r="ARF145" s="821"/>
      <c r="ARG145" s="821"/>
      <c r="ARH145" s="821"/>
      <c r="ARI145" s="821"/>
      <c r="ARJ145" s="821"/>
      <c r="ARK145" s="821"/>
      <c r="ARL145" s="821"/>
      <c r="ARM145" s="821"/>
      <c r="ARN145" s="821"/>
      <c r="ARO145" s="821"/>
      <c r="ARP145" s="821"/>
      <c r="ARQ145" s="821"/>
      <c r="ARR145" s="821"/>
      <c r="ARS145" s="821"/>
      <c r="ART145" s="821"/>
      <c r="ARU145" s="821"/>
      <c r="ARV145" s="821"/>
      <c r="ARW145" s="821"/>
      <c r="ARX145" s="821"/>
      <c r="ARY145" s="821"/>
      <c r="ARZ145" s="821"/>
      <c r="ASA145" s="821"/>
      <c r="ASB145" s="821"/>
      <c r="ASC145" s="821"/>
      <c r="ASD145" s="821"/>
      <c r="ASE145" s="821"/>
      <c r="ASF145" s="821"/>
      <c r="ASG145" s="821"/>
      <c r="ASH145" s="821"/>
      <c r="ASI145" s="821"/>
      <c r="ASJ145" s="821"/>
      <c r="ASK145" s="821"/>
      <c r="ASL145" s="821"/>
      <c r="ASM145" s="821"/>
      <c r="ASN145" s="821"/>
      <c r="ASO145" s="821"/>
      <c r="ASP145" s="821"/>
      <c r="ASQ145" s="821"/>
      <c r="ASR145" s="821"/>
      <c r="ASS145" s="821"/>
      <c r="AST145" s="821"/>
      <c r="ASU145" s="821"/>
      <c r="ASV145" s="821"/>
      <c r="ASW145" s="821"/>
      <c r="ASX145" s="821"/>
      <c r="ASY145" s="821"/>
      <c r="ASZ145" s="821"/>
      <c r="ATA145" s="821"/>
      <c r="ATB145" s="821"/>
      <c r="ATC145" s="821"/>
      <c r="ATD145" s="821"/>
      <c r="ATE145" s="821"/>
      <c r="ATF145" s="821"/>
      <c r="ATG145" s="821"/>
      <c r="ATH145" s="821"/>
      <c r="ATI145" s="821"/>
      <c r="ATJ145" s="821"/>
      <c r="ATK145" s="821"/>
      <c r="ATL145" s="821"/>
      <c r="ATM145" s="821"/>
      <c r="ATN145" s="821"/>
      <c r="ATO145" s="821"/>
      <c r="ATP145" s="821"/>
      <c r="ATQ145" s="821"/>
      <c r="ATR145" s="821"/>
      <c r="ATS145" s="821"/>
      <c r="ATT145" s="821"/>
      <c r="ATU145" s="821"/>
      <c r="ATV145" s="821"/>
      <c r="ATW145" s="821"/>
      <c r="ATX145" s="821"/>
      <c r="ATY145" s="821"/>
      <c r="ATZ145" s="821"/>
      <c r="AUA145" s="821"/>
      <c r="AUB145" s="821"/>
      <c r="AUC145" s="821"/>
      <c r="AUD145" s="821"/>
      <c r="AUE145" s="821"/>
      <c r="AUF145" s="821"/>
      <c r="AUG145" s="821"/>
      <c r="AUH145" s="821"/>
      <c r="AUI145" s="821"/>
      <c r="AUJ145" s="821"/>
      <c r="AUK145" s="821"/>
      <c r="AUL145" s="821"/>
      <c r="AUM145" s="821"/>
      <c r="AUN145" s="821"/>
      <c r="AUO145" s="821"/>
      <c r="AUP145" s="821"/>
      <c r="AUQ145" s="821"/>
      <c r="AUR145" s="821"/>
      <c r="AUS145" s="821"/>
      <c r="AUT145" s="821"/>
      <c r="AUU145" s="821"/>
      <c r="AUV145" s="821"/>
      <c r="AUW145" s="821"/>
      <c r="AUX145" s="821"/>
      <c r="AUY145" s="821"/>
      <c r="AUZ145" s="821"/>
      <c r="AVA145" s="821"/>
      <c r="AVB145" s="821"/>
      <c r="AVC145" s="821"/>
      <c r="AVD145" s="821"/>
      <c r="AVE145" s="821"/>
      <c r="AVF145" s="821"/>
      <c r="AVG145" s="821"/>
      <c r="AVH145" s="821"/>
      <c r="AVI145" s="821"/>
      <c r="AVJ145" s="821"/>
      <c r="AVK145" s="821"/>
      <c r="AVL145" s="821"/>
      <c r="AVM145" s="821"/>
      <c r="AVN145" s="821"/>
      <c r="AVO145" s="821"/>
      <c r="AVP145" s="821"/>
      <c r="AVQ145" s="821"/>
      <c r="AVR145" s="821"/>
      <c r="AVS145" s="821"/>
      <c r="AVT145" s="821"/>
      <c r="AVU145" s="821"/>
      <c r="AVV145" s="821"/>
      <c r="AVW145" s="821"/>
      <c r="AVX145" s="821"/>
      <c r="AVY145" s="821"/>
      <c r="AVZ145" s="821"/>
      <c r="AWA145" s="821"/>
      <c r="AWB145" s="821"/>
      <c r="AWC145" s="821"/>
      <c r="AWD145" s="821"/>
      <c r="AWE145" s="821"/>
      <c r="AWF145" s="821"/>
      <c r="AWG145" s="821"/>
      <c r="AWH145" s="821"/>
      <c r="AWI145" s="821"/>
      <c r="AWJ145" s="821"/>
      <c r="AWK145" s="821"/>
      <c r="AWL145" s="821"/>
      <c r="AWM145" s="821"/>
      <c r="AWN145" s="821"/>
      <c r="AWO145" s="821"/>
      <c r="AWP145" s="821"/>
      <c r="AWQ145" s="821"/>
      <c r="AWR145" s="821"/>
      <c r="AWS145" s="821"/>
      <c r="AWT145" s="821"/>
      <c r="AWU145" s="821"/>
      <c r="AWV145" s="821"/>
      <c r="AWW145" s="821"/>
      <c r="AWX145" s="821"/>
      <c r="AWY145" s="821"/>
      <c r="AWZ145" s="821"/>
      <c r="AXA145" s="821"/>
      <c r="AXB145" s="821"/>
      <c r="AXC145" s="821"/>
      <c r="AXD145" s="821"/>
      <c r="AXE145" s="821"/>
      <c r="AXF145" s="821"/>
      <c r="AXG145" s="821"/>
      <c r="AXH145" s="821"/>
      <c r="AXI145" s="821"/>
      <c r="AXJ145" s="821"/>
      <c r="AXK145" s="821"/>
      <c r="AXL145" s="821"/>
      <c r="AXM145" s="821"/>
      <c r="AXN145" s="821"/>
      <c r="AXO145" s="821"/>
      <c r="AXP145" s="821"/>
      <c r="AXQ145" s="821"/>
      <c r="AXR145" s="821"/>
      <c r="AXS145" s="821"/>
      <c r="AXT145" s="821"/>
      <c r="AXU145" s="821"/>
      <c r="AXV145" s="821"/>
      <c r="AXW145" s="821"/>
      <c r="AXX145" s="821"/>
      <c r="AXY145" s="821"/>
      <c r="AXZ145" s="821"/>
      <c r="AYA145" s="821"/>
      <c r="AYB145" s="821"/>
      <c r="AYC145" s="821"/>
      <c r="AYD145" s="821"/>
      <c r="AYE145" s="821"/>
      <c r="AYF145" s="821"/>
      <c r="AYG145" s="821"/>
      <c r="AYH145" s="821"/>
      <c r="AYI145" s="821"/>
      <c r="AYJ145" s="821"/>
      <c r="AYK145" s="821"/>
      <c r="AYL145" s="821"/>
      <c r="AYM145" s="821"/>
      <c r="AYN145" s="821"/>
      <c r="AYO145" s="821"/>
      <c r="AYP145" s="821"/>
      <c r="AYQ145" s="821"/>
      <c r="AYR145" s="821"/>
      <c r="AYS145" s="821"/>
      <c r="AYT145" s="821"/>
      <c r="AYU145" s="821"/>
      <c r="AYV145" s="821"/>
      <c r="AYW145" s="821"/>
      <c r="AYX145" s="821"/>
      <c r="AYY145" s="821"/>
      <c r="AYZ145" s="821"/>
      <c r="AZA145" s="821"/>
      <c r="AZB145" s="821"/>
      <c r="AZC145" s="821"/>
      <c r="AZD145" s="821"/>
      <c r="AZE145" s="821"/>
      <c r="AZF145" s="821"/>
      <c r="AZG145" s="821"/>
      <c r="AZH145" s="821"/>
      <c r="AZI145" s="821"/>
      <c r="AZJ145" s="821"/>
      <c r="AZK145" s="821"/>
      <c r="AZL145" s="821"/>
      <c r="AZM145" s="821"/>
      <c r="AZN145" s="821"/>
      <c r="AZO145" s="821"/>
      <c r="AZP145" s="821"/>
      <c r="AZQ145" s="821"/>
      <c r="AZR145" s="821"/>
      <c r="AZS145" s="821"/>
      <c r="AZT145" s="821"/>
      <c r="AZU145" s="821"/>
      <c r="AZV145" s="821"/>
      <c r="AZW145" s="821"/>
      <c r="AZX145" s="821"/>
      <c r="AZY145" s="821"/>
      <c r="AZZ145" s="821"/>
      <c r="BAA145" s="821"/>
      <c r="BAB145" s="821"/>
      <c r="BAC145" s="821"/>
      <c r="BAD145" s="821"/>
      <c r="BAE145" s="821"/>
      <c r="BAF145" s="821"/>
      <c r="BAG145" s="821"/>
      <c r="BAH145" s="821"/>
      <c r="BAI145" s="821"/>
      <c r="BAJ145" s="821"/>
      <c r="BAK145" s="821"/>
      <c r="BAL145" s="821"/>
      <c r="BAM145" s="821"/>
      <c r="BAN145" s="821"/>
      <c r="BAO145" s="821"/>
      <c r="BAP145" s="821"/>
      <c r="BAQ145" s="821"/>
      <c r="BAR145" s="821"/>
      <c r="BAS145" s="821"/>
      <c r="BAT145" s="821"/>
      <c r="BAU145" s="821"/>
      <c r="BAV145" s="821"/>
      <c r="BAW145" s="821"/>
      <c r="BAX145" s="821"/>
      <c r="BAY145" s="821"/>
      <c r="BAZ145" s="821"/>
      <c r="BBA145" s="821"/>
      <c r="BBB145" s="821"/>
      <c r="BBC145" s="821"/>
      <c r="BBD145" s="821"/>
      <c r="BBE145" s="821"/>
      <c r="BBF145" s="821"/>
      <c r="BBG145" s="821"/>
      <c r="BBH145" s="821"/>
      <c r="BBI145" s="821"/>
      <c r="BBJ145" s="821"/>
      <c r="BBK145" s="821"/>
      <c r="BBL145" s="821"/>
      <c r="BBM145" s="821"/>
      <c r="BBN145" s="821"/>
      <c r="BBO145" s="821"/>
      <c r="BBP145" s="821"/>
      <c r="BBQ145" s="821"/>
      <c r="BBR145" s="821"/>
      <c r="BBS145" s="821"/>
      <c r="BBT145" s="821"/>
      <c r="BBU145" s="821"/>
      <c r="BBV145" s="821"/>
      <c r="BBW145" s="821"/>
      <c r="BBX145" s="821"/>
      <c r="BBY145" s="821"/>
      <c r="BBZ145" s="821"/>
      <c r="BCA145" s="821"/>
      <c r="BCB145" s="821"/>
      <c r="BCC145" s="821"/>
      <c r="BCD145" s="821"/>
      <c r="BCE145" s="821"/>
      <c r="BCF145" s="821"/>
      <c r="BCG145" s="821"/>
      <c r="BCH145" s="821"/>
      <c r="BCI145" s="821"/>
      <c r="BCJ145" s="821"/>
      <c r="BCK145" s="821"/>
      <c r="BCL145" s="821"/>
      <c r="BCM145" s="821"/>
      <c r="BCN145" s="821"/>
      <c r="BCO145" s="821"/>
      <c r="BCP145" s="821"/>
      <c r="BCQ145" s="821"/>
      <c r="BCR145" s="821"/>
      <c r="BCS145" s="821"/>
      <c r="BCT145" s="821"/>
      <c r="BCU145" s="821"/>
      <c r="BCV145" s="821"/>
      <c r="BCW145" s="821"/>
      <c r="BCX145" s="821"/>
      <c r="BCY145" s="821"/>
      <c r="BCZ145" s="821"/>
      <c r="BDA145" s="821"/>
      <c r="BDB145" s="821"/>
      <c r="BDC145" s="821"/>
      <c r="BDD145" s="821"/>
      <c r="BDE145" s="821"/>
      <c r="BDF145" s="821"/>
      <c r="BDG145" s="821"/>
      <c r="BDH145" s="821"/>
      <c r="BDI145" s="821"/>
      <c r="BDJ145" s="821"/>
      <c r="BDK145" s="821"/>
      <c r="BDL145" s="821"/>
      <c r="BDM145" s="821"/>
      <c r="BDN145" s="821"/>
      <c r="BDO145" s="821"/>
      <c r="BDP145" s="821"/>
      <c r="BDQ145" s="821"/>
      <c r="BDR145" s="821"/>
      <c r="BDS145" s="821"/>
      <c r="BDT145" s="821"/>
      <c r="BDU145" s="821"/>
      <c r="BDV145" s="821"/>
      <c r="BDW145" s="821"/>
      <c r="BDX145" s="821"/>
      <c r="BDY145" s="821"/>
      <c r="BDZ145" s="821"/>
      <c r="BEA145" s="821"/>
      <c r="BEB145" s="821"/>
      <c r="BEC145" s="821"/>
      <c r="BED145" s="821"/>
      <c r="BEE145" s="821"/>
      <c r="BEF145" s="821"/>
      <c r="BEG145" s="821"/>
      <c r="BEH145" s="821"/>
      <c r="BEI145" s="821"/>
      <c r="BEJ145" s="821"/>
      <c r="BEK145" s="821"/>
      <c r="BEL145" s="821"/>
      <c r="BEM145" s="821"/>
      <c r="BEN145" s="821"/>
      <c r="BEO145" s="821"/>
      <c r="BEP145" s="821"/>
      <c r="BEQ145" s="821"/>
      <c r="BER145" s="821"/>
      <c r="BES145" s="821"/>
      <c r="BET145" s="821"/>
      <c r="BEU145" s="821"/>
      <c r="BEV145" s="821"/>
      <c r="BEW145" s="821"/>
      <c r="BEX145" s="821"/>
      <c r="BEY145" s="821"/>
      <c r="BEZ145" s="821"/>
      <c r="BFA145" s="821"/>
      <c r="BFB145" s="821"/>
      <c r="BFC145" s="821"/>
      <c r="BFD145" s="821"/>
      <c r="BFE145" s="821"/>
      <c r="BFF145" s="821"/>
      <c r="BFG145" s="821"/>
      <c r="BFH145" s="821"/>
      <c r="BFI145" s="821"/>
      <c r="BFJ145" s="821"/>
      <c r="BFK145" s="821"/>
      <c r="BFL145" s="821"/>
      <c r="BFM145" s="821"/>
      <c r="BFN145" s="821"/>
      <c r="BFO145" s="821"/>
      <c r="BFP145" s="821"/>
      <c r="BFQ145" s="821"/>
      <c r="BFR145" s="821"/>
      <c r="BFS145" s="821"/>
      <c r="BFT145" s="821"/>
      <c r="BFU145" s="821"/>
      <c r="BFV145" s="821"/>
      <c r="BFW145" s="821"/>
      <c r="BFX145" s="821"/>
      <c r="BFY145" s="821"/>
      <c r="BFZ145" s="821"/>
      <c r="BGA145" s="821"/>
      <c r="BGB145" s="821"/>
      <c r="BGC145" s="821"/>
      <c r="BGD145" s="821"/>
      <c r="BGE145" s="821"/>
      <c r="BGF145" s="821"/>
      <c r="BGG145" s="821"/>
      <c r="BGH145" s="821"/>
      <c r="BGI145" s="821"/>
      <c r="BGJ145" s="821"/>
      <c r="BGK145" s="821"/>
      <c r="BGL145" s="821"/>
      <c r="BGM145" s="821"/>
      <c r="BGN145" s="821"/>
      <c r="BGO145" s="821"/>
      <c r="BGP145" s="821"/>
      <c r="BGQ145" s="821"/>
      <c r="BGR145" s="821"/>
      <c r="BGS145" s="821"/>
      <c r="BGT145" s="821"/>
      <c r="BGU145" s="821"/>
      <c r="BGV145" s="821"/>
      <c r="BGW145" s="821"/>
      <c r="BGX145" s="821"/>
      <c r="BGY145" s="821"/>
      <c r="BGZ145" s="821"/>
      <c r="BHA145" s="821"/>
      <c r="BHB145" s="821"/>
      <c r="BHC145" s="821"/>
      <c r="BHD145" s="821"/>
      <c r="BHE145" s="821"/>
      <c r="BHF145" s="821"/>
      <c r="BHG145" s="821"/>
      <c r="BHH145" s="821"/>
      <c r="BHI145" s="821"/>
      <c r="BHJ145" s="821"/>
      <c r="BHK145" s="821"/>
      <c r="BHL145" s="821"/>
      <c r="BHM145" s="821"/>
      <c r="BHN145" s="821"/>
      <c r="BHO145" s="821"/>
      <c r="BHP145" s="821"/>
      <c r="BHQ145" s="821"/>
      <c r="BHR145" s="821"/>
      <c r="BHS145" s="821"/>
      <c r="BHT145" s="821"/>
      <c r="BHU145" s="821"/>
      <c r="BHV145" s="821"/>
      <c r="BHW145" s="821"/>
      <c r="BHX145" s="821"/>
      <c r="BHY145" s="821"/>
      <c r="BHZ145" s="821"/>
      <c r="BIA145" s="821"/>
      <c r="BIB145" s="821"/>
      <c r="BIC145" s="821"/>
      <c r="BID145" s="821"/>
      <c r="BIE145" s="821"/>
      <c r="BIF145" s="821"/>
      <c r="BIG145" s="821"/>
      <c r="BIH145" s="821"/>
      <c r="BII145" s="821"/>
      <c r="BIJ145" s="821"/>
      <c r="BIK145" s="821"/>
      <c r="BIL145" s="821"/>
      <c r="BIM145" s="821"/>
      <c r="BIN145" s="821"/>
      <c r="BIO145" s="821"/>
      <c r="BIP145" s="821"/>
      <c r="BIQ145" s="821"/>
      <c r="BIR145" s="821"/>
      <c r="BIS145" s="821"/>
      <c r="BIT145" s="821"/>
      <c r="BIU145" s="821"/>
      <c r="BIV145" s="821"/>
      <c r="BIW145" s="821"/>
      <c r="BIX145" s="821"/>
      <c r="BIY145" s="821"/>
      <c r="BIZ145" s="821"/>
      <c r="BJA145" s="821"/>
      <c r="BJB145" s="821"/>
      <c r="BJC145" s="821"/>
      <c r="BJD145" s="821"/>
      <c r="BJE145" s="821"/>
      <c r="BJF145" s="821"/>
      <c r="BJG145" s="821"/>
      <c r="BJH145" s="821"/>
      <c r="BJI145" s="821"/>
      <c r="BJJ145" s="821"/>
      <c r="BJK145" s="821"/>
      <c r="BJL145" s="821"/>
      <c r="BJM145" s="821"/>
      <c r="BJN145" s="821"/>
      <c r="BJO145" s="821"/>
      <c r="BJP145" s="821"/>
      <c r="BJQ145" s="821"/>
      <c r="BJR145" s="821"/>
      <c r="BJS145" s="821"/>
      <c r="BJT145" s="821"/>
      <c r="BJU145" s="821"/>
      <c r="BJV145" s="821"/>
      <c r="BJW145" s="821"/>
      <c r="BJX145" s="821"/>
      <c r="BJY145" s="821"/>
      <c r="BJZ145" s="821"/>
      <c r="BKA145" s="821"/>
      <c r="BKB145" s="821"/>
      <c r="BKC145" s="821"/>
      <c r="BKD145" s="821"/>
      <c r="BKE145" s="821"/>
      <c r="BKF145" s="821"/>
      <c r="BKG145" s="821"/>
      <c r="BKH145" s="821"/>
      <c r="BKI145" s="821"/>
      <c r="BKJ145" s="821"/>
      <c r="BKK145" s="821"/>
      <c r="BKL145" s="821"/>
      <c r="BKM145" s="821"/>
      <c r="BKN145" s="821"/>
      <c r="BKO145" s="821"/>
      <c r="BKP145" s="821"/>
      <c r="BKQ145" s="821"/>
      <c r="BKR145" s="821"/>
      <c r="BKS145" s="821"/>
      <c r="BKT145" s="821"/>
      <c r="BKU145" s="821"/>
      <c r="BKV145" s="821"/>
      <c r="BKW145" s="821"/>
      <c r="BKX145" s="821"/>
      <c r="BKY145" s="821"/>
      <c r="BKZ145" s="821"/>
      <c r="BLA145" s="821"/>
      <c r="BLB145" s="821"/>
      <c r="BLC145" s="821"/>
      <c r="BLD145" s="821"/>
      <c r="BLE145" s="821"/>
      <c r="BLF145" s="821"/>
      <c r="BLG145" s="821"/>
      <c r="BLH145" s="821"/>
      <c r="BLI145" s="821"/>
      <c r="BLJ145" s="821"/>
      <c r="BLK145" s="821"/>
      <c r="BLL145" s="821"/>
      <c r="BLM145" s="821"/>
      <c r="BLN145" s="821"/>
      <c r="BLO145" s="821"/>
      <c r="BLP145" s="821"/>
      <c r="BLQ145" s="821"/>
      <c r="BLR145" s="821"/>
      <c r="BLS145" s="821"/>
      <c r="BLT145" s="821"/>
      <c r="BLU145" s="821"/>
      <c r="BLV145" s="821"/>
      <c r="BLW145" s="821"/>
      <c r="BLX145" s="821"/>
      <c r="BLY145" s="821"/>
      <c r="BLZ145" s="821"/>
      <c r="BMA145" s="821"/>
      <c r="BMB145" s="821"/>
      <c r="BMC145" s="821"/>
      <c r="BMD145" s="821"/>
      <c r="BME145" s="821"/>
      <c r="BMF145" s="821"/>
      <c r="BMG145" s="821"/>
      <c r="BMH145" s="821"/>
      <c r="BMI145" s="821"/>
      <c r="BMJ145" s="821"/>
      <c r="BMK145" s="821"/>
      <c r="BML145" s="821"/>
      <c r="BMM145" s="821"/>
      <c r="BMN145" s="821"/>
      <c r="BMO145" s="821"/>
      <c r="BMP145" s="821"/>
      <c r="BMQ145" s="821"/>
      <c r="BMR145" s="821"/>
      <c r="BMS145" s="821"/>
      <c r="BMT145" s="821"/>
      <c r="BMU145" s="821"/>
      <c r="BMV145" s="821"/>
      <c r="BMW145" s="821"/>
      <c r="BMX145" s="821"/>
      <c r="BMY145" s="821"/>
      <c r="BMZ145" s="821"/>
      <c r="BNA145" s="821"/>
      <c r="BNB145" s="821"/>
      <c r="BNC145" s="821"/>
      <c r="BND145" s="821"/>
      <c r="BNE145" s="821"/>
      <c r="BNF145" s="821"/>
      <c r="BNG145" s="821"/>
      <c r="BNH145" s="821"/>
      <c r="BNI145" s="821"/>
      <c r="BNJ145" s="821"/>
      <c r="BNK145" s="821"/>
      <c r="BNL145" s="821"/>
      <c r="BNM145" s="821"/>
      <c r="BNN145" s="821"/>
      <c r="BNO145" s="821"/>
      <c r="BNP145" s="821"/>
      <c r="BNQ145" s="821"/>
      <c r="BNR145" s="821"/>
      <c r="BNS145" s="821"/>
      <c r="BNT145" s="821"/>
      <c r="BNU145" s="821"/>
      <c r="BNV145" s="821"/>
      <c r="BNW145" s="821"/>
      <c r="BNX145" s="821"/>
      <c r="BNY145" s="821"/>
      <c r="BNZ145" s="821"/>
      <c r="BOA145" s="821"/>
      <c r="BOB145" s="821"/>
      <c r="BOC145" s="821"/>
      <c r="BOD145" s="821"/>
      <c r="BOE145" s="821"/>
      <c r="BOF145" s="821"/>
      <c r="BOG145" s="821"/>
      <c r="BOH145" s="821"/>
      <c r="BOI145" s="821"/>
      <c r="BOJ145" s="821"/>
      <c r="BOK145" s="821"/>
      <c r="BOL145" s="821"/>
      <c r="BOM145" s="821"/>
      <c r="BON145" s="821"/>
      <c r="BOO145" s="821"/>
      <c r="BOP145" s="821"/>
      <c r="BOQ145" s="821"/>
      <c r="BOR145" s="821"/>
      <c r="BOS145" s="821"/>
      <c r="BOT145" s="821"/>
      <c r="BOU145" s="821"/>
      <c r="BOV145" s="821"/>
      <c r="BOW145" s="821"/>
      <c r="BOX145" s="821"/>
      <c r="BOY145" s="821"/>
      <c r="BOZ145" s="821"/>
      <c r="BPA145" s="821"/>
      <c r="BPB145" s="821"/>
      <c r="BPC145" s="821"/>
      <c r="BPD145" s="821"/>
      <c r="BPE145" s="821"/>
      <c r="BPF145" s="821"/>
      <c r="BPG145" s="821"/>
      <c r="BPH145" s="821"/>
      <c r="BPI145" s="821"/>
      <c r="BPJ145" s="821"/>
      <c r="BPK145" s="821"/>
      <c r="BPL145" s="821"/>
      <c r="BPM145" s="821"/>
      <c r="BPN145" s="821"/>
      <c r="BPO145" s="821"/>
      <c r="BPP145" s="821"/>
      <c r="BPQ145" s="821"/>
      <c r="BPR145" s="821"/>
      <c r="BPS145" s="821"/>
      <c r="BPT145" s="821"/>
      <c r="BPU145" s="821"/>
      <c r="BPV145" s="821"/>
      <c r="BPW145" s="821"/>
      <c r="BPX145" s="821"/>
      <c r="BPY145" s="821"/>
      <c r="BPZ145" s="821"/>
      <c r="BQA145" s="821"/>
      <c r="BQB145" s="821"/>
      <c r="BQC145" s="821"/>
      <c r="BQD145" s="821"/>
      <c r="BQE145" s="821"/>
      <c r="BQF145" s="821"/>
      <c r="BQG145" s="821"/>
      <c r="BQH145" s="821"/>
      <c r="BQI145" s="821"/>
      <c r="BQJ145" s="821"/>
      <c r="BQK145" s="821"/>
      <c r="BQL145" s="821"/>
      <c r="BQM145" s="821"/>
      <c r="BQN145" s="821"/>
      <c r="BQO145" s="821"/>
      <c r="BQP145" s="821"/>
      <c r="BQQ145" s="821"/>
      <c r="BQR145" s="821"/>
      <c r="BQS145" s="821"/>
      <c r="BQT145" s="821"/>
      <c r="BQU145" s="821"/>
      <c r="BQV145" s="821"/>
      <c r="BQW145" s="821"/>
      <c r="BQX145" s="821"/>
      <c r="BQY145" s="821"/>
      <c r="BQZ145" s="821"/>
      <c r="BRA145" s="821"/>
      <c r="BRB145" s="821"/>
      <c r="BRC145" s="821"/>
      <c r="BRD145" s="821"/>
      <c r="BRE145" s="821"/>
      <c r="BRF145" s="821"/>
      <c r="BRG145" s="821"/>
      <c r="BRH145" s="821"/>
      <c r="BRI145" s="821"/>
      <c r="BRJ145" s="821"/>
      <c r="BRK145" s="821"/>
      <c r="BRL145" s="821"/>
      <c r="BRM145" s="821"/>
      <c r="BRN145" s="821"/>
      <c r="BRO145" s="821"/>
      <c r="BRP145" s="821"/>
      <c r="BRQ145" s="821"/>
      <c r="BRR145" s="821"/>
      <c r="BRS145" s="821"/>
      <c r="BRT145" s="821"/>
      <c r="BRU145" s="821"/>
      <c r="BRV145" s="821"/>
      <c r="BRW145" s="821"/>
      <c r="BRX145" s="821"/>
      <c r="BRY145" s="821"/>
      <c r="BRZ145" s="821"/>
      <c r="BSA145" s="821"/>
      <c r="BSB145" s="821"/>
      <c r="BSC145" s="821"/>
      <c r="BSD145" s="821"/>
      <c r="BSE145" s="821"/>
      <c r="BSF145" s="821"/>
      <c r="BSG145" s="821"/>
      <c r="BSH145" s="821"/>
      <c r="BSI145" s="821"/>
      <c r="BSJ145" s="821"/>
      <c r="BSK145" s="821"/>
      <c r="BSL145" s="821"/>
      <c r="BSM145" s="821"/>
      <c r="BSN145" s="821"/>
      <c r="BSO145" s="821"/>
      <c r="BSP145" s="821"/>
      <c r="BSQ145" s="821"/>
      <c r="BSR145" s="821"/>
      <c r="BSS145" s="821"/>
      <c r="BST145" s="821"/>
      <c r="BSU145" s="821"/>
      <c r="BSV145" s="821"/>
      <c r="BSW145" s="821"/>
      <c r="BSX145" s="821"/>
      <c r="BSY145" s="821"/>
      <c r="BSZ145" s="821"/>
      <c r="BTA145" s="821"/>
      <c r="BTB145" s="821"/>
      <c r="BTC145" s="821"/>
      <c r="BTD145" s="821"/>
      <c r="BTE145" s="821"/>
      <c r="BTF145" s="821"/>
      <c r="BTG145" s="821"/>
      <c r="BTH145" s="821"/>
      <c r="BTI145" s="821"/>
      <c r="BTJ145" s="821"/>
      <c r="BTK145" s="821"/>
      <c r="BTL145" s="821"/>
      <c r="BTM145" s="821"/>
      <c r="BTN145" s="821"/>
      <c r="BTO145" s="821"/>
      <c r="BTP145" s="821"/>
      <c r="BTQ145" s="821"/>
      <c r="BTR145" s="821"/>
      <c r="BTS145" s="821"/>
      <c r="BTT145" s="821"/>
      <c r="BTU145" s="821"/>
      <c r="BTV145" s="821"/>
      <c r="BTW145" s="821"/>
      <c r="BTX145" s="821"/>
      <c r="BTY145" s="821"/>
      <c r="BTZ145" s="821"/>
      <c r="BUA145" s="821"/>
      <c r="BUB145" s="821"/>
      <c r="BUC145" s="821"/>
      <c r="BUD145" s="821"/>
      <c r="BUE145" s="821"/>
      <c r="BUF145" s="821"/>
      <c r="BUG145" s="821"/>
      <c r="BUH145" s="821"/>
      <c r="BUI145" s="821"/>
      <c r="BUJ145" s="821"/>
      <c r="BUK145" s="821"/>
      <c r="BUL145" s="821"/>
      <c r="BUM145" s="821"/>
      <c r="BUN145" s="821"/>
      <c r="BUO145" s="821"/>
      <c r="BUP145" s="821"/>
      <c r="BUQ145" s="821"/>
      <c r="BUR145" s="821"/>
      <c r="BUS145" s="821"/>
      <c r="BUT145" s="821"/>
      <c r="BUU145" s="821"/>
      <c r="BUV145" s="821"/>
      <c r="BUW145" s="821"/>
      <c r="BUX145" s="821"/>
      <c r="BUY145" s="821"/>
      <c r="BUZ145" s="821"/>
      <c r="BVA145" s="821"/>
      <c r="BVB145" s="821"/>
      <c r="BVC145" s="821"/>
      <c r="BVD145" s="821"/>
      <c r="BVE145" s="821"/>
      <c r="BVF145" s="821"/>
      <c r="BVG145" s="821"/>
      <c r="BVH145" s="821"/>
      <c r="BVI145" s="821"/>
      <c r="BVJ145" s="821"/>
      <c r="BVK145" s="821"/>
      <c r="BVL145" s="821"/>
      <c r="BVM145" s="821"/>
      <c r="BVN145" s="821"/>
      <c r="BVO145" s="821"/>
      <c r="BVP145" s="821"/>
      <c r="BVQ145" s="821"/>
      <c r="BVR145" s="821"/>
      <c r="BVS145" s="821"/>
      <c r="BVT145" s="821"/>
      <c r="BVU145" s="821"/>
      <c r="BVV145" s="821"/>
      <c r="BVW145" s="821"/>
      <c r="BVX145" s="821"/>
      <c r="BVY145" s="821"/>
      <c r="BVZ145" s="821"/>
      <c r="BWA145" s="821"/>
      <c r="BWB145" s="821"/>
      <c r="BWC145" s="821"/>
      <c r="BWD145" s="821"/>
      <c r="BWE145" s="821"/>
      <c r="BWF145" s="821"/>
      <c r="BWG145" s="821"/>
      <c r="BWH145" s="821"/>
      <c r="BWI145" s="821"/>
      <c r="BWJ145" s="821"/>
      <c r="BWK145" s="821"/>
      <c r="BWL145" s="821"/>
      <c r="BWM145" s="821"/>
      <c r="BWN145" s="821"/>
      <c r="BWO145" s="821"/>
      <c r="BWP145" s="821"/>
      <c r="BWQ145" s="821"/>
      <c r="BWR145" s="821"/>
      <c r="BWS145" s="821"/>
      <c r="BWT145" s="821"/>
      <c r="BWU145" s="821"/>
      <c r="BWV145" s="821"/>
      <c r="BWW145" s="821"/>
      <c r="BWX145" s="821"/>
      <c r="BWY145" s="821"/>
      <c r="BWZ145" s="821"/>
      <c r="BXA145" s="821"/>
      <c r="BXB145" s="821"/>
      <c r="BXC145" s="821"/>
      <c r="BXD145" s="821"/>
      <c r="BXE145" s="821"/>
      <c r="BXF145" s="821"/>
      <c r="BXG145" s="821"/>
      <c r="BXH145" s="821"/>
      <c r="BXI145" s="821"/>
      <c r="BXJ145" s="821"/>
      <c r="BXK145" s="821"/>
      <c r="BXL145" s="821"/>
      <c r="BXM145" s="821"/>
      <c r="BXN145" s="821"/>
      <c r="BXO145" s="821"/>
      <c r="BXP145" s="821"/>
      <c r="BXQ145" s="821"/>
      <c r="BXR145" s="821"/>
      <c r="BXS145" s="821"/>
      <c r="BXT145" s="821"/>
      <c r="BXU145" s="821"/>
      <c r="BXV145" s="821"/>
      <c r="BXW145" s="821"/>
      <c r="BXX145" s="821"/>
      <c r="BXY145" s="821"/>
      <c r="BXZ145" s="821"/>
      <c r="BYA145" s="821"/>
      <c r="BYB145" s="821"/>
      <c r="BYC145" s="821"/>
      <c r="BYD145" s="821"/>
      <c r="BYE145" s="821"/>
      <c r="BYF145" s="821"/>
      <c r="BYG145" s="821"/>
      <c r="BYH145" s="821"/>
      <c r="BYI145" s="821"/>
      <c r="BYJ145" s="821"/>
      <c r="BYK145" s="821"/>
      <c r="BYL145" s="821"/>
      <c r="BYM145" s="821"/>
      <c r="BYN145" s="821"/>
      <c r="BYO145" s="821"/>
      <c r="BYP145" s="821"/>
      <c r="BYQ145" s="821"/>
      <c r="BYR145" s="821"/>
      <c r="BYS145" s="821"/>
      <c r="BYT145" s="821"/>
      <c r="BYU145" s="821"/>
      <c r="BYV145" s="821"/>
      <c r="BYW145" s="821"/>
      <c r="BYX145" s="821"/>
      <c r="BYY145" s="821"/>
      <c r="BYZ145" s="821"/>
      <c r="BZA145" s="821"/>
      <c r="BZB145" s="821"/>
      <c r="BZC145" s="821"/>
      <c r="BZD145" s="821"/>
      <c r="BZE145" s="821"/>
      <c r="BZF145" s="821"/>
      <c r="BZG145" s="821"/>
      <c r="BZH145" s="821"/>
      <c r="BZI145" s="821"/>
      <c r="BZJ145" s="821"/>
      <c r="BZK145" s="821"/>
      <c r="BZL145" s="821"/>
      <c r="BZM145" s="821"/>
      <c r="BZN145" s="821"/>
      <c r="BZO145" s="821"/>
      <c r="BZP145" s="821"/>
      <c r="BZQ145" s="821"/>
      <c r="BZR145" s="821"/>
      <c r="BZS145" s="821"/>
      <c r="BZT145" s="821"/>
      <c r="BZU145" s="821"/>
      <c r="BZV145" s="821"/>
      <c r="BZW145" s="821"/>
      <c r="BZX145" s="821"/>
      <c r="BZY145" s="821"/>
      <c r="BZZ145" s="821"/>
      <c r="CAA145" s="821"/>
      <c r="CAB145" s="821"/>
      <c r="CAC145" s="821"/>
      <c r="CAD145" s="821"/>
      <c r="CAE145" s="821"/>
      <c r="CAF145" s="821"/>
      <c r="CAG145" s="821"/>
      <c r="CAH145" s="821"/>
      <c r="CAI145" s="821"/>
      <c r="CAJ145" s="821"/>
      <c r="CAK145" s="821"/>
      <c r="CAL145" s="821"/>
      <c r="CAM145" s="821"/>
      <c r="CAN145" s="821"/>
      <c r="CAO145" s="821"/>
      <c r="CAP145" s="821"/>
      <c r="CAQ145" s="821"/>
      <c r="CAR145" s="821"/>
      <c r="CAS145" s="821"/>
      <c r="CAT145" s="821"/>
      <c r="CAU145" s="821"/>
      <c r="CAV145" s="821"/>
      <c r="CAW145" s="821"/>
      <c r="CAX145" s="821"/>
      <c r="CAY145" s="821"/>
      <c r="CAZ145" s="821"/>
      <c r="CBA145" s="821"/>
      <c r="CBB145" s="821"/>
      <c r="CBC145" s="821"/>
      <c r="CBD145" s="821"/>
      <c r="CBE145" s="821"/>
      <c r="CBF145" s="821"/>
      <c r="CBG145" s="821"/>
      <c r="CBH145" s="821"/>
      <c r="CBI145" s="821"/>
      <c r="CBJ145" s="821"/>
      <c r="CBK145" s="821"/>
      <c r="CBL145" s="821"/>
      <c r="CBM145" s="821"/>
      <c r="CBN145" s="821"/>
      <c r="CBO145" s="821"/>
      <c r="CBP145" s="821"/>
      <c r="CBQ145" s="821"/>
      <c r="CBR145" s="821"/>
      <c r="CBS145" s="821"/>
      <c r="CBT145" s="821"/>
      <c r="CBU145" s="821"/>
      <c r="CBV145" s="821"/>
      <c r="CBW145" s="821"/>
      <c r="CBX145" s="821"/>
      <c r="CBY145" s="821"/>
      <c r="CBZ145" s="821"/>
      <c r="CCA145" s="821"/>
      <c r="CCB145" s="821"/>
      <c r="CCC145" s="821"/>
      <c r="CCD145" s="821"/>
      <c r="CCE145" s="821"/>
      <c r="CCF145" s="821"/>
      <c r="CCG145" s="821"/>
      <c r="CCH145" s="821"/>
      <c r="CCI145" s="821"/>
      <c r="CCJ145" s="821"/>
      <c r="CCK145" s="821"/>
      <c r="CCL145" s="821"/>
      <c r="CCM145" s="821"/>
      <c r="CCN145" s="821"/>
      <c r="CCO145" s="821"/>
      <c r="CCP145" s="821"/>
      <c r="CCQ145" s="821"/>
      <c r="CCR145" s="821"/>
      <c r="CCS145" s="821"/>
      <c r="CCT145" s="821"/>
      <c r="CCU145" s="821"/>
      <c r="CCV145" s="821"/>
      <c r="CCW145" s="821"/>
      <c r="CCX145" s="821"/>
      <c r="CCY145" s="821"/>
      <c r="CCZ145" s="821"/>
      <c r="CDA145" s="821"/>
      <c r="CDB145" s="821"/>
      <c r="CDC145" s="821"/>
      <c r="CDD145" s="821"/>
      <c r="CDE145" s="821"/>
      <c r="CDF145" s="821"/>
      <c r="CDG145" s="821"/>
      <c r="CDH145" s="821"/>
      <c r="CDI145" s="821"/>
      <c r="CDJ145" s="821"/>
      <c r="CDK145" s="821"/>
      <c r="CDL145" s="821"/>
      <c r="CDM145" s="821"/>
      <c r="CDN145" s="821"/>
      <c r="CDO145" s="821"/>
      <c r="CDP145" s="821"/>
      <c r="CDQ145" s="821"/>
      <c r="CDR145" s="821"/>
      <c r="CDS145" s="821"/>
      <c r="CDT145" s="821"/>
      <c r="CDU145" s="821"/>
      <c r="CDV145" s="821"/>
      <c r="CDW145" s="821"/>
      <c r="CDX145" s="821"/>
      <c r="CDY145" s="821"/>
      <c r="CDZ145" s="821"/>
      <c r="CEA145" s="821"/>
      <c r="CEB145" s="821"/>
      <c r="CEC145" s="821"/>
      <c r="CED145" s="821"/>
      <c r="CEE145" s="821"/>
      <c r="CEF145" s="821"/>
      <c r="CEG145" s="821"/>
      <c r="CEH145" s="821"/>
      <c r="CEI145" s="821"/>
      <c r="CEJ145" s="821"/>
      <c r="CEK145" s="821"/>
      <c r="CEL145" s="821"/>
      <c r="CEM145" s="821"/>
      <c r="CEN145" s="821"/>
      <c r="CEO145" s="821"/>
      <c r="CEP145" s="821"/>
      <c r="CEQ145" s="821"/>
      <c r="CER145" s="821"/>
      <c r="CES145" s="821"/>
      <c r="CET145" s="821"/>
      <c r="CEU145" s="821"/>
      <c r="CEV145" s="821"/>
      <c r="CEW145" s="821"/>
      <c r="CEX145" s="821"/>
      <c r="CEY145" s="821"/>
      <c r="CEZ145" s="821"/>
      <c r="CFA145" s="821"/>
      <c r="CFB145" s="821"/>
      <c r="CFC145" s="821"/>
      <c r="CFD145" s="821"/>
      <c r="CFE145" s="821"/>
      <c r="CFF145" s="821"/>
      <c r="CFG145" s="821"/>
      <c r="CFH145" s="821"/>
      <c r="CFI145" s="821"/>
      <c r="CFJ145" s="821"/>
      <c r="CFK145" s="821"/>
      <c r="CFL145" s="821"/>
      <c r="CFM145" s="821"/>
      <c r="CFN145" s="821"/>
      <c r="CFO145" s="821"/>
      <c r="CFP145" s="821"/>
      <c r="CFQ145" s="821"/>
      <c r="CFR145" s="821"/>
      <c r="CFS145" s="821"/>
      <c r="CFT145" s="821"/>
      <c r="CFU145" s="821"/>
      <c r="CFV145" s="821"/>
      <c r="CFW145" s="821"/>
      <c r="CFX145" s="821"/>
      <c r="CFY145" s="821"/>
      <c r="CFZ145" s="821"/>
      <c r="CGA145" s="821"/>
      <c r="CGB145" s="821"/>
      <c r="CGC145" s="821"/>
      <c r="CGD145" s="821"/>
      <c r="CGE145" s="821"/>
      <c r="CGF145" s="821"/>
      <c r="CGG145" s="821"/>
      <c r="CGH145" s="821"/>
      <c r="CGI145" s="821"/>
      <c r="CGJ145" s="821"/>
      <c r="CGK145" s="821"/>
      <c r="CGL145" s="821"/>
      <c r="CGM145" s="821"/>
      <c r="CGN145" s="821"/>
      <c r="CGO145" s="821"/>
      <c r="CGP145" s="821"/>
      <c r="CGQ145" s="821"/>
      <c r="CGR145" s="821"/>
      <c r="CGS145" s="821"/>
      <c r="CGT145" s="821"/>
      <c r="CGU145" s="821"/>
      <c r="CGV145" s="821"/>
      <c r="CGW145" s="821"/>
      <c r="CGX145" s="821"/>
      <c r="CGY145" s="821"/>
      <c r="CGZ145" s="821"/>
      <c r="CHA145" s="821"/>
      <c r="CHB145" s="821"/>
      <c r="CHC145" s="821"/>
      <c r="CHD145" s="821"/>
      <c r="CHE145" s="821"/>
      <c r="CHF145" s="821"/>
      <c r="CHG145" s="821"/>
      <c r="CHH145" s="821"/>
      <c r="CHI145" s="821"/>
      <c r="CHJ145" s="821"/>
      <c r="CHK145" s="821"/>
      <c r="CHL145" s="821"/>
      <c r="CHM145" s="821"/>
      <c r="CHN145" s="821"/>
      <c r="CHO145" s="821"/>
      <c r="CHP145" s="821"/>
      <c r="CHQ145" s="821"/>
      <c r="CHR145" s="821"/>
      <c r="CHS145" s="821"/>
      <c r="CHT145" s="821"/>
      <c r="CHU145" s="821"/>
      <c r="CHV145" s="821"/>
      <c r="CHW145" s="821"/>
      <c r="CHX145" s="821"/>
      <c r="CHY145" s="821"/>
      <c r="CHZ145" s="821"/>
      <c r="CIA145" s="821"/>
      <c r="CIB145" s="821"/>
      <c r="CIC145" s="821"/>
      <c r="CID145" s="821"/>
      <c r="CIE145" s="821"/>
      <c r="CIF145" s="821"/>
      <c r="CIG145" s="821"/>
      <c r="CIH145" s="821"/>
      <c r="CII145" s="821"/>
      <c r="CIJ145" s="821"/>
      <c r="CIK145" s="821"/>
      <c r="CIL145" s="821"/>
      <c r="CIM145" s="821"/>
      <c r="CIN145" s="821"/>
      <c r="CIO145" s="821"/>
      <c r="CIP145" s="821"/>
      <c r="CIQ145" s="821"/>
      <c r="CIR145" s="821"/>
      <c r="CIS145" s="821"/>
      <c r="CIT145" s="821"/>
      <c r="CIU145" s="821"/>
      <c r="CIV145" s="821"/>
      <c r="CIW145" s="821"/>
      <c r="CIX145" s="821"/>
      <c r="CIY145" s="821"/>
      <c r="CIZ145" s="821"/>
      <c r="CJA145" s="821"/>
      <c r="CJB145" s="821"/>
      <c r="CJC145" s="821"/>
      <c r="CJD145" s="821"/>
      <c r="CJE145" s="821"/>
      <c r="CJF145" s="821"/>
      <c r="CJG145" s="821"/>
      <c r="CJH145" s="821"/>
      <c r="CJI145" s="821"/>
      <c r="CJJ145" s="821"/>
      <c r="CJK145" s="821"/>
      <c r="CJL145" s="821"/>
      <c r="CJM145" s="821"/>
      <c r="CJN145" s="821"/>
      <c r="CJO145" s="821"/>
      <c r="CJP145" s="821"/>
      <c r="CJQ145" s="821"/>
      <c r="CJR145" s="821"/>
      <c r="CJS145" s="821"/>
      <c r="CJT145" s="821"/>
      <c r="CJU145" s="821"/>
      <c r="CJV145" s="821"/>
      <c r="CJW145" s="821"/>
      <c r="CJX145" s="821"/>
      <c r="CJY145" s="821"/>
      <c r="CJZ145" s="821"/>
      <c r="CKA145" s="821"/>
      <c r="CKB145" s="821"/>
      <c r="CKC145" s="821"/>
      <c r="CKD145" s="821"/>
      <c r="CKE145" s="821"/>
      <c r="CKF145" s="821"/>
      <c r="CKG145" s="821"/>
      <c r="CKH145" s="821"/>
      <c r="CKI145" s="821"/>
      <c r="CKJ145" s="821"/>
      <c r="CKK145" s="821"/>
      <c r="CKL145" s="821"/>
      <c r="CKM145" s="821"/>
      <c r="CKN145" s="821"/>
      <c r="CKO145" s="821"/>
      <c r="CKP145" s="821"/>
      <c r="CKQ145" s="821"/>
      <c r="CKR145" s="821"/>
      <c r="CKS145" s="821"/>
      <c r="CKT145" s="821"/>
      <c r="CKU145" s="821"/>
      <c r="CKV145" s="821"/>
      <c r="CKW145" s="821"/>
      <c r="CKX145" s="821"/>
      <c r="CKY145" s="821"/>
      <c r="CKZ145" s="821"/>
      <c r="CLA145" s="821"/>
      <c r="CLB145" s="821"/>
      <c r="CLC145" s="821"/>
      <c r="CLD145" s="821"/>
      <c r="CLE145" s="821"/>
      <c r="CLF145" s="821"/>
      <c r="CLG145" s="821"/>
      <c r="CLH145" s="821"/>
      <c r="CLI145" s="821"/>
      <c r="CLJ145" s="821"/>
      <c r="CLK145" s="821"/>
      <c r="CLL145" s="821"/>
      <c r="CLM145" s="821"/>
      <c r="CLN145" s="821"/>
      <c r="CLO145" s="821"/>
      <c r="CLP145" s="821"/>
      <c r="CLQ145" s="821"/>
      <c r="CLR145" s="821"/>
      <c r="CLS145" s="821"/>
      <c r="CLT145" s="821"/>
      <c r="CLU145" s="821"/>
      <c r="CLV145" s="821"/>
      <c r="CLW145" s="821"/>
      <c r="CLX145" s="821"/>
      <c r="CLY145" s="821"/>
      <c r="CLZ145" s="821"/>
      <c r="CMA145" s="821"/>
      <c r="CMB145" s="821"/>
      <c r="CMC145" s="821"/>
      <c r="CMD145" s="821"/>
      <c r="CME145" s="821"/>
      <c r="CMF145" s="821"/>
      <c r="CMG145" s="821"/>
      <c r="CMH145" s="821"/>
      <c r="CMI145" s="821"/>
      <c r="CMJ145" s="821"/>
      <c r="CMK145" s="821"/>
      <c r="CML145" s="821"/>
      <c r="CMM145" s="821"/>
      <c r="CMN145" s="821"/>
      <c r="CMO145" s="821"/>
      <c r="CMP145" s="821"/>
      <c r="CMQ145" s="821"/>
      <c r="CMR145" s="821"/>
      <c r="CMS145" s="821"/>
      <c r="CMT145" s="821"/>
      <c r="CMU145" s="821"/>
      <c r="CMV145" s="821"/>
      <c r="CMW145" s="821"/>
      <c r="CMX145" s="821"/>
      <c r="CMY145" s="821"/>
      <c r="CMZ145" s="821"/>
      <c r="CNA145" s="821"/>
      <c r="CNB145" s="821"/>
      <c r="CNC145" s="821"/>
      <c r="CND145" s="821"/>
      <c r="CNE145" s="821"/>
      <c r="CNF145" s="821"/>
      <c r="CNG145" s="821"/>
      <c r="CNH145" s="821"/>
      <c r="CNI145" s="821"/>
      <c r="CNJ145" s="821"/>
      <c r="CNK145" s="821"/>
      <c r="CNL145" s="821"/>
      <c r="CNM145" s="821"/>
      <c r="CNN145" s="821"/>
      <c r="CNO145" s="821"/>
      <c r="CNP145" s="821"/>
      <c r="CNQ145" s="821"/>
      <c r="CNR145" s="821"/>
      <c r="CNS145" s="821"/>
      <c r="CNT145" s="821"/>
      <c r="CNU145" s="821"/>
      <c r="CNV145" s="821"/>
      <c r="CNW145" s="821"/>
      <c r="CNX145" s="821"/>
      <c r="CNY145" s="821"/>
      <c r="CNZ145" s="821"/>
      <c r="COA145" s="821"/>
      <c r="COB145" s="821"/>
      <c r="COC145" s="821"/>
      <c r="COD145" s="821"/>
      <c r="COE145" s="821"/>
      <c r="COF145" s="821"/>
      <c r="COG145" s="821"/>
      <c r="COH145" s="821"/>
      <c r="COI145" s="821"/>
      <c r="COJ145" s="821"/>
      <c r="COK145" s="821"/>
      <c r="COL145" s="821"/>
      <c r="COM145" s="821"/>
      <c r="CON145" s="821"/>
      <c r="COO145" s="821"/>
      <c r="COP145" s="821"/>
      <c r="COQ145" s="821"/>
      <c r="COR145" s="821"/>
      <c r="COS145" s="821"/>
      <c r="COT145" s="821"/>
      <c r="COU145" s="821"/>
      <c r="COV145" s="821"/>
      <c r="COW145" s="821"/>
      <c r="COX145" s="821"/>
      <c r="COY145" s="821"/>
      <c r="COZ145" s="821"/>
      <c r="CPA145" s="821"/>
      <c r="CPB145" s="821"/>
      <c r="CPC145" s="821"/>
      <c r="CPD145" s="821"/>
      <c r="CPE145" s="821"/>
      <c r="CPF145" s="821"/>
      <c r="CPG145" s="821"/>
      <c r="CPH145" s="821"/>
      <c r="CPI145" s="821"/>
      <c r="CPJ145" s="821"/>
      <c r="CPK145" s="821"/>
      <c r="CPL145" s="821"/>
      <c r="CPM145" s="821"/>
      <c r="CPN145" s="821"/>
      <c r="CPO145" s="821"/>
      <c r="CPP145" s="821"/>
      <c r="CPQ145" s="821"/>
      <c r="CPR145" s="821"/>
      <c r="CPS145" s="821"/>
      <c r="CPT145" s="821"/>
      <c r="CPU145" s="821"/>
      <c r="CPV145" s="821"/>
      <c r="CPW145" s="821"/>
      <c r="CPX145" s="821"/>
      <c r="CPY145" s="821"/>
      <c r="CPZ145" s="821"/>
      <c r="CQA145" s="821"/>
      <c r="CQB145" s="821"/>
      <c r="CQC145" s="821"/>
      <c r="CQD145" s="821"/>
      <c r="CQE145" s="821"/>
      <c r="CQF145" s="821"/>
      <c r="CQG145" s="821"/>
      <c r="CQH145" s="821"/>
      <c r="CQI145" s="821"/>
      <c r="CQJ145" s="821"/>
      <c r="CQK145" s="821"/>
      <c r="CQL145" s="821"/>
      <c r="CQM145" s="821"/>
      <c r="CQN145" s="821"/>
      <c r="CQO145" s="821"/>
      <c r="CQP145" s="821"/>
      <c r="CQQ145" s="821"/>
      <c r="CQR145" s="821"/>
      <c r="CQS145" s="821"/>
      <c r="CQT145" s="821"/>
      <c r="CQU145" s="821"/>
      <c r="CQV145" s="821"/>
      <c r="CQW145" s="821"/>
      <c r="CQX145" s="821"/>
      <c r="CQY145" s="821"/>
      <c r="CQZ145" s="821"/>
      <c r="CRA145" s="821"/>
      <c r="CRB145" s="821"/>
      <c r="CRC145" s="821"/>
      <c r="CRD145" s="821"/>
      <c r="CRE145" s="821"/>
      <c r="CRF145" s="821"/>
      <c r="CRG145" s="821"/>
      <c r="CRH145" s="821"/>
      <c r="CRI145" s="821"/>
      <c r="CRJ145" s="821"/>
      <c r="CRK145" s="821"/>
      <c r="CRL145" s="821"/>
      <c r="CRM145" s="821"/>
      <c r="CRN145" s="821"/>
      <c r="CRO145" s="821"/>
      <c r="CRP145" s="821"/>
      <c r="CRQ145" s="821"/>
      <c r="CRR145" s="821"/>
      <c r="CRS145" s="821"/>
      <c r="CRT145" s="821"/>
      <c r="CRU145" s="821"/>
      <c r="CRV145" s="821"/>
      <c r="CRW145" s="821"/>
      <c r="CRX145" s="821"/>
      <c r="CRY145" s="821"/>
      <c r="CRZ145" s="821"/>
      <c r="CSA145" s="821"/>
      <c r="CSB145" s="821"/>
      <c r="CSC145" s="821"/>
      <c r="CSD145" s="821"/>
      <c r="CSE145" s="821"/>
      <c r="CSF145" s="821"/>
      <c r="CSG145" s="821"/>
      <c r="CSH145" s="821"/>
      <c r="CSI145" s="821"/>
      <c r="CSJ145" s="821"/>
      <c r="CSK145" s="821"/>
      <c r="CSL145" s="821"/>
      <c r="CSM145" s="821"/>
      <c r="CSN145" s="821"/>
      <c r="CSO145" s="821"/>
      <c r="CSP145" s="821"/>
      <c r="CSQ145" s="821"/>
      <c r="CSR145" s="821"/>
      <c r="CSS145" s="821"/>
      <c r="CST145" s="821"/>
      <c r="CSU145" s="821"/>
      <c r="CSV145" s="821"/>
      <c r="CSW145" s="821"/>
      <c r="CSX145" s="821"/>
      <c r="CSY145" s="821"/>
      <c r="CSZ145" s="821"/>
      <c r="CTA145" s="821"/>
      <c r="CTB145" s="821"/>
      <c r="CTC145" s="821"/>
      <c r="CTD145" s="821"/>
      <c r="CTE145" s="821"/>
      <c r="CTF145" s="821"/>
      <c r="CTG145" s="821"/>
      <c r="CTH145" s="821"/>
      <c r="CTI145" s="821"/>
      <c r="CTJ145" s="821"/>
      <c r="CTK145" s="821"/>
      <c r="CTL145" s="821"/>
      <c r="CTM145" s="821"/>
      <c r="CTN145" s="821"/>
      <c r="CTO145" s="821"/>
      <c r="CTP145" s="821"/>
      <c r="CTQ145" s="821"/>
      <c r="CTR145" s="821"/>
      <c r="CTS145" s="821"/>
      <c r="CTT145" s="821"/>
      <c r="CTU145" s="821"/>
      <c r="CTV145" s="821"/>
      <c r="CTW145" s="821"/>
      <c r="CTX145" s="821"/>
      <c r="CTY145" s="821"/>
      <c r="CTZ145" s="821"/>
      <c r="CUA145" s="821"/>
      <c r="CUB145" s="821"/>
      <c r="CUC145" s="821"/>
      <c r="CUD145" s="821"/>
      <c r="CUE145" s="821"/>
      <c r="CUF145" s="821"/>
      <c r="CUG145" s="821"/>
      <c r="CUH145" s="821"/>
      <c r="CUI145" s="821"/>
      <c r="CUJ145" s="821"/>
      <c r="CUK145" s="821"/>
      <c r="CUL145" s="821"/>
      <c r="CUM145" s="821"/>
      <c r="CUN145" s="821"/>
      <c r="CUO145" s="821"/>
      <c r="CUP145" s="821"/>
      <c r="CUQ145" s="821"/>
      <c r="CUR145" s="821"/>
      <c r="CUS145" s="821"/>
      <c r="CUT145" s="821"/>
      <c r="CUU145" s="821"/>
      <c r="CUV145" s="821"/>
      <c r="CUW145" s="821"/>
      <c r="CUX145" s="821"/>
      <c r="CUY145" s="821"/>
      <c r="CUZ145" s="821"/>
      <c r="CVA145" s="821"/>
      <c r="CVB145" s="821"/>
      <c r="CVC145" s="821"/>
      <c r="CVD145" s="821"/>
      <c r="CVE145" s="821"/>
      <c r="CVF145" s="821"/>
      <c r="CVG145" s="821"/>
      <c r="CVH145" s="821"/>
      <c r="CVI145" s="821"/>
      <c r="CVJ145" s="821"/>
      <c r="CVK145" s="821"/>
      <c r="CVL145" s="821"/>
      <c r="CVM145" s="821"/>
      <c r="CVN145" s="821"/>
      <c r="CVO145" s="821"/>
      <c r="CVP145" s="821"/>
      <c r="CVQ145" s="821"/>
      <c r="CVR145" s="821"/>
      <c r="CVS145" s="821"/>
      <c r="CVT145" s="821"/>
      <c r="CVU145" s="821"/>
      <c r="CVV145" s="821"/>
      <c r="CVW145" s="821"/>
      <c r="CVX145" s="821"/>
      <c r="CVY145" s="821"/>
      <c r="CVZ145" s="821"/>
      <c r="CWA145" s="821"/>
      <c r="CWB145" s="821"/>
      <c r="CWC145" s="821"/>
      <c r="CWD145" s="821"/>
      <c r="CWE145" s="821"/>
      <c r="CWF145" s="821"/>
      <c r="CWG145" s="821"/>
      <c r="CWH145" s="821"/>
      <c r="CWI145" s="821"/>
      <c r="CWJ145" s="821"/>
      <c r="CWK145" s="821"/>
      <c r="CWL145" s="821"/>
      <c r="CWM145" s="821"/>
      <c r="CWN145" s="821"/>
      <c r="CWO145" s="821"/>
      <c r="CWP145" s="821"/>
      <c r="CWQ145" s="821"/>
      <c r="CWR145" s="821"/>
      <c r="CWS145" s="821"/>
      <c r="CWT145" s="821"/>
      <c r="CWU145" s="821"/>
      <c r="CWV145" s="821"/>
      <c r="CWW145" s="821"/>
      <c r="CWX145" s="821"/>
      <c r="CWY145" s="821"/>
      <c r="CWZ145" s="821"/>
      <c r="CXA145" s="821"/>
      <c r="CXB145" s="821"/>
      <c r="CXC145" s="821"/>
      <c r="CXD145" s="821"/>
      <c r="CXE145" s="821"/>
      <c r="CXF145" s="821"/>
      <c r="CXG145" s="821"/>
      <c r="CXH145" s="821"/>
      <c r="CXI145" s="821"/>
      <c r="CXJ145" s="821"/>
      <c r="CXK145" s="821"/>
      <c r="CXL145" s="821"/>
      <c r="CXM145" s="821"/>
      <c r="CXN145" s="821"/>
      <c r="CXO145" s="821"/>
      <c r="CXP145" s="821"/>
      <c r="CXQ145" s="821"/>
      <c r="CXR145" s="821"/>
      <c r="CXS145" s="821"/>
      <c r="CXT145" s="821"/>
      <c r="CXU145" s="821"/>
      <c r="CXV145" s="821"/>
      <c r="CXW145" s="821"/>
      <c r="CXX145" s="821"/>
      <c r="CXY145" s="821"/>
      <c r="CXZ145" s="821"/>
      <c r="CYA145" s="821"/>
      <c r="CYB145" s="821"/>
      <c r="CYC145" s="821"/>
      <c r="CYD145" s="821"/>
      <c r="CYE145" s="821"/>
      <c r="CYF145" s="821"/>
      <c r="CYG145" s="821"/>
      <c r="CYH145" s="821"/>
      <c r="CYI145" s="821"/>
      <c r="CYJ145" s="821"/>
      <c r="CYK145" s="821"/>
      <c r="CYL145" s="821"/>
      <c r="CYM145" s="821"/>
      <c r="CYN145" s="821"/>
      <c r="CYO145" s="821"/>
      <c r="CYP145" s="821"/>
      <c r="CYQ145" s="821"/>
      <c r="CYR145" s="821"/>
      <c r="CYS145" s="821"/>
      <c r="CYT145" s="821"/>
      <c r="CYU145" s="821"/>
      <c r="CYV145" s="821"/>
      <c r="CYW145" s="821"/>
      <c r="CYX145" s="821"/>
      <c r="CYY145" s="821"/>
      <c r="CYZ145" s="821"/>
      <c r="CZA145" s="821"/>
      <c r="CZB145" s="821"/>
      <c r="CZC145" s="821"/>
      <c r="CZD145" s="821"/>
      <c r="CZE145" s="821"/>
      <c r="CZF145" s="821"/>
      <c r="CZG145" s="821"/>
      <c r="CZH145" s="821"/>
      <c r="CZI145" s="821"/>
      <c r="CZJ145" s="821"/>
      <c r="CZK145" s="821"/>
      <c r="CZL145" s="821"/>
      <c r="CZM145" s="821"/>
      <c r="CZN145" s="821"/>
      <c r="CZO145" s="821"/>
      <c r="CZP145" s="821"/>
      <c r="CZQ145" s="821"/>
      <c r="CZR145" s="821"/>
      <c r="CZS145" s="821"/>
      <c r="CZT145" s="821"/>
      <c r="CZU145" s="821"/>
      <c r="CZV145" s="821"/>
      <c r="CZW145" s="821"/>
      <c r="CZX145" s="821"/>
      <c r="CZY145" s="821"/>
      <c r="CZZ145" s="821"/>
      <c r="DAA145" s="821"/>
      <c r="DAB145" s="821"/>
      <c r="DAC145" s="821"/>
      <c r="DAD145" s="821"/>
      <c r="DAE145" s="821"/>
      <c r="DAF145" s="821"/>
      <c r="DAG145" s="821"/>
      <c r="DAH145" s="821"/>
      <c r="DAI145" s="821"/>
      <c r="DAJ145" s="821"/>
      <c r="DAK145" s="821"/>
      <c r="DAL145" s="821"/>
      <c r="DAM145" s="821"/>
      <c r="DAN145" s="821"/>
      <c r="DAO145" s="821"/>
      <c r="DAP145" s="821"/>
      <c r="DAQ145" s="821"/>
      <c r="DAR145" s="821"/>
      <c r="DAS145" s="821"/>
      <c r="DAT145" s="821"/>
      <c r="DAU145" s="821"/>
      <c r="DAV145" s="821"/>
      <c r="DAW145" s="821"/>
      <c r="DAX145" s="821"/>
      <c r="DAY145" s="821"/>
      <c r="DAZ145" s="821"/>
      <c r="DBA145" s="821"/>
      <c r="DBB145" s="821"/>
      <c r="DBC145" s="821"/>
      <c r="DBD145" s="821"/>
      <c r="DBE145" s="821"/>
      <c r="DBF145" s="821"/>
      <c r="DBG145" s="821"/>
      <c r="DBH145" s="821"/>
      <c r="DBI145" s="821"/>
      <c r="DBJ145" s="821"/>
      <c r="DBK145" s="821"/>
      <c r="DBL145" s="821"/>
      <c r="DBM145" s="821"/>
      <c r="DBN145" s="821"/>
      <c r="DBO145" s="821"/>
      <c r="DBP145" s="821"/>
      <c r="DBQ145" s="821"/>
      <c r="DBR145" s="821"/>
      <c r="DBS145" s="821"/>
      <c r="DBT145" s="821"/>
      <c r="DBU145" s="821"/>
      <c r="DBV145" s="821"/>
      <c r="DBW145" s="821"/>
      <c r="DBX145" s="821"/>
      <c r="DBY145" s="821"/>
      <c r="DBZ145" s="821"/>
      <c r="DCA145" s="821"/>
      <c r="DCB145" s="821"/>
      <c r="DCC145" s="821"/>
      <c r="DCD145" s="821"/>
      <c r="DCE145" s="821"/>
      <c r="DCF145" s="821"/>
      <c r="DCG145" s="821"/>
      <c r="DCH145" s="821"/>
      <c r="DCI145" s="821"/>
      <c r="DCJ145" s="821"/>
      <c r="DCK145" s="821"/>
      <c r="DCL145" s="821"/>
      <c r="DCM145" s="821"/>
      <c r="DCN145" s="821"/>
      <c r="DCO145" s="821"/>
      <c r="DCP145" s="821"/>
      <c r="DCQ145" s="821"/>
      <c r="DCR145" s="821"/>
      <c r="DCS145" s="821"/>
      <c r="DCT145" s="821"/>
      <c r="DCU145" s="821"/>
      <c r="DCV145" s="821"/>
      <c r="DCW145" s="821"/>
      <c r="DCX145" s="821"/>
      <c r="DCY145" s="821"/>
      <c r="DCZ145" s="821"/>
      <c r="DDA145" s="821"/>
      <c r="DDB145" s="821"/>
      <c r="DDC145" s="821"/>
      <c r="DDD145" s="821"/>
      <c r="DDE145" s="821"/>
      <c r="DDF145" s="821"/>
      <c r="DDG145" s="821"/>
      <c r="DDH145" s="821"/>
      <c r="DDI145" s="821"/>
      <c r="DDJ145" s="821"/>
      <c r="DDK145" s="821"/>
      <c r="DDL145" s="821"/>
      <c r="DDM145" s="821"/>
      <c r="DDN145" s="821"/>
      <c r="DDO145" s="821"/>
      <c r="DDP145" s="821"/>
      <c r="DDQ145" s="821"/>
      <c r="DDR145" s="821"/>
      <c r="DDS145" s="821"/>
      <c r="DDT145" s="821"/>
      <c r="DDU145" s="821"/>
      <c r="DDV145" s="821"/>
      <c r="DDW145" s="821"/>
      <c r="DDX145" s="821"/>
      <c r="DDY145" s="821"/>
      <c r="DDZ145" s="821"/>
      <c r="DEA145" s="821"/>
      <c r="DEB145" s="821"/>
      <c r="DEC145" s="821"/>
      <c r="DED145" s="821"/>
      <c r="DEE145" s="821"/>
      <c r="DEF145" s="821"/>
      <c r="DEG145" s="821"/>
      <c r="DEH145" s="821"/>
      <c r="DEI145" s="821"/>
      <c r="DEJ145" s="821"/>
      <c r="DEK145" s="821"/>
      <c r="DEL145" s="821"/>
      <c r="DEM145" s="821"/>
      <c r="DEN145" s="821"/>
      <c r="DEO145" s="821"/>
      <c r="DEP145" s="821"/>
      <c r="DEQ145" s="821"/>
      <c r="DER145" s="821"/>
      <c r="DES145" s="821"/>
      <c r="DET145" s="821"/>
      <c r="DEU145" s="821"/>
      <c r="DEV145" s="821"/>
      <c r="DEW145" s="821"/>
      <c r="DEX145" s="821"/>
      <c r="DEY145" s="821"/>
      <c r="DEZ145" s="821"/>
      <c r="DFA145" s="821"/>
      <c r="DFB145" s="821"/>
      <c r="DFC145" s="821"/>
      <c r="DFD145" s="821"/>
      <c r="DFE145" s="821"/>
      <c r="DFF145" s="821"/>
      <c r="DFG145" s="821"/>
      <c r="DFH145" s="821"/>
      <c r="DFI145" s="821"/>
      <c r="DFJ145" s="821"/>
      <c r="DFK145" s="821"/>
      <c r="DFL145" s="821"/>
      <c r="DFM145" s="821"/>
      <c r="DFN145" s="821"/>
      <c r="DFO145" s="821"/>
      <c r="DFP145" s="821"/>
      <c r="DFQ145" s="821"/>
      <c r="DFR145" s="821"/>
      <c r="DFS145" s="821"/>
      <c r="DFT145" s="821"/>
      <c r="DFU145" s="821"/>
      <c r="DFV145" s="821"/>
      <c r="DFW145" s="821"/>
      <c r="DFX145" s="821"/>
      <c r="DFY145" s="821"/>
      <c r="DFZ145" s="821"/>
      <c r="DGA145" s="821"/>
      <c r="DGB145" s="821"/>
      <c r="DGC145" s="821"/>
      <c r="DGD145" s="821"/>
      <c r="DGE145" s="821"/>
      <c r="DGF145" s="821"/>
      <c r="DGG145" s="821"/>
      <c r="DGH145" s="821"/>
      <c r="DGI145" s="821"/>
      <c r="DGJ145" s="821"/>
      <c r="DGK145" s="821"/>
      <c r="DGL145" s="821"/>
      <c r="DGM145" s="821"/>
      <c r="DGN145" s="821"/>
      <c r="DGO145" s="821"/>
      <c r="DGP145" s="821"/>
      <c r="DGQ145" s="821"/>
      <c r="DGR145" s="821"/>
      <c r="DGS145" s="821"/>
      <c r="DGT145" s="821"/>
      <c r="DGU145" s="821"/>
      <c r="DGV145" s="821"/>
      <c r="DGW145" s="821"/>
      <c r="DGX145" s="821"/>
      <c r="DGY145" s="821"/>
      <c r="DGZ145" s="821"/>
      <c r="DHA145" s="821"/>
      <c r="DHB145" s="821"/>
      <c r="DHC145" s="821"/>
      <c r="DHD145" s="821"/>
      <c r="DHE145" s="821"/>
      <c r="DHF145" s="821"/>
      <c r="DHG145" s="821"/>
      <c r="DHH145" s="821"/>
      <c r="DHI145" s="821"/>
      <c r="DHJ145" s="821"/>
      <c r="DHK145" s="821"/>
      <c r="DHL145" s="821"/>
      <c r="DHM145" s="821"/>
      <c r="DHN145" s="821"/>
      <c r="DHO145" s="821"/>
      <c r="DHP145" s="821"/>
      <c r="DHQ145" s="821"/>
      <c r="DHR145" s="821"/>
      <c r="DHS145" s="821"/>
      <c r="DHT145" s="821"/>
      <c r="DHU145" s="821"/>
      <c r="DHV145" s="821"/>
      <c r="DHW145" s="821"/>
      <c r="DHX145" s="821"/>
      <c r="DHY145" s="821"/>
      <c r="DHZ145" s="821"/>
      <c r="DIA145" s="821"/>
      <c r="DIB145" s="821"/>
      <c r="DIC145" s="821"/>
      <c r="DID145" s="821"/>
      <c r="DIE145" s="821"/>
      <c r="DIF145" s="821"/>
      <c r="DIG145" s="821"/>
      <c r="DIH145" s="821"/>
      <c r="DII145" s="821"/>
      <c r="DIJ145" s="821"/>
      <c r="DIK145" s="821"/>
      <c r="DIL145" s="821"/>
      <c r="DIM145" s="821"/>
      <c r="DIN145" s="821"/>
      <c r="DIO145" s="821"/>
      <c r="DIP145" s="821"/>
      <c r="DIQ145" s="821"/>
      <c r="DIR145" s="821"/>
      <c r="DIS145" s="821"/>
      <c r="DIT145" s="821"/>
      <c r="DIU145" s="821"/>
      <c r="DIV145" s="821"/>
      <c r="DIW145" s="821"/>
      <c r="DIX145" s="821"/>
      <c r="DIY145" s="821"/>
      <c r="DIZ145" s="821"/>
      <c r="DJA145" s="821"/>
      <c r="DJB145" s="821"/>
      <c r="DJC145" s="821"/>
      <c r="DJD145" s="821"/>
      <c r="DJE145" s="821"/>
      <c r="DJF145" s="821"/>
      <c r="DJG145" s="821"/>
      <c r="DJH145" s="821"/>
      <c r="DJI145" s="821"/>
      <c r="DJJ145" s="821"/>
      <c r="DJK145" s="821"/>
      <c r="DJL145" s="821"/>
      <c r="DJM145" s="821"/>
      <c r="DJN145" s="821"/>
      <c r="DJO145" s="821"/>
      <c r="DJP145" s="821"/>
      <c r="DJQ145" s="821"/>
      <c r="DJR145" s="821"/>
      <c r="DJS145" s="821"/>
      <c r="DJT145" s="821"/>
      <c r="DJU145" s="821"/>
      <c r="DJV145" s="821"/>
      <c r="DJW145" s="821"/>
      <c r="DJX145" s="821"/>
      <c r="DJY145" s="821"/>
      <c r="DJZ145" s="821"/>
      <c r="DKA145" s="821"/>
      <c r="DKB145" s="821"/>
      <c r="DKC145" s="821"/>
      <c r="DKD145" s="821"/>
      <c r="DKE145" s="821"/>
      <c r="DKF145" s="821"/>
      <c r="DKG145" s="821"/>
      <c r="DKH145" s="821"/>
      <c r="DKI145" s="821"/>
      <c r="DKJ145" s="821"/>
      <c r="DKK145" s="821"/>
      <c r="DKL145" s="821"/>
      <c r="DKM145" s="821"/>
      <c r="DKN145" s="821"/>
      <c r="DKO145" s="821"/>
      <c r="DKP145" s="821"/>
      <c r="DKQ145" s="821"/>
      <c r="DKR145" s="821"/>
      <c r="DKS145" s="821"/>
      <c r="DKT145" s="821"/>
      <c r="DKU145" s="821"/>
      <c r="DKV145" s="821"/>
      <c r="DKW145" s="821"/>
      <c r="DKX145" s="821"/>
      <c r="DKY145" s="821"/>
      <c r="DKZ145" s="821"/>
      <c r="DLA145" s="821"/>
      <c r="DLB145" s="821"/>
      <c r="DLC145" s="821"/>
      <c r="DLD145" s="821"/>
      <c r="DLE145" s="821"/>
      <c r="DLF145" s="821"/>
      <c r="DLG145" s="821"/>
      <c r="DLH145" s="821"/>
      <c r="DLI145" s="821"/>
      <c r="DLJ145" s="821"/>
      <c r="DLK145" s="821"/>
      <c r="DLL145" s="821"/>
      <c r="DLM145" s="821"/>
      <c r="DLN145" s="821"/>
      <c r="DLO145" s="821"/>
      <c r="DLP145" s="821"/>
      <c r="DLQ145" s="821"/>
      <c r="DLR145" s="821"/>
      <c r="DLS145" s="821"/>
      <c r="DLT145" s="821"/>
      <c r="DLU145" s="821"/>
      <c r="DLV145" s="821"/>
      <c r="DLW145" s="821"/>
      <c r="DLX145" s="821"/>
      <c r="DLY145" s="821"/>
      <c r="DLZ145" s="821"/>
      <c r="DMA145" s="821"/>
      <c r="DMB145" s="821"/>
      <c r="DMC145" s="821"/>
      <c r="DMD145" s="821"/>
      <c r="DME145" s="821"/>
      <c r="DMF145" s="821"/>
      <c r="DMG145" s="821"/>
      <c r="DMH145" s="821"/>
      <c r="DMI145" s="821"/>
      <c r="DMJ145" s="821"/>
      <c r="DMK145" s="821"/>
      <c r="DML145" s="821"/>
      <c r="DMM145" s="821"/>
      <c r="DMN145" s="821"/>
      <c r="DMO145" s="821"/>
      <c r="DMP145" s="821"/>
      <c r="DMQ145" s="821"/>
      <c r="DMR145" s="821"/>
      <c r="DMS145" s="821"/>
      <c r="DMT145" s="821"/>
      <c r="DMU145" s="821"/>
      <c r="DMV145" s="821"/>
      <c r="DMW145" s="821"/>
      <c r="DMX145" s="821"/>
      <c r="DMY145" s="821"/>
      <c r="DMZ145" s="821"/>
      <c r="DNA145" s="821"/>
      <c r="DNB145" s="821"/>
      <c r="DNC145" s="821"/>
      <c r="DND145" s="821"/>
      <c r="DNE145" s="821"/>
      <c r="DNF145" s="821"/>
      <c r="DNG145" s="821"/>
      <c r="DNH145" s="821"/>
      <c r="DNI145" s="821"/>
      <c r="DNJ145" s="821"/>
      <c r="DNK145" s="821"/>
      <c r="DNL145" s="821"/>
      <c r="DNM145" s="821"/>
      <c r="DNN145" s="821"/>
      <c r="DNO145" s="821"/>
      <c r="DNP145" s="821"/>
      <c r="DNQ145" s="821"/>
      <c r="DNR145" s="821"/>
      <c r="DNS145" s="821"/>
      <c r="DNT145" s="821"/>
      <c r="DNU145" s="821"/>
      <c r="DNV145" s="821"/>
      <c r="DNW145" s="821"/>
      <c r="DNX145" s="821"/>
      <c r="DNY145" s="821"/>
      <c r="DNZ145" s="821"/>
      <c r="DOA145" s="821"/>
      <c r="DOB145" s="821"/>
      <c r="DOC145" s="821"/>
      <c r="DOD145" s="821"/>
      <c r="DOE145" s="821"/>
      <c r="DOF145" s="821"/>
      <c r="DOG145" s="821"/>
      <c r="DOH145" s="821"/>
      <c r="DOI145" s="821"/>
      <c r="DOJ145" s="821"/>
      <c r="DOK145" s="821"/>
      <c r="DOL145" s="821"/>
      <c r="DOM145" s="821"/>
      <c r="DON145" s="821"/>
      <c r="DOO145" s="821"/>
      <c r="DOP145" s="821"/>
      <c r="DOQ145" s="821"/>
      <c r="DOR145" s="821"/>
      <c r="DOS145" s="821"/>
      <c r="DOT145" s="821"/>
      <c r="DOU145" s="821"/>
      <c r="DOV145" s="821"/>
      <c r="DOW145" s="821"/>
      <c r="DOX145" s="821"/>
      <c r="DOY145" s="821"/>
      <c r="DOZ145" s="821"/>
      <c r="DPA145" s="821"/>
      <c r="DPB145" s="821"/>
      <c r="DPC145" s="821"/>
      <c r="DPD145" s="821"/>
      <c r="DPE145" s="821"/>
      <c r="DPF145" s="821"/>
      <c r="DPG145" s="821"/>
      <c r="DPH145" s="821"/>
      <c r="DPI145" s="821"/>
      <c r="DPJ145" s="821"/>
      <c r="DPK145" s="821"/>
      <c r="DPL145" s="821"/>
      <c r="DPM145" s="821"/>
      <c r="DPN145" s="821"/>
      <c r="DPO145" s="821"/>
      <c r="DPP145" s="821"/>
      <c r="DPQ145" s="821"/>
      <c r="DPR145" s="821"/>
      <c r="DPS145" s="821"/>
      <c r="DPT145" s="821"/>
      <c r="DPU145" s="821"/>
      <c r="DPV145" s="821"/>
      <c r="DPW145" s="821"/>
      <c r="DPX145" s="821"/>
      <c r="DPY145" s="821"/>
      <c r="DPZ145" s="821"/>
      <c r="DQA145" s="821"/>
      <c r="DQB145" s="821"/>
      <c r="DQC145" s="821"/>
      <c r="DQD145" s="821"/>
      <c r="DQE145" s="821"/>
      <c r="DQF145" s="821"/>
      <c r="DQG145" s="821"/>
      <c r="DQH145" s="821"/>
      <c r="DQI145" s="821"/>
      <c r="DQJ145" s="821"/>
      <c r="DQK145" s="821"/>
      <c r="DQL145" s="821"/>
      <c r="DQM145" s="821"/>
      <c r="DQN145" s="821"/>
      <c r="DQO145" s="821"/>
      <c r="DQP145" s="821"/>
      <c r="DQQ145" s="821"/>
      <c r="DQR145" s="821"/>
      <c r="DQS145" s="821"/>
      <c r="DQT145" s="821"/>
      <c r="DQU145" s="821"/>
      <c r="DQV145" s="821"/>
      <c r="DQW145" s="821"/>
      <c r="DQX145" s="821"/>
      <c r="DQY145" s="821"/>
      <c r="DQZ145" s="821"/>
      <c r="DRA145" s="821"/>
      <c r="DRB145" s="821"/>
      <c r="DRC145" s="821"/>
      <c r="DRD145" s="821"/>
      <c r="DRE145" s="821"/>
      <c r="DRF145" s="821"/>
      <c r="DRG145" s="821"/>
      <c r="DRH145" s="821"/>
      <c r="DRI145" s="821"/>
      <c r="DRJ145" s="821"/>
      <c r="DRK145" s="821"/>
      <c r="DRL145" s="821"/>
      <c r="DRM145" s="821"/>
      <c r="DRN145" s="821"/>
      <c r="DRO145" s="821"/>
      <c r="DRP145" s="821"/>
      <c r="DRQ145" s="821"/>
      <c r="DRR145" s="821"/>
      <c r="DRS145" s="821"/>
      <c r="DRT145" s="821"/>
      <c r="DRU145" s="821"/>
      <c r="DRV145" s="821"/>
      <c r="DRW145" s="821"/>
      <c r="DRX145" s="821"/>
      <c r="DRY145" s="821"/>
      <c r="DRZ145" s="821"/>
      <c r="DSA145" s="821"/>
      <c r="DSB145" s="821"/>
      <c r="DSC145" s="821"/>
      <c r="DSD145" s="821"/>
      <c r="DSE145" s="821"/>
      <c r="DSF145" s="821"/>
      <c r="DSG145" s="821"/>
      <c r="DSH145" s="821"/>
      <c r="DSI145" s="821"/>
      <c r="DSJ145" s="821"/>
      <c r="DSK145" s="821"/>
      <c r="DSL145" s="821"/>
      <c r="DSM145" s="821"/>
      <c r="DSN145" s="821"/>
      <c r="DSO145" s="821"/>
      <c r="DSP145" s="821"/>
      <c r="DSQ145" s="821"/>
      <c r="DSR145" s="821"/>
      <c r="DSS145" s="821"/>
      <c r="DST145" s="821"/>
      <c r="DSU145" s="821"/>
      <c r="DSV145" s="821"/>
      <c r="DSW145" s="821"/>
      <c r="DSX145" s="821"/>
      <c r="DSY145" s="821"/>
      <c r="DSZ145" s="821"/>
      <c r="DTA145" s="821"/>
      <c r="DTB145" s="821"/>
      <c r="DTC145" s="821"/>
      <c r="DTD145" s="821"/>
      <c r="DTE145" s="821"/>
      <c r="DTF145" s="821"/>
      <c r="DTG145" s="821"/>
      <c r="DTH145" s="821"/>
      <c r="DTI145" s="821"/>
      <c r="DTJ145" s="821"/>
      <c r="DTK145" s="821"/>
      <c r="DTL145" s="821"/>
      <c r="DTM145" s="821"/>
      <c r="DTN145" s="821"/>
      <c r="DTO145" s="821"/>
      <c r="DTP145" s="821"/>
      <c r="DTQ145" s="821"/>
      <c r="DTR145" s="821"/>
      <c r="DTS145" s="821"/>
      <c r="DTT145" s="821"/>
      <c r="DTU145" s="821"/>
      <c r="DTV145" s="821"/>
      <c r="DTW145" s="821"/>
      <c r="DTX145" s="821"/>
      <c r="DTY145" s="821"/>
      <c r="DTZ145" s="821"/>
      <c r="DUA145" s="821"/>
      <c r="DUB145" s="821"/>
      <c r="DUC145" s="821"/>
      <c r="DUD145" s="821"/>
      <c r="DUE145" s="821"/>
      <c r="DUF145" s="821"/>
      <c r="DUG145" s="821"/>
      <c r="DUH145" s="821"/>
      <c r="DUI145" s="821"/>
      <c r="DUJ145" s="821"/>
      <c r="DUK145" s="821"/>
      <c r="DUL145" s="821"/>
      <c r="DUM145" s="821"/>
      <c r="DUN145" s="821"/>
      <c r="DUO145" s="821"/>
      <c r="DUP145" s="821"/>
      <c r="DUQ145" s="821"/>
      <c r="DUR145" s="821"/>
      <c r="DUS145" s="821"/>
      <c r="DUT145" s="821"/>
      <c r="DUU145" s="821"/>
      <c r="DUV145" s="821"/>
      <c r="DUW145" s="821"/>
      <c r="DUX145" s="821"/>
      <c r="DUY145" s="821"/>
      <c r="DUZ145" s="821"/>
      <c r="DVA145" s="821"/>
      <c r="DVB145" s="821"/>
      <c r="DVC145" s="821"/>
      <c r="DVD145" s="821"/>
      <c r="DVE145" s="821"/>
      <c r="DVF145" s="821"/>
      <c r="DVG145" s="821"/>
      <c r="DVH145" s="821"/>
      <c r="DVI145" s="821"/>
      <c r="DVJ145" s="821"/>
      <c r="DVK145" s="821"/>
      <c r="DVL145" s="821"/>
      <c r="DVM145" s="821"/>
      <c r="DVN145" s="821"/>
      <c r="DVO145" s="821"/>
      <c r="DVP145" s="821"/>
      <c r="DVQ145" s="821"/>
      <c r="DVR145" s="821"/>
      <c r="DVS145" s="821"/>
      <c r="DVT145" s="821"/>
      <c r="DVU145" s="821"/>
      <c r="DVV145" s="821"/>
      <c r="DVW145" s="821"/>
      <c r="DVX145" s="821"/>
      <c r="DVY145" s="821"/>
      <c r="DVZ145" s="821"/>
      <c r="DWA145" s="821"/>
      <c r="DWB145" s="821"/>
      <c r="DWC145" s="821"/>
      <c r="DWD145" s="821"/>
      <c r="DWE145" s="821"/>
      <c r="DWF145" s="821"/>
      <c r="DWG145" s="821"/>
      <c r="DWH145" s="821"/>
      <c r="DWI145" s="821"/>
      <c r="DWJ145" s="821"/>
      <c r="DWK145" s="821"/>
      <c r="DWL145" s="821"/>
      <c r="DWM145" s="821"/>
      <c r="DWN145" s="821"/>
      <c r="DWO145" s="821"/>
      <c r="DWP145" s="821"/>
      <c r="DWQ145" s="821"/>
      <c r="DWR145" s="821"/>
      <c r="DWS145" s="821"/>
      <c r="DWT145" s="821"/>
      <c r="DWU145" s="821"/>
      <c r="DWV145" s="821"/>
      <c r="DWW145" s="821"/>
      <c r="DWX145" s="821"/>
      <c r="DWY145" s="821"/>
      <c r="DWZ145" s="821"/>
      <c r="DXA145" s="821"/>
      <c r="DXB145" s="821"/>
      <c r="DXC145" s="821"/>
      <c r="DXD145" s="821"/>
      <c r="DXE145" s="821"/>
      <c r="DXF145" s="821"/>
      <c r="DXG145" s="821"/>
      <c r="DXH145" s="821"/>
      <c r="DXI145" s="821"/>
      <c r="DXJ145" s="821"/>
      <c r="DXK145" s="821"/>
      <c r="DXL145" s="821"/>
      <c r="DXM145" s="821"/>
      <c r="DXN145" s="821"/>
      <c r="DXO145" s="821"/>
      <c r="DXP145" s="821"/>
      <c r="DXQ145" s="821"/>
      <c r="DXR145" s="821"/>
      <c r="DXS145" s="821"/>
      <c r="DXT145" s="821"/>
      <c r="DXU145" s="821"/>
      <c r="DXV145" s="821"/>
      <c r="DXW145" s="821"/>
      <c r="DXX145" s="821"/>
      <c r="DXY145" s="821"/>
      <c r="DXZ145" s="821"/>
      <c r="DYA145" s="821"/>
      <c r="DYB145" s="821"/>
      <c r="DYC145" s="821"/>
      <c r="DYD145" s="821"/>
      <c r="DYE145" s="821"/>
      <c r="DYF145" s="821"/>
      <c r="DYG145" s="821"/>
      <c r="DYH145" s="821"/>
      <c r="DYI145" s="821"/>
      <c r="DYJ145" s="821"/>
      <c r="DYK145" s="821"/>
      <c r="DYL145" s="821"/>
      <c r="DYM145" s="821"/>
      <c r="DYN145" s="821"/>
      <c r="DYO145" s="821"/>
      <c r="DYP145" s="821"/>
      <c r="DYQ145" s="821"/>
      <c r="DYR145" s="821"/>
      <c r="DYS145" s="821"/>
      <c r="DYT145" s="821"/>
      <c r="DYU145" s="821"/>
      <c r="DYV145" s="821"/>
      <c r="DYW145" s="821"/>
      <c r="DYX145" s="821"/>
      <c r="DYY145" s="821"/>
      <c r="DYZ145" s="821"/>
      <c r="DZA145" s="821"/>
      <c r="DZB145" s="821"/>
      <c r="DZC145" s="821"/>
      <c r="DZD145" s="821"/>
      <c r="DZE145" s="821"/>
      <c r="DZF145" s="821"/>
      <c r="DZG145" s="821"/>
      <c r="DZH145" s="821"/>
      <c r="DZI145" s="821"/>
      <c r="DZJ145" s="821"/>
      <c r="DZK145" s="821"/>
      <c r="DZL145" s="821"/>
      <c r="DZM145" s="821"/>
      <c r="DZN145" s="821"/>
      <c r="DZO145" s="821"/>
      <c r="DZP145" s="821"/>
      <c r="DZQ145" s="821"/>
      <c r="DZR145" s="821"/>
      <c r="DZS145" s="821"/>
      <c r="DZT145" s="821"/>
      <c r="DZU145" s="821"/>
      <c r="DZV145" s="821"/>
      <c r="DZW145" s="821"/>
      <c r="DZX145" s="821"/>
      <c r="DZY145" s="821"/>
      <c r="DZZ145" s="821"/>
      <c r="EAA145" s="821"/>
      <c r="EAB145" s="821"/>
      <c r="EAC145" s="821"/>
      <c r="EAD145" s="821"/>
      <c r="EAE145" s="821"/>
      <c r="EAF145" s="821"/>
      <c r="EAG145" s="821"/>
      <c r="EAH145" s="821"/>
      <c r="EAI145" s="821"/>
      <c r="EAJ145" s="821"/>
      <c r="EAK145" s="821"/>
      <c r="EAL145" s="821"/>
      <c r="EAM145" s="821"/>
      <c r="EAN145" s="821"/>
      <c r="EAO145" s="821"/>
      <c r="EAP145" s="821"/>
      <c r="EAQ145" s="821"/>
      <c r="EAR145" s="821"/>
      <c r="EAS145" s="821"/>
      <c r="EAT145" s="821"/>
      <c r="EAU145" s="821"/>
      <c r="EAV145" s="821"/>
      <c r="EAW145" s="821"/>
      <c r="EAX145" s="821"/>
      <c r="EAY145" s="821"/>
      <c r="EAZ145" s="821"/>
      <c r="EBA145" s="821"/>
      <c r="EBB145" s="821"/>
      <c r="EBC145" s="821"/>
      <c r="EBD145" s="821"/>
      <c r="EBE145" s="821"/>
      <c r="EBF145" s="821"/>
      <c r="EBG145" s="821"/>
      <c r="EBH145" s="821"/>
      <c r="EBI145" s="821"/>
      <c r="EBJ145" s="821"/>
      <c r="EBK145" s="821"/>
      <c r="EBL145" s="821"/>
      <c r="EBM145" s="821"/>
      <c r="EBN145" s="821"/>
      <c r="EBO145" s="821"/>
      <c r="EBP145" s="821"/>
      <c r="EBQ145" s="821"/>
      <c r="EBR145" s="821"/>
      <c r="EBS145" s="821"/>
      <c r="EBT145" s="821"/>
      <c r="EBU145" s="821"/>
      <c r="EBV145" s="821"/>
      <c r="EBW145" s="821"/>
      <c r="EBX145" s="821"/>
      <c r="EBY145" s="821"/>
      <c r="EBZ145" s="821"/>
      <c r="ECA145" s="821"/>
      <c r="ECB145" s="821"/>
      <c r="ECC145" s="821"/>
      <c r="ECD145" s="821"/>
      <c r="ECE145" s="821"/>
      <c r="ECF145" s="821"/>
      <c r="ECG145" s="821"/>
      <c r="ECH145" s="821"/>
      <c r="ECI145" s="821"/>
      <c r="ECJ145" s="821"/>
      <c r="ECK145" s="821"/>
      <c r="ECL145" s="821"/>
      <c r="ECM145" s="821"/>
      <c r="ECN145" s="821"/>
      <c r="ECO145" s="821"/>
      <c r="ECP145" s="821"/>
      <c r="ECQ145" s="821"/>
      <c r="ECR145" s="821"/>
      <c r="ECS145" s="821"/>
      <c r="ECT145" s="821"/>
      <c r="ECU145" s="821"/>
      <c r="ECV145" s="821"/>
      <c r="ECW145" s="821"/>
      <c r="ECX145" s="821"/>
      <c r="ECY145" s="821"/>
      <c r="ECZ145" s="821"/>
      <c r="EDA145" s="821"/>
      <c r="EDB145" s="821"/>
      <c r="EDC145" s="821"/>
      <c r="EDD145" s="821"/>
      <c r="EDE145" s="821"/>
      <c r="EDF145" s="821"/>
      <c r="EDG145" s="821"/>
      <c r="EDH145" s="821"/>
      <c r="EDI145" s="821"/>
      <c r="EDJ145" s="821"/>
      <c r="EDK145" s="821"/>
      <c r="EDL145" s="821"/>
      <c r="EDM145" s="821"/>
      <c r="EDN145" s="821"/>
      <c r="EDO145" s="821"/>
      <c r="EDP145" s="821"/>
      <c r="EDQ145" s="821"/>
      <c r="EDR145" s="821"/>
      <c r="EDS145" s="821"/>
      <c r="EDT145" s="821"/>
      <c r="EDU145" s="821"/>
      <c r="EDV145" s="821"/>
      <c r="EDW145" s="821"/>
      <c r="EDX145" s="821"/>
      <c r="EDY145" s="821"/>
      <c r="EDZ145" s="821"/>
      <c r="EEA145" s="821"/>
      <c r="EEB145" s="821"/>
      <c r="EEC145" s="821"/>
      <c r="EED145" s="821"/>
      <c r="EEE145" s="821"/>
      <c r="EEF145" s="821"/>
      <c r="EEG145" s="821"/>
      <c r="EEH145" s="821"/>
      <c r="EEI145" s="821"/>
      <c r="EEJ145" s="821"/>
      <c r="EEK145" s="821"/>
      <c r="EEL145" s="821"/>
      <c r="EEM145" s="821"/>
      <c r="EEN145" s="821"/>
      <c r="EEO145" s="821"/>
      <c r="EEP145" s="821"/>
      <c r="EEQ145" s="821"/>
      <c r="EER145" s="821"/>
      <c r="EES145" s="821"/>
      <c r="EET145" s="821"/>
      <c r="EEU145" s="821"/>
      <c r="EEV145" s="821"/>
      <c r="EEW145" s="821"/>
      <c r="EEX145" s="821"/>
      <c r="EEY145" s="821"/>
      <c r="EEZ145" s="821"/>
      <c r="EFA145" s="821"/>
      <c r="EFB145" s="821"/>
      <c r="EFC145" s="821"/>
      <c r="EFD145" s="821"/>
      <c r="EFE145" s="821"/>
      <c r="EFF145" s="821"/>
      <c r="EFG145" s="821"/>
      <c r="EFH145" s="821"/>
      <c r="EFI145" s="821"/>
      <c r="EFJ145" s="821"/>
      <c r="EFK145" s="821"/>
      <c r="EFL145" s="821"/>
      <c r="EFM145" s="821"/>
      <c r="EFN145" s="821"/>
      <c r="EFO145" s="821"/>
      <c r="EFP145" s="821"/>
      <c r="EFQ145" s="821"/>
      <c r="EFR145" s="821"/>
      <c r="EFS145" s="821"/>
      <c r="EFT145" s="821"/>
      <c r="EFU145" s="821"/>
      <c r="EFV145" s="821"/>
      <c r="EFW145" s="821"/>
      <c r="EFX145" s="821"/>
      <c r="EFY145" s="821"/>
      <c r="EFZ145" s="821"/>
      <c r="EGA145" s="821"/>
      <c r="EGB145" s="821"/>
      <c r="EGC145" s="821"/>
      <c r="EGD145" s="821"/>
      <c r="EGE145" s="821"/>
      <c r="EGF145" s="821"/>
      <c r="EGG145" s="821"/>
      <c r="EGH145" s="821"/>
      <c r="EGI145" s="821"/>
      <c r="EGJ145" s="821"/>
      <c r="EGK145" s="821"/>
      <c r="EGL145" s="821"/>
      <c r="EGM145" s="821"/>
      <c r="EGN145" s="821"/>
      <c r="EGO145" s="821"/>
      <c r="EGP145" s="821"/>
      <c r="EGQ145" s="821"/>
      <c r="EGR145" s="821"/>
      <c r="EGS145" s="821"/>
      <c r="EGT145" s="821"/>
      <c r="EGU145" s="821"/>
      <c r="EGV145" s="821"/>
      <c r="EGW145" s="821"/>
      <c r="EGX145" s="821"/>
      <c r="EGY145" s="821"/>
      <c r="EGZ145" s="821"/>
      <c r="EHA145" s="821"/>
      <c r="EHB145" s="821"/>
      <c r="EHC145" s="821"/>
      <c r="EHD145" s="821"/>
      <c r="EHE145" s="821"/>
      <c r="EHF145" s="821"/>
      <c r="EHG145" s="821"/>
      <c r="EHH145" s="821"/>
      <c r="EHI145" s="821"/>
      <c r="EHJ145" s="821"/>
      <c r="EHK145" s="821"/>
      <c r="EHL145" s="821"/>
      <c r="EHM145" s="821"/>
      <c r="EHN145" s="821"/>
      <c r="EHO145" s="821"/>
      <c r="EHP145" s="821"/>
      <c r="EHQ145" s="821"/>
      <c r="EHR145" s="821"/>
      <c r="EHS145" s="821"/>
      <c r="EHT145" s="821"/>
      <c r="EHU145" s="821"/>
      <c r="EHV145" s="821"/>
      <c r="EHW145" s="821"/>
      <c r="EHX145" s="821"/>
      <c r="EHY145" s="821"/>
      <c r="EHZ145" s="821"/>
      <c r="EIA145" s="821"/>
      <c r="EIB145" s="821"/>
      <c r="EIC145" s="821"/>
      <c r="EID145" s="821"/>
      <c r="EIE145" s="821"/>
      <c r="EIF145" s="821"/>
      <c r="EIG145" s="821"/>
      <c r="EIH145" s="821"/>
      <c r="EII145" s="821"/>
      <c r="EIJ145" s="821"/>
      <c r="EIK145" s="821"/>
      <c r="EIL145" s="821"/>
      <c r="EIM145" s="821"/>
      <c r="EIN145" s="821"/>
      <c r="EIO145" s="821"/>
      <c r="EIP145" s="821"/>
      <c r="EIQ145" s="821"/>
      <c r="EIR145" s="821"/>
      <c r="EIS145" s="821"/>
      <c r="EIT145" s="821"/>
      <c r="EIU145" s="821"/>
      <c r="EIV145" s="821"/>
      <c r="EIW145" s="821"/>
      <c r="EIX145" s="821"/>
      <c r="EIY145" s="821"/>
      <c r="EIZ145" s="821"/>
      <c r="EJA145" s="821"/>
      <c r="EJB145" s="821"/>
      <c r="EJC145" s="821"/>
      <c r="EJD145" s="821"/>
      <c r="EJE145" s="821"/>
      <c r="EJF145" s="821"/>
      <c r="EJG145" s="821"/>
      <c r="EJH145" s="821"/>
      <c r="EJI145" s="821"/>
      <c r="EJJ145" s="821"/>
      <c r="EJK145" s="821"/>
      <c r="EJL145" s="821"/>
      <c r="EJM145" s="821"/>
      <c r="EJN145" s="821"/>
      <c r="EJO145" s="821"/>
      <c r="EJP145" s="821"/>
      <c r="EJQ145" s="821"/>
      <c r="EJR145" s="821"/>
      <c r="EJS145" s="821"/>
      <c r="EJT145" s="821"/>
      <c r="EJU145" s="821"/>
      <c r="EJV145" s="821"/>
      <c r="EJW145" s="821"/>
      <c r="EJX145" s="821"/>
      <c r="EJY145" s="821"/>
      <c r="EJZ145" s="821"/>
      <c r="EKA145" s="821"/>
      <c r="EKB145" s="821"/>
      <c r="EKC145" s="821"/>
      <c r="EKD145" s="821"/>
      <c r="EKE145" s="821"/>
      <c r="EKF145" s="821"/>
      <c r="EKG145" s="821"/>
      <c r="EKH145" s="821"/>
      <c r="EKI145" s="821"/>
      <c r="EKJ145" s="821"/>
      <c r="EKK145" s="821"/>
      <c r="EKL145" s="821"/>
      <c r="EKM145" s="821"/>
      <c r="EKN145" s="821"/>
      <c r="EKO145" s="821"/>
      <c r="EKP145" s="821"/>
      <c r="EKQ145" s="821"/>
      <c r="EKR145" s="821"/>
      <c r="EKS145" s="821"/>
      <c r="EKT145" s="821"/>
      <c r="EKU145" s="821"/>
      <c r="EKV145" s="821"/>
      <c r="EKW145" s="821"/>
      <c r="EKX145" s="821"/>
      <c r="EKY145" s="821"/>
      <c r="EKZ145" s="821"/>
      <c r="ELA145" s="821"/>
      <c r="ELB145" s="821"/>
      <c r="ELC145" s="821"/>
      <c r="ELD145" s="821"/>
      <c r="ELE145" s="821"/>
      <c r="ELF145" s="821"/>
      <c r="ELG145" s="821"/>
      <c r="ELH145" s="821"/>
      <c r="ELI145" s="821"/>
      <c r="ELJ145" s="821"/>
      <c r="ELK145" s="821"/>
      <c r="ELL145" s="821"/>
      <c r="ELM145" s="821"/>
      <c r="ELN145" s="821"/>
      <c r="ELO145" s="821"/>
      <c r="ELP145" s="821"/>
      <c r="ELQ145" s="821"/>
      <c r="ELR145" s="821"/>
      <c r="ELS145" s="821"/>
      <c r="ELT145" s="821"/>
      <c r="ELU145" s="821"/>
      <c r="ELV145" s="821"/>
      <c r="ELW145" s="821"/>
      <c r="ELX145" s="821"/>
      <c r="ELY145" s="821"/>
      <c r="ELZ145" s="821"/>
      <c r="EMA145" s="821"/>
      <c r="EMB145" s="821"/>
      <c r="EMC145" s="821"/>
      <c r="EMD145" s="821"/>
      <c r="EME145" s="821"/>
      <c r="EMF145" s="821"/>
      <c r="EMG145" s="821"/>
      <c r="EMH145" s="821"/>
      <c r="EMI145" s="821"/>
      <c r="EMJ145" s="821"/>
      <c r="EMK145" s="821"/>
      <c r="EML145" s="821"/>
      <c r="EMM145" s="821"/>
      <c r="EMN145" s="821"/>
      <c r="EMO145" s="821"/>
      <c r="EMP145" s="821"/>
      <c r="EMQ145" s="821"/>
      <c r="EMR145" s="821"/>
      <c r="EMS145" s="821"/>
      <c r="EMT145" s="821"/>
      <c r="EMU145" s="821"/>
      <c r="EMV145" s="821"/>
      <c r="EMW145" s="821"/>
      <c r="EMX145" s="821"/>
      <c r="EMY145" s="821"/>
      <c r="EMZ145" s="821"/>
      <c r="ENA145" s="821"/>
      <c r="ENB145" s="821"/>
      <c r="ENC145" s="821"/>
      <c r="END145" s="821"/>
      <c r="ENE145" s="821"/>
      <c r="ENF145" s="821"/>
      <c r="ENG145" s="821"/>
      <c r="ENH145" s="821"/>
      <c r="ENI145" s="821"/>
      <c r="ENJ145" s="821"/>
      <c r="ENK145" s="821"/>
      <c r="ENL145" s="821"/>
      <c r="ENM145" s="821"/>
      <c r="ENN145" s="821"/>
      <c r="ENO145" s="821"/>
      <c r="ENP145" s="821"/>
      <c r="ENQ145" s="821"/>
      <c r="ENR145" s="821"/>
      <c r="ENS145" s="821"/>
      <c r="ENT145" s="821"/>
      <c r="ENU145" s="821"/>
      <c r="ENV145" s="821"/>
      <c r="ENW145" s="821"/>
      <c r="ENX145" s="821"/>
      <c r="ENY145" s="821"/>
      <c r="ENZ145" s="821"/>
      <c r="EOA145" s="821"/>
      <c r="EOB145" s="821"/>
      <c r="EOC145" s="821"/>
      <c r="EOD145" s="821"/>
      <c r="EOE145" s="821"/>
      <c r="EOF145" s="821"/>
      <c r="EOG145" s="821"/>
      <c r="EOH145" s="821"/>
      <c r="EOI145" s="821"/>
      <c r="EOJ145" s="821"/>
      <c r="EOK145" s="821"/>
      <c r="EOL145" s="821"/>
      <c r="EOM145" s="821"/>
      <c r="EON145" s="821"/>
      <c r="EOO145" s="821"/>
      <c r="EOP145" s="821"/>
      <c r="EOQ145" s="821"/>
      <c r="EOR145" s="821"/>
      <c r="EOS145" s="821"/>
      <c r="EOT145" s="821"/>
      <c r="EOU145" s="821"/>
      <c r="EOV145" s="821"/>
      <c r="EOW145" s="821"/>
      <c r="EOX145" s="821"/>
      <c r="EOY145" s="821"/>
      <c r="EOZ145" s="821"/>
      <c r="EPA145" s="821"/>
      <c r="EPB145" s="821"/>
      <c r="EPC145" s="821"/>
      <c r="EPD145" s="821"/>
      <c r="EPE145" s="821"/>
      <c r="EPF145" s="821"/>
      <c r="EPG145" s="821"/>
      <c r="EPH145" s="821"/>
      <c r="EPI145" s="821"/>
      <c r="EPJ145" s="821"/>
      <c r="EPK145" s="821"/>
      <c r="EPL145" s="821"/>
      <c r="EPM145" s="821"/>
      <c r="EPN145" s="821"/>
      <c r="EPO145" s="821"/>
      <c r="EPP145" s="821"/>
      <c r="EPQ145" s="821"/>
      <c r="EPR145" s="821"/>
      <c r="EPS145" s="821"/>
      <c r="EPT145" s="821"/>
      <c r="EPU145" s="821"/>
      <c r="EPV145" s="821"/>
      <c r="EPW145" s="821"/>
      <c r="EPX145" s="821"/>
      <c r="EPY145" s="821"/>
      <c r="EPZ145" s="821"/>
      <c r="EQA145" s="821"/>
      <c r="EQB145" s="821"/>
      <c r="EQC145" s="821"/>
      <c r="EQD145" s="821"/>
      <c r="EQE145" s="821"/>
      <c r="EQF145" s="821"/>
      <c r="EQG145" s="821"/>
      <c r="EQH145" s="821"/>
      <c r="EQI145" s="821"/>
      <c r="EQJ145" s="821"/>
      <c r="EQK145" s="821"/>
      <c r="EQL145" s="821"/>
      <c r="EQM145" s="821"/>
      <c r="EQN145" s="821"/>
      <c r="EQO145" s="821"/>
      <c r="EQP145" s="821"/>
      <c r="EQQ145" s="821"/>
      <c r="EQR145" s="821"/>
      <c r="EQS145" s="821"/>
      <c r="EQT145" s="821"/>
      <c r="EQU145" s="821"/>
      <c r="EQV145" s="821"/>
      <c r="EQW145" s="821"/>
      <c r="EQX145" s="821"/>
      <c r="EQY145" s="821"/>
      <c r="EQZ145" s="821"/>
      <c r="ERA145" s="821"/>
      <c r="ERB145" s="821"/>
      <c r="ERC145" s="821"/>
      <c r="ERD145" s="821"/>
      <c r="ERE145" s="821"/>
      <c r="ERF145" s="821"/>
      <c r="ERG145" s="821"/>
      <c r="ERH145" s="821"/>
      <c r="ERI145" s="821"/>
      <c r="ERJ145" s="821"/>
      <c r="ERK145" s="821"/>
      <c r="ERL145" s="821"/>
      <c r="ERM145" s="821"/>
      <c r="ERN145" s="821"/>
      <c r="ERO145" s="821"/>
      <c r="ERP145" s="821"/>
      <c r="ERQ145" s="821"/>
      <c r="ERR145" s="821"/>
      <c r="ERS145" s="821"/>
      <c r="ERT145" s="821"/>
      <c r="ERU145" s="821"/>
      <c r="ERV145" s="821"/>
      <c r="ERW145" s="821"/>
      <c r="ERX145" s="821"/>
      <c r="ERY145" s="821"/>
      <c r="ERZ145" s="821"/>
      <c r="ESA145" s="821"/>
      <c r="ESB145" s="821"/>
      <c r="ESC145" s="821"/>
      <c r="ESD145" s="821"/>
      <c r="ESE145" s="821"/>
      <c r="ESF145" s="821"/>
      <c r="ESG145" s="821"/>
      <c r="ESH145" s="821"/>
      <c r="ESI145" s="821"/>
      <c r="ESJ145" s="821"/>
      <c r="ESK145" s="821"/>
      <c r="ESL145" s="821"/>
      <c r="ESM145" s="821"/>
      <c r="ESN145" s="821"/>
      <c r="ESO145" s="821"/>
      <c r="ESP145" s="821"/>
      <c r="ESQ145" s="821"/>
      <c r="ESR145" s="821"/>
      <c r="ESS145" s="821"/>
      <c r="EST145" s="821"/>
      <c r="ESU145" s="821"/>
      <c r="ESV145" s="821"/>
      <c r="ESW145" s="821"/>
      <c r="ESX145" s="821"/>
      <c r="ESY145" s="821"/>
      <c r="ESZ145" s="821"/>
      <c r="ETA145" s="821"/>
      <c r="ETB145" s="821"/>
      <c r="ETC145" s="821"/>
      <c r="ETD145" s="821"/>
      <c r="ETE145" s="821"/>
      <c r="ETF145" s="821"/>
      <c r="ETG145" s="821"/>
      <c r="ETH145" s="821"/>
      <c r="ETI145" s="821"/>
      <c r="ETJ145" s="821"/>
      <c r="ETK145" s="821"/>
      <c r="ETL145" s="821"/>
      <c r="ETM145" s="821"/>
      <c r="ETN145" s="821"/>
      <c r="ETO145" s="821"/>
      <c r="ETP145" s="821"/>
      <c r="ETQ145" s="821"/>
      <c r="ETR145" s="821"/>
      <c r="ETS145" s="821"/>
      <c r="ETT145" s="821"/>
      <c r="ETU145" s="821"/>
      <c r="ETV145" s="821"/>
      <c r="ETW145" s="821"/>
      <c r="ETX145" s="821"/>
      <c r="ETY145" s="821"/>
      <c r="ETZ145" s="821"/>
      <c r="EUA145" s="821"/>
      <c r="EUB145" s="821"/>
      <c r="EUC145" s="821"/>
      <c r="EUD145" s="821"/>
      <c r="EUE145" s="821"/>
      <c r="EUF145" s="821"/>
      <c r="EUG145" s="821"/>
      <c r="EUH145" s="821"/>
      <c r="EUI145" s="821"/>
      <c r="EUJ145" s="821"/>
      <c r="EUK145" s="821"/>
      <c r="EUL145" s="821"/>
      <c r="EUM145" s="821"/>
      <c r="EUN145" s="821"/>
      <c r="EUO145" s="821"/>
      <c r="EUP145" s="821"/>
      <c r="EUQ145" s="821"/>
      <c r="EUR145" s="821"/>
      <c r="EUS145" s="821"/>
      <c r="EUT145" s="821"/>
      <c r="EUU145" s="821"/>
      <c r="EUV145" s="821"/>
      <c r="EUW145" s="821"/>
      <c r="EUX145" s="821"/>
      <c r="EUY145" s="821"/>
      <c r="EUZ145" s="821"/>
      <c r="EVA145" s="821"/>
      <c r="EVB145" s="821"/>
      <c r="EVC145" s="821"/>
      <c r="EVD145" s="821"/>
      <c r="EVE145" s="821"/>
      <c r="EVF145" s="821"/>
      <c r="EVG145" s="821"/>
      <c r="EVH145" s="821"/>
      <c r="EVI145" s="821"/>
      <c r="EVJ145" s="821"/>
      <c r="EVK145" s="821"/>
      <c r="EVL145" s="821"/>
      <c r="EVM145" s="821"/>
      <c r="EVN145" s="821"/>
      <c r="EVO145" s="821"/>
      <c r="EVP145" s="821"/>
      <c r="EVQ145" s="821"/>
      <c r="EVR145" s="821"/>
      <c r="EVS145" s="821"/>
      <c r="EVT145" s="821"/>
      <c r="EVU145" s="821"/>
      <c r="EVV145" s="821"/>
      <c r="EVW145" s="821"/>
      <c r="EVX145" s="821"/>
      <c r="EVY145" s="821"/>
      <c r="EVZ145" s="821"/>
      <c r="EWA145" s="821"/>
      <c r="EWB145" s="821"/>
      <c r="EWC145" s="821"/>
      <c r="EWD145" s="821"/>
      <c r="EWE145" s="821"/>
      <c r="EWF145" s="821"/>
      <c r="EWG145" s="821"/>
      <c r="EWH145" s="821"/>
      <c r="EWI145" s="821"/>
      <c r="EWJ145" s="821"/>
      <c r="EWK145" s="821"/>
      <c r="EWL145" s="821"/>
      <c r="EWM145" s="821"/>
      <c r="EWN145" s="821"/>
      <c r="EWO145" s="821"/>
      <c r="EWP145" s="821"/>
      <c r="EWQ145" s="821"/>
      <c r="EWR145" s="821"/>
      <c r="EWS145" s="821"/>
      <c r="EWT145" s="821"/>
      <c r="EWU145" s="821"/>
      <c r="EWV145" s="821"/>
      <c r="EWW145" s="821"/>
      <c r="EWX145" s="821"/>
      <c r="EWY145" s="821"/>
      <c r="EWZ145" s="821"/>
      <c r="EXA145" s="821"/>
      <c r="EXB145" s="821"/>
      <c r="EXC145" s="821"/>
      <c r="EXD145" s="821"/>
      <c r="EXE145" s="821"/>
      <c r="EXF145" s="821"/>
      <c r="EXG145" s="821"/>
      <c r="EXH145" s="821"/>
      <c r="EXI145" s="821"/>
      <c r="EXJ145" s="821"/>
      <c r="EXK145" s="821"/>
      <c r="EXL145" s="821"/>
      <c r="EXM145" s="821"/>
      <c r="EXN145" s="821"/>
      <c r="EXO145" s="821"/>
      <c r="EXP145" s="821"/>
      <c r="EXQ145" s="821"/>
      <c r="EXR145" s="821"/>
      <c r="EXS145" s="821"/>
      <c r="EXT145" s="821"/>
      <c r="EXU145" s="821"/>
      <c r="EXV145" s="821"/>
      <c r="EXW145" s="821"/>
      <c r="EXX145" s="821"/>
      <c r="EXY145" s="821"/>
      <c r="EXZ145" s="821"/>
      <c r="EYA145" s="821"/>
      <c r="EYB145" s="821"/>
      <c r="EYC145" s="821"/>
      <c r="EYD145" s="821"/>
      <c r="EYE145" s="821"/>
      <c r="EYF145" s="821"/>
      <c r="EYG145" s="821"/>
      <c r="EYH145" s="821"/>
      <c r="EYI145" s="821"/>
      <c r="EYJ145" s="821"/>
      <c r="EYK145" s="821"/>
      <c r="EYL145" s="821"/>
      <c r="EYM145" s="821"/>
      <c r="EYN145" s="821"/>
      <c r="EYO145" s="821"/>
      <c r="EYP145" s="821"/>
      <c r="EYQ145" s="821"/>
      <c r="EYR145" s="821"/>
      <c r="EYS145" s="821"/>
      <c r="EYT145" s="821"/>
      <c r="EYU145" s="821"/>
      <c r="EYV145" s="821"/>
      <c r="EYW145" s="821"/>
      <c r="EYX145" s="821"/>
      <c r="EYY145" s="821"/>
      <c r="EYZ145" s="821"/>
      <c r="EZA145" s="821"/>
      <c r="EZB145" s="821"/>
      <c r="EZC145" s="821"/>
      <c r="EZD145" s="821"/>
      <c r="EZE145" s="821"/>
      <c r="EZF145" s="821"/>
      <c r="EZG145" s="821"/>
      <c r="EZH145" s="821"/>
      <c r="EZI145" s="821"/>
      <c r="EZJ145" s="821"/>
      <c r="EZK145" s="821"/>
      <c r="EZL145" s="821"/>
      <c r="EZM145" s="821"/>
      <c r="EZN145" s="821"/>
      <c r="EZO145" s="821"/>
      <c r="EZP145" s="821"/>
      <c r="EZQ145" s="821"/>
      <c r="EZR145" s="821"/>
      <c r="EZS145" s="821"/>
      <c r="EZT145" s="821"/>
      <c r="EZU145" s="821"/>
      <c r="EZV145" s="821"/>
      <c r="EZW145" s="821"/>
      <c r="EZX145" s="821"/>
      <c r="EZY145" s="821"/>
      <c r="EZZ145" s="821"/>
      <c r="FAA145" s="821"/>
      <c r="FAB145" s="821"/>
      <c r="FAC145" s="821"/>
      <c r="FAD145" s="821"/>
      <c r="FAE145" s="821"/>
      <c r="FAF145" s="821"/>
      <c r="FAG145" s="821"/>
      <c r="FAH145" s="821"/>
      <c r="FAI145" s="821"/>
      <c r="FAJ145" s="821"/>
      <c r="FAK145" s="821"/>
      <c r="FAL145" s="821"/>
      <c r="FAM145" s="821"/>
      <c r="FAN145" s="821"/>
      <c r="FAO145" s="821"/>
      <c r="FAP145" s="821"/>
      <c r="FAQ145" s="821"/>
      <c r="FAR145" s="821"/>
      <c r="FAS145" s="821"/>
      <c r="FAT145" s="821"/>
      <c r="FAU145" s="821"/>
      <c r="FAV145" s="821"/>
      <c r="FAW145" s="821"/>
      <c r="FAX145" s="821"/>
      <c r="FAY145" s="821"/>
      <c r="FAZ145" s="821"/>
      <c r="FBA145" s="821"/>
      <c r="FBB145" s="821"/>
      <c r="FBC145" s="821"/>
      <c r="FBD145" s="821"/>
      <c r="FBE145" s="821"/>
      <c r="FBF145" s="821"/>
      <c r="FBG145" s="821"/>
      <c r="FBH145" s="821"/>
      <c r="FBI145" s="821"/>
      <c r="FBJ145" s="821"/>
      <c r="FBK145" s="821"/>
      <c r="FBL145" s="821"/>
      <c r="FBM145" s="821"/>
      <c r="FBN145" s="821"/>
      <c r="FBO145" s="821"/>
      <c r="FBP145" s="821"/>
      <c r="FBQ145" s="821"/>
      <c r="FBR145" s="821"/>
      <c r="FBS145" s="821"/>
      <c r="FBT145" s="821"/>
      <c r="FBU145" s="821"/>
      <c r="FBV145" s="821"/>
      <c r="FBW145" s="821"/>
      <c r="FBX145" s="821"/>
      <c r="FBY145" s="821"/>
      <c r="FBZ145" s="821"/>
      <c r="FCA145" s="821"/>
      <c r="FCB145" s="821"/>
      <c r="FCC145" s="821"/>
      <c r="FCD145" s="821"/>
      <c r="FCE145" s="821"/>
      <c r="FCF145" s="821"/>
      <c r="FCG145" s="821"/>
      <c r="FCH145" s="821"/>
      <c r="FCI145" s="821"/>
      <c r="FCJ145" s="821"/>
      <c r="FCK145" s="821"/>
      <c r="FCL145" s="821"/>
      <c r="FCM145" s="821"/>
      <c r="FCN145" s="821"/>
      <c r="FCO145" s="821"/>
      <c r="FCP145" s="821"/>
      <c r="FCQ145" s="821"/>
      <c r="FCR145" s="821"/>
      <c r="FCS145" s="821"/>
      <c r="FCT145" s="821"/>
      <c r="FCU145" s="821"/>
      <c r="FCV145" s="821"/>
      <c r="FCW145" s="821"/>
      <c r="FCX145" s="821"/>
      <c r="FCY145" s="821"/>
      <c r="FCZ145" s="821"/>
      <c r="FDA145" s="821"/>
      <c r="FDB145" s="821"/>
      <c r="FDC145" s="821"/>
      <c r="FDD145" s="821"/>
      <c r="FDE145" s="821"/>
      <c r="FDF145" s="821"/>
      <c r="FDG145" s="821"/>
      <c r="FDH145" s="821"/>
      <c r="FDI145" s="821"/>
      <c r="FDJ145" s="821"/>
      <c r="FDK145" s="821"/>
      <c r="FDL145" s="821"/>
      <c r="FDM145" s="821"/>
      <c r="FDN145" s="821"/>
      <c r="FDO145" s="821"/>
      <c r="FDP145" s="821"/>
      <c r="FDQ145" s="821"/>
      <c r="FDR145" s="821"/>
      <c r="FDS145" s="821"/>
      <c r="FDT145" s="821"/>
      <c r="FDU145" s="821"/>
      <c r="FDV145" s="821"/>
      <c r="FDW145" s="821"/>
      <c r="FDX145" s="821"/>
      <c r="FDY145" s="821"/>
      <c r="FDZ145" s="821"/>
      <c r="FEA145" s="821"/>
      <c r="FEB145" s="821"/>
      <c r="FEC145" s="821"/>
      <c r="FED145" s="821"/>
      <c r="FEE145" s="821"/>
      <c r="FEF145" s="821"/>
      <c r="FEG145" s="821"/>
      <c r="FEH145" s="821"/>
      <c r="FEI145" s="821"/>
      <c r="FEJ145" s="821"/>
      <c r="FEK145" s="821"/>
      <c r="FEL145" s="821"/>
      <c r="FEM145" s="821"/>
      <c r="FEN145" s="821"/>
      <c r="FEO145" s="821"/>
      <c r="FEP145" s="821"/>
      <c r="FEQ145" s="821"/>
      <c r="FER145" s="821"/>
      <c r="FES145" s="821"/>
      <c r="FET145" s="821"/>
      <c r="FEU145" s="821"/>
      <c r="FEV145" s="821"/>
      <c r="FEW145" s="821"/>
      <c r="FEX145" s="821"/>
      <c r="FEY145" s="821"/>
      <c r="FEZ145" s="821"/>
      <c r="FFA145" s="821"/>
      <c r="FFB145" s="821"/>
      <c r="FFC145" s="821"/>
      <c r="FFD145" s="821"/>
      <c r="FFE145" s="821"/>
      <c r="FFF145" s="821"/>
      <c r="FFG145" s="821"/>
      <c r="FFH145" s="821"/>
      <c r="FFI145" s="821"/>
      <c r="FFJ145" s="821"/>
      <c r="FFK145" s="821"/>
      <c r="FFL145" s="821"/>
      <c r="FFM145" s="821"/>
      <c r="FFN145" s="821"/>
      <c r="FFO145" s="821"/>
      <c r="FFP145" s="821"/>
      <c r="FFQ145" s="821"/>
      <c r="FFR145" s="821"/>
      <c r="FFS145" s="821"/>
      <c r="FFT145" s="821"/>
      <c r="FFU145" s="821"/>
      <c r="FFV145" s="821"/>
      <c r="FFW145" s="821"/>
      <c r="FFX145" s="821"/>
      <c r="FFY145" s="821"/>
      <c r="FFZ145" s="821"/>
      <c r="FGA145" s="821"/>
      <c r="FGB145" s="821"/>
      <c r="FGC145" s="821"/>
      <c r="FGD145" s="821"/>
      <c r="FGE145" s="821"/>
      <c r="FGF145" s="821"/>
      <c r="FGG145" s="821"/>
      <c r="FGH145" s="821"/>
      <c r="FGI145" s="821"/>
      <c r="FGJ145" s="821"/>
      <c r="FGK145" s="821"/>
      <c r="FGL145" s="821"/>
      <c r="FGM145" s="821"/>
      <c r="FGN145" s="821"/>
      <c r="FGO145" s="821"/>
      <c r="FGP145" s="821"/>
      <c r="FGQ145" s="821"/>
      <c r="FGR145" s="821"/>
      <c r="FGS145" s="821"/>
      <c r="FGT145" s="821"/>
      <c r="FGU145" s="821"/>
      <c r="FGV145" s="821"/>
      <c r="FGW145" s="821"/>
      <c r="FGX145" s="821"/>
      <c r="FGY145" s="821"/>
      <c r="FGZ145" s="821"/>
      <c r="FHA145" s="821"/>
      <c r="FHB145" s="821"/>
      <c r="FHC145" s="821"/>
      <c r="FHD145" s="821"/>
      <c r="FHE145" s="821"/>
      <c r="FHF145" s="821"/>
      <c r="FHG145" s="821"/>
      <c r="FHH145" s="821"/>
      <c r="FHI145" s="821"/>
      <c r="FHJ145" s="821"/>
      <c r="FHK145" s="821"/>
      <c r="FHL145" s="821"/>
      <c r="FHM145" s="821"/>
      <c r="FHN145" s="821"/>
      <c r="FHO145" s="821"/>
      <c r="FHP145" s="821"/>
      <c r="FHQ145" s="821"/>
      <c r="FHR145" s="821"/>
      <c r="FHS145" s="821"/>
      <c r="FHT145" s="821"/>
      <c r="FHU145" s="821"/>
      <c r="FHV145" s="821"/>
      <c r="FHW145" s="821"/>
      <c r="FHX145" s="821"/>
      <c r="FHY145" s="821"/>
      <c r="FHZ145" s="821"/>
      <c r="FIA145" s="821"/>
      <c r="FIB145" s="821"/>
      <c r="FIC145" s="821"/>
      <c r="FID145" s="821"/>
      <c r="FIE145" s="821"/>
      <c r="FIF145" s="821"/>
      <c r="FIG145" s="821"/>
      <c r="FIH145" s="821"/>
      <c r="FII145" s="821"/>
      <c r="FIJ145" s="821"/>
      <c r="FIK145" s="821"/>
      <c r="FIL145" s="821"/>
      <c r="FIM145" s="821"/>
      <c r="FIN145" s="821"/>
      <c r="FIO145" s="821"/>
      <c r="FIP145" s="821"/>
      <c r="FIQ145" s="821"/>
      <c r="FIR145" s="821"/>
      <c r="FIS145" s="821"/>
      <c r="FIT145" s="821"/>
      <c r="FIU145" s="821"/>
      <c r="FIV145" s="821"/>
      <c r="FIW145" s="821"/>
      <c r="FIX145" s="821"/>
      <c r="FIY145" s="821"/>
      <c r="FIZ145" s="821"/>
      <c r="FJA145" s="821"/>
      <c r="FJB145" s="821"/>
      <c r="FJC145" s="821"/>
      <c r="FJD145" s="821"/>
      <c r="FJE145" s="821"/>
      <c r="FJF145" s="821"/>
      <c r="FJG145" s="821"/>
      <c r="FJH145" s="821"/>
      <c r="FJI145" s="821"/>
      <c r="FJJ145" s="821"/>
      <c r="FJK145" s="821"/>
      <c r="FJL145" s="821"/>
      <c r="FJM145" s="821"/>
      <c r="FJN145" s="821"/>
      <c r="FJO145" s="821"/>
      <c r="FJP145" s="821"/>
      <c r="FJQ145" s="821"/>
      <c r="FJR145" s="821"/>
      <c r="FJS145" s="821"/>
      <c r="FJT145" s="821"/>
      <c r="FJU145" s="821"/>
      <c r="FJV145" s="821"/>
      <c r="FJW145" s="821"/>
      <c r="FJX145" s="821"/>
      <c r="FJY145" s="821"/>
      <c r="FJZ145" s="821"/>
      <c r="FKA145" s="821"/>
      <c r="FKB145" s="821"/>
      <c r="FKC145" s="821"/>
      <c r="FKD145" s="821"/>
      <c r="FKE145" s="821"/>
      <c r="FKF145" s="821"/>
      <c r="FKG145" s="821"/>
      <c r="FKH145" s="821"/>
      <c r="FKI145" s="821"/>
      <c r="FKJ145" s="821"/>
      <c r="FKK145" s="821"/>
      <c r="FKL145" s="821"/>
      <c r="FKM145" s="821"/>
      <c r="FKN145" s="821"/>
      <c r="FKO145" s="821"/>
      <c r="FKP145" s="821"/>
      <c r="FKQ145" s="821"/>
      <c r="FKR145" s="821"/>
      <c r="FKS145" s="821"/>
      <c r="FKT145" s="821"/>
      <c r="FKU145" s="821"/>
      <c r="FKV145" s="821"/>
      <c r="FKW145" s="821"/>
      <c r="FKX145" s="821"/>
      <c r="FKY145" s="821"/>
      <c r="FKZ145" s="821"/>
      <c r="FLA145" s="821"/>
      <c r="FLB145" s="821"/>
      <c r="FLC145" s="821"/>
      <c r="FLD145" s="821"/>
      <c r="FLE145" s="821"/>
      <c r="FLF145" s="821"/>
      <c r="FLG145" s="821"/>
      <c r="FLH145" s="821"/>
      <c r="FLI145" s="821"/>
      <c r="FLJ145" s="821"/>
      <c r="FLK145" s="821"/>
      <c r="FLL145" s="821"/>
      <c r="FLM145" s="821"/>
      <c r="FLN145" s="821"/>
      <c r="FLO145" s="821"/>
      <c r="FLP145" s="821"/>
      <c r="FLQ145" s="821"/>
      <c r="FLR145" s="821"/>
      <c r="FLS145" s="821"/>
      <c r="FLT145" s="821"/>
      <c r="FLU145" s="821"/>
      <c r="FLV145" s="821"/>
      <c r="FLW145" s="821"/>
      <c r="FLX145" s="821"/>
      <c r="FLY145" s="821"/>
      <c r="FLZ145" s="821"/>
      <c r="FMA145" s="821"/>
      <c r="FMB145" s="821"/>
      <c r="FMC145" s="821"/>
      <c r="FMD145" s="821"/>
      <c r="FME145" s="821"/>
      <c r="FMF145" s="821"/>
      <c r="FMG145" s="821"/>
      <c r="FMH145" s="821"/>
      <c r="FMI145" s="821"/>
      <c r="FMJ145" s="821"/>
      <c r="FMK145" s="821"/>
      <c r="FML145" s="821"/>
      <c r="FMM145" s="821"/>
      <c r="FMN145" s="821"/>
      <c r="FMO145" s="821"/>
      <c r="FMP145" s="821"/>
      <c r="FMQ145" s="821"/>
      <c r="FMR145" s="821"/>
      <c r="FMS145" s="821"/>
      <c r="FMT145" s="821"/>
      <c r="FMU145" s="821"/>
      <c r="FMV145" s="821"/>
      <c r="FMW145" s="821"/>
      <c r="FMX145" s="821"/>
      <c r="FMY145" s="821"/>
      <c r="FMZ145" s="821"/>
      <c r="FNA145" s="821"/>
      <c r="FNB145" s="821"/>
      <c r="FNC145" s="821"/>
      <c r="FND145" s="821"/>
      <c r="FNE145" s="821"/>
      <c r="FNF145" s="821"/>
      <c r="FNG145" s="821"/>
      <c r="FNH145" s="821"/>
      <c r="FNI145" s="821"/>
      <c r="FNJ145" s="821"/>
      <c r="FNK145" s="821"/>
      <c r="FNL145" s="821"/>
      <c r="FNM145" s="821"/>
      <c r="FNN145" s="821"/>
      <c r="FNO145" s="821"/>
      <c r="FNP145" s="821"/>
      <c r="FNQ145" s="821"/>
      <c r="FNR145" s="821"/>
      <c r="FNS145" s="821"/>
      <c r="FNT145" s="821"/>
      <c r="FNU145" s="821"/>
      <c r="FNV145" s="821"/>
      <c r="FNW145" s="821"/>
      <c r="FNX145" s="821"/>
      <c r="FNY145" s="821"/>
      <c r="FNZ145" s="821"/>
      <c r="FOA145" s="821"/>
      <c r="FOB145" s="821"/>
      <c r="FOC145" s="821"/>
      <c r="FOD145" s="821"/>
      <c r="FOE145" s="821"/>
      <c r="FOF145" s="821"/>
      <c r="FOG145" s="821"/>
      <c r="FOH145" s="821"/>
      <c r="FOI145" s="821"/>
      <c r="FOJ145" s="821"/>
      <c r="FOK145" s="821"/>
      <c r="FOL145" s="821"/>
      <c r="FOM145" s="821"/>
      <c r="FON145" s="821"/>
      <c r="FOO145" s="821"/>
      <c r="FOP145" s="821"/>
      <c r="FOQ145" s="821"/>
      <c r="FOR145" s="821"/>
      <c r="FOS145" s="821"/>
      <c r="FOT145" s="821"/>
      <c r="FOU145" s="821"/>
      <c r="FOV145" s="821"/>
      <c r="FOW145" s="821"/>
      <c r="FOX145" s="821"/>
      <c r="FOY145" s="821"/>
      <c r="FOZ145" s="821"/>
      <c r="FPA145" s="821"/>
      <c r="FPB145" s="821"/>
      <c r="FPC145" s="821"/>
      <c r="FPD145" s="821"/>
      <c r="FPE145" s="821"/>
      <c r="FPF145" s="821"/>
      <c r="FPG145" s="821"/>
      <c r="FPH145" s="821"/>
      <c r="FPI145" s="821"/>
      <c r="FPJ145" s="821"/>
      <c r="FPK145" s="821"/>
      <c r="FPL145" s="821"/>
      <c r="FPM145" s="821"/>
      <c r="FPN145" s="821"/>
      <c r="FPO145" s="821"/>
      <c r="FPP145" s="821"/>
      <c r="FPQ145" s="821"/>
      <c r="FPR145" s="821"/>
      <c r="FPS145" s="821"/>
      <c r="FPT145" s="821"/>
      <c r="FPU145" s="821"/>
      <c r="FPV145" s="821"/>
      <c r="FPW145" s="821"/>
      <c r="FPX145" s="821"/>
      <c r="FPY145" s="821"/>
      <c r="FPZ145" s="821"/>
      <c r="FQA145" s="821"/>
      <c r="FQB145" s="821"/>
      <c r="FQC145" s="821"/>
      <c r="FQD145" s="821"/>
      <c r="FQE145" s="821"/>
      <c r="FQF145" s="821"/>
      <c r="FQG145" s="821"/>
      <c r="FQH145" s="821"/>
      <c r="FQI145" s="821"/>
      <c r="FQJ145" s="821"/>
      <c r="FQK145" s="821"/>
      <c r="FQL145" s="821"/>
      <c r="FQM145" s="821"/>
      <c r="FQN145" s="821"/>
      <c r="FQO145" s="821"/>
      <c r="FQP145" s="821"/>
      <c r="FQQ145" s="821"/>
      <c r="FQR145" s="821"/>
      <c r="FQS145" s="821"/>
      <c r="FQT145" s="821"/>
      <c r="FQU145" s="821"/>
      <c r="FQV145" s="821"/>
      <c r="FQW145" s="821"/>
      <c r="FQX145" s="821"/>
      <c r="FQY145" s="821"/>
      <c r="FQZ145" s="821"/>
      <c r="FRA145" s="821"/>
      <c r="FRB145" s="821"/>
      <c r="FRC145" s="821"/>
      <c r="FRD145" s="821"/>
      <c r="FRE145" s="821"/>
      <c r="FRF145" s="821"/>
      <c r="FRG145" s="821"/>
      <c r="FRH145" s="821"/>
      <c r="FRI145" s="821"/>
      <c r="FRJ145" s="821"/>
      <c r="FRK145" s="821"/>
      <c r="FRL145" s="821"/>
      <c r="FRM145" s="821"/>
      <c r="FRN145" s="821"/>
      <c r="FRO145" s="821"/>
      <c r="FRP145" s="821"/>
      <c r="FRQ145" s="821"/>
      <c r="FRR145" s="821"/>
      <c r="FRS145" s="821"/>
      <c r="FRT145" s="821"/>
      <c r="FRU145" s="821"/>
      <c r="FRV145" s="821"/>
      <c r="FRW145" s="821"/>
      <c r="FRX145" s="821"/>
      <c r="FRY145" s="821"/>
      <c r="FRZ145" s="821"/>
      <c r="FSA145" s="821"/>
      <c r="FSB145" s="821"/>
      <c r="FSC145" s="821"/>
      <c r="FSD145" s="821"/>
      <c r="FSE145" s="821"/>
      <c r="FSF145" s="821"/>
      <c r="FSG145" s="821"/>
      <c r="FSH145" s="821"/>
      <c r="FSI145" s="821"/>
      <c r="FSJ145" s="821"/>
      <c r="FSK145" s="821"/>
      <c r="FSL145" s="821"/>
      <c r="FSM145" s="821"/>
      <c r="FSN145" s="821"/>
      <c r="FSO145" s="821"/>
      <c r="FSP145" s="821"/>
      <c r="FSQ145" s="821"/>
      <c r="FSR145" s="821"/>
      <c r="FSS145" s="821"/>
      <c r="FST145" s="821"/>
      <c r="FSU145" s="821"/>
      <c r="FSV145" s="821"/>
      <c r="FSW145" s="821"/>
      <c r="FSX145" s="821"/>
      <c r="FSY145" s="821"/>
      <c r="FSZ145" s="821"/>
      <c r="FTA145" s="821"/>
      <c r="FTB145" s="821"/>
      <c r="FTC145" s="821"/>
      <c r="FTD145" s="821"/>
      <c r="FTE145" s="821"/>
      <c r="FTF145" s="821"/>
      <c r="FTG145" s="821"/>
      <c r="FTH145" s="821"/>
      <c r="FTI145" s="821"/>
      <c r="FTJ145" s="821"/>
      <c r="FTK145" s="821"/>
      <c r="FTL145" s="821"/>
      <c r="FTM145" s="821"/>
      <c r="FTN145" s="821"/>
      <c r="FTO145" s="821"/>
      <c r="FTP145" s="821"/>
      <c r="FTQ145" s="821"/>
      <c r="FTR145" s="821"/>
      <c r="FTS145" s="821"/>
      <c r="FTT145" s="821"/>
      <c r="FTU145" s="821"/>
      <c r="FTV145" s="821"/>
      <c r="FTW145" s="821"/>
      <c r="FTX145" s="821"/>
      <c r="FTY145" s="821"/>
      <c r="FTZ145" s="821"/>
      <c r="FUA145" s="821"/>
      <c r="FUB145" s="821"/>
      <c r="FUC145" s="821"/>
      <c r="FUD145" s="821"/>
      <c r="FUE145" s="821"/>
      <c r="FUF145" s="821"/>
      <c r="FUG145" s="821"/>
      <c r="FUH145" s="821"/>
      <c r="FUI145" s="821"/>
      <c r="FUJ145" s="821"/>
      <c r="FUK145" s="821"/>
      <c r="FUL145" s="821"/>
      <c r="FUM145" s="821"/>
      <c r="FUN145" s="821"/>
      <c r="FUO145" s="821"/>
      <c r="FUP145" s="821"/>
      <c r="FUQ145" s="821"/>
      <c r="FUR145" s="821"/>
      <c r="FUS145" s="821"/>
      <c r="FUT145" s="821"/>
      <c r="FUU145" s="821"/>
      <c r="FUV145" s="821"/>
      <c r="FUW145" s="821"/>
      <c r="FUX145" s="821"/>
      <c r="FUY145" s="821"/>
      <c r="FUZ145" s="821"/>
      <c r="FVA145" s="821"/>
      <c r="FVB145" s="821"/>
      <c r="FVC145" s="821"/>
      <c r="FVD145" s="821"/>
      <c r="FVE145" s="821"/>
      <c r="FVF145" s="821"/>
      <c r="FVG145" s="821"/>
      <c r="FVH145" s="821"/>
      <c r="FVI145" s="821"/>
      <c r="FVJ145" s="821"/>
      <c r="FVK145" s="821"/>
      <c r="FVL145" s="821"/>
      <c r="FVM145" s="821"/>
      <c r="FVN145" s="821"/>
      <c r="FVO145" s="821"/>
      <c r="FVP145" s="821"/>
      <c r="FVQ145" s="821"/>
      <c r="FVR145" s="821"/>
      <c r="FVS145" s="821"/>
      <c r="FVT145" s="821"/>
      <c r="FVU145" s="821"/>
      <c r="FVV145" s="821"/>
      <c r="FVW145" s="821"/>
      <c r="FVX145" s="821"/>
      <c r="FVY145" s="821"/>
      <c r="FVZ145" s="821"/>
      <c r="FWA145" s="821"/>
      <c r="FWB145" s="821"/>
      <c r="FWC145" s="821"/>
      <c r="FWD145" s="821"/>
      <c r="FWE145" s="821"/>
      <c r="FWF145" s="821"/>
      <c r="FWG145" s="821"/>
      <c r="FWH145" s="821"/>
      <c r="FWI145" s="821"/>
      <c r="FWJ145" s="821"/>
      <c r="FWK145" s="821"/>
      <c r="FWL145" s="821"/>
      <c r="FWM145" s="821"/>
      <c r="FWN145" s="821"/>
      <c r="FWO145" s="821"/>
      <c r="FWP145" s="821"/>
      <c r="FWQ145" s="821"/>
      <c r="FWR145" s="821"/>
      <c r="FWS145" s="821"/>
      <c r="FWT145" s="821"/>
      <c r="FWU145" s="821"/>
      <c r="FWV145" s="821"/>
      <c r="FWW145" s="821"/>
      <c r="FWX145" s="821"/>
      <c r="FWY145" s="821"/>
      <c r="FWZ145" s="821"/>
      <c r="FXA145" s="821"/>
      <c r="FXB145" s="821"/>
      <c r="FXC145" s="821"/>
      <c r="FXD145" s="821"/>
      <c r="FXE145" s="821"/>
      <c r="FXF145" s="821"/>
      <c r="FXG145" s="821"/>
      <c r="FXH145" s="821"/>
      <c r="FXI145" s="821"/>
      <c r="FXJ145" s="821"/>
      <c r="FXK145" s="821"/>
      <c r="FXL145" s="821"/>
      <c r="FXM145" s="821"/>
      <c r="FXN145" s="821"/>
      <c r="FXO145" s="821"/>
      <c r="FXP145" s="821"/>
      <c r="FXQ145" s="821"/>
      <c r="FXR145" s="821"/>
      <c r="FXS145" s="821"/>
      <c r="FXT145" s="821"/>
      <c r="FXU145" s="821"/>
      <c r="FXV145" s="821"/>
      <c r="FXW145" s="821"/>
      <c r="FXX145" s="821"/>
      <c r="FXY145" s="821"/>
      <c r="FXZ145" s="821"/>
      <c r="FYA145" s="821"/>
      <c r="FYB145" s="821"/>
      <c r="FYC145" s="821"/>
      <c r="FYD145" s="821"/>
      <c r="FYE145" s="821"/>
      <c r="FYF145" s="821"/>
      <c r="FYG145" s="821"/>
      <c r="FYH145" s="821"/>
      <c r="FYI145" s="821"/>
      <c r="FYJ145" s="821"/>
      <c r="FYK145" s="821"/>
      <c r="FYL145" s="821"/>
      <c r="FYM145" s="821"/>
      <c r="FYN145" s="821"/>
      <c r="FYO145" s="821"/>
      <c r="FYP145" s="821"/>
      <c r="FYQ145" s="821"/>
      <c r="FYR145" s="821"/>
      <c r="FYS145" s="821"/>
      <c r="FYT145" s="821"/>
      <c r="FYU145" s="821"/>
      <c r="FYV145" s="821"/>
      <c r="FYW145" s="821"/>
      <c r="FYX145" s="821"/>
      <c r="FYY145" s="821"/>
      <c r="FYZ145" s="821"/>
      <c r="FZA145" s="821"/>
      <c r="FZB145" s="821"/>
      <c r="FZC145" s="821"/>
      <c r="FZD145" s="821"/>
      <c r="FZE145" s="821"/>
      <c r="FZF145" s="821"/>
      <c r="FZG145" s="821"/>
      <c r="FZH145" s="821"/>
      <c r="FZI145" s="821"/>
      <c r="FZJ145" s="821"/>
      <c r="FZK145" s="821"/>
      <c r="FZL145" s="821"/>
      <c r="FZM145" s="821"/>
      <c r="FZN145" s="821"/>
      <c r="FZO145" s="821"/>
      <c r="FZP145" s="821"/>
      <c r="FZQ145" s="821"/>
      <c r="FZR145" s="821"/>
      <c r="FZS145" s="821"/>
      <c r="FZT145" s="821"/>
      <c r="FZU145" s="821"/>
      <c r="FZV145" s="821"/>
      <c r="FZW145" s="821"/>
      <c r="FZX145" s="821"/>
      <c r="FZY145" s="821"/>
      <c r="FZZ145" s="821"/>
      <c r="GAA145" s="821"/>
      <c r="GAB145" s="821"/>
      <c r="GAC145" s="821"/>
      <c r="GAD145" s="821"/>
      <c r="GAE145" s="821"/>
      <c r="GAF145" s="821"/>
      <c r="GAG145" s="821"/>
      <c r="GAH145" s="821"/>
      <c r="GAI145" s="821"/>
      <c r="GAJ145" s="821"/>
      <c r="GAK145" s="821"/>
      <c r="GAL145" s="821"/>
      <c r="GAM145" s="821"/>
      <c r="GAN145" s="821"/>
      <c r="GAO145" s="821"/>
      <c r="GAP145" s="821"/>
      <c r="GAQ145" s="821"/>
      <c r="GAR145" s="821"/>
      <c r="GAS145" s="821"/>
      <c r="GAT145" s="821"/>
      <c r="GAU145" s="821"/>
      <c r="GAV145" s="821"/>
      <c r="GAW145" s="821"/>
      <c r="GAX145" s="821"/>
      <c r="GAY145" s="821"/>
      <c r="GAZ145" s="821"/>
      <c r="GBA145" s="821"/>
      <c r="GBB145" s="821"/>
      <c r="GBC145" s="821"/>
      <c r="GBD145" s="821"/>
      <c r="GBE145" s="821"/>
      <c r="GBF145" s="821"/>
      <c r="GBG145" s="821"/>
      <c r="GBH145" s="821"/>
      <c r="GBI145" s="821"/>
      <c r="GBJ145" s="821"/>
      <c r="GBK145" s="821"/>
      <c r="GBL145" s="821"/>
      <c r="GBM145" s="821"/>
      <c r="GBN145" s="821"/>
      <c r="GBO145" s="821"/>
      <c r="GBP145" s="821"/>
      <c r="GBQ145" s="821"/>
      <c r="GBR145" s="821"/>
      <c r="GBS145" s="821"/>
      <c r="GBT145" s="821"/>
      <c r="GBU145" s="821"/>
      <c r="GBV145" s="821"/>
      <c r="GBW145" s="821"/>
      <c r="GBX145" s="821"/>
      <c r="GBY145" s="821"/>
      <c r="GBZ145" s="821"/>
      <c r="GCA145" s="821"/>
      <c r="GCB145" s="821"/>
      <c r="GCC145" s="821"/>
      <c r="GCD145" s="821"/>
      <c r="GCE145" s="821"/>
      <c r="GCF145" s="821"/>
      <c r="GCG145" s="821"/>
      <c r="GCH145" s="821"/>
      <c r="GCI145" s="821"/>
      <c r="GCJ145" s="821"/>
      <c r="GCK145" s="821"/>
      <c r="GCL145" s="821"/>
      <c r="GCM145" s="821"/>
      <c r="GCN145" s="821"/>
      <c r="GCO145" s="821"/>
      <c r="GCP145" s="821"/>
      <c r="GCQ145" s="821"/>
      <c r="GCR145" s="821"/>
      <c r="GCS145" s="821"/>
      <c r="GCT145" s="821"/>
      <c r="GCU145" s="821"/>
      <c r="GCV145" s="821"/>
      <c r="GCW145" s="821"/>
      <c r="GCX145" s="821"/>
      <c r="GCY145" s="821"/>
      <c r="GCZ145" s="821"/>
      <c r="GDA145" s="821"/>
      <c r="GDB145" s="821"/>
      <c r="GDC145" s="821"/>
      <c r="GDD145" s="821"/>
      <c r="GDE145" s="821"/>
      <c r="GDF145" s="821"/>
      <c r="GDG145" s="821"/>
      <c r="GDH145" s="821"/>
      <c r="GDI145" s="821"/>
      <c r="GDJ145" s="821"/>
      <c r="GDK145" s="821"/>
      <c r="GDL145" s="821"/>
      <c r="GDM145" s="821"/>
      <c r="GDN145" s="821"/>
      <c r="GDO145" s="821"/>
      <c r="GDP145" s="821"/>
      <c r="GDQ145" s="821"/>
      <c r="GDR145" s="821"/>
      <c r="GDS145" s="821"/>
      <c r="GDT145" s="821"/>
      <c r="GDU145" s="821"/>
      <c r="GDV145" s="821"/>
      <c r="GDW145" s="821"/>
      <c r="GDX145" s="821"/>
      <c r="GDY145" s="821"/>
      <c r="GDZ145" s="821"/>
      <c r="GEA145" s="821"/>
      <c r="GEB145" s="821"/>
      <c r="GEC145" s="821"/>
      <c r="GED145" s="821"/>
      <c r="GEE145" s="821"/>
      <c r="GEF145" s="821"/>
      <c r="GEG145" s="821"/>
      <c r="GEH145" s="821"/>
      <c r="GEI145" s="821"/>
      <c r="GEJ145" s="821"/>
      <c r="GEK145" s="821"/>
      <c r="GEL145" s="821"/>
      <c r="GEM145" s="821"/>
      <c r="GEN145" s="821"/>
      <c r="GEO145" s="821"/>
      <c r="GEP145" s="821"/>
      <c r="GEQ145" s="821"/>
      <c r="GER145" s="821"/>
      <c r="GES145" s="821"/>
      <c r="GET145" s="821"/>
      <c r="GEU145" s="821"/>
      <c r="GEV145" s="821"/>
      <c r="GEW145" s="821"/>
      <c r="GEX145" s="821"/>
      <c r="GEY145" s="821"/>
      <c r="GEZ145" s="821"/>
      <c r="GFA145" s="821"/>
      <c r="GFB145" s="821"/>
      <c r="GFC145" s="821"/>
      <c r="GFD145" s="821"/>
      <c r="GFE145" s="821"/>
      <c r="GFF145" s="821"/>
      <c r="GFG145" s="821"/>
      <c r="GFH145" s="821"/>
      <c r="GFI145" s="821"/>
      <c r="GFJ145" s="821"/>
      <c r="GFK145" s="821"/>
      <c r="GFL145" s="821"/>
      <c r="GFM145" s="821"/>
      <c r="GFN145" s="821"/>
      <c r="GFO145" s="821"/>
      <c r="GFP145" s="821"/>
      <c r="GFQ145" s="821"/>
      <c r="GFR145" s="821"/>
      <c r="GFS145" s="821"/>
      <c r="GFT145" s="821"/>
      <c r="GFU145" s="821"/>
      <c r="GFV145" s="821"/>
      <c r="GFW145" s="821"/>
      <c r="GFX145" s="821"/>
      <c r="GFY145" s="821"/>
      <c r="GFZ145" s="821"/>
      <c r="GGA145" s="821"/>
      <c r="GGB145" s="821"/>
      <c r="GGC145" s="821"/>
      <c r="GGD145" s="821"/>
      <c r="GGE145" s="821"/>
      <c r="GGF145" s="821"/>
      <c r="GGG145" s="821"/>
      <c r="GGH145" s="821"/>
      <c r="GGI145" s="821"/>
      <c r="GGJ145" s="821"/>
      <c r="GGK145" s="821"/>
      <c r="GGL145" s="821"/>
      <c r="GGM145" s="821"/>
      <c r="GGN145" s="821"/>
      <c r="GGO145" s="821"/>
      <c r="GGP145" s="821"/>
      <c r="GGQ145" s="821"/>
      <c r="GGR145" s="821"/>
      <c r="GGS145" s="821"/>
      <c r="GGT145" s="821"/>
      <c r="GGU145" s="821"/>
      <c r="GGV145" s="821"/>
      <c r="GGW145" s="821"/>
      <c r="GGX145" s="821"/>
      <c r="GGY145" s="821"/>
      <c r="GGZ145" s="821"/>
      <c r="GHA145" s="821"/>
      <c r="GHB145" s="821"/>
      <c r="GHC145" s="821"/>
      <c r="GHD145" s="821"/>
      <c r="GHE145" s="821"/>
      <c r="GHF145" s="821"/>
      <c r="GHG145" s="821"/>
      <c r="GHH145" s="821"/>
      <c r="GHI145" s="821"/>
      <c r="GHJ145" s="821"/>
      <c r="GHK145" s="821"/>
      <c r="GHL145" s="821"/>
      <c r="GHM145" s="821"/>
      <c r="GHN145" s="821"/>
      <c r="GHO145" s="821"/>
      <c r="GHP145" s="821"/>
      <c r="GHQ145" s="821"/>
      <c r="GHR145" s="821"/>
      <c r="GHS145" s="821"/>
      <c r="GHT145" s="821"/>
      <c r="GHU145" s="821"/>
      <c r="GHV145" s="821"/>
      <c r="GHW145" s="821"/>
      <c r="GHX145" s="821"/>
      <c r="GHY145" s="821"/>
      <c r="GHZ145" s="821"/>
      <c r="GIA145" s="821"/>
      <c r="GIB145" s="821"/>
      <c r="GIC145" s="821"/>
      <c r="GID145" s="821"/>
      <c r="GIE145" s="821"/>
      <c r="GIF145" s="821"/>
      <c r="GIG145" s="821"/>
      <c r="GIH145" s="821"/>
      <c r="GII145" s="821"/>
      <c r="GIJ145" s="821"/>
      <c r="GIK145" s="821"/>
      <c r="GIL145" s="821"/>
      <c r="GIM145" s="821"/>
      <c r="GIN145" s="821"/>
      <c r="GIO145" s="821"/>
      <c r="GIP145" s="821"/>
      <c r="GIQ145" s="821"/>
      <c r="GIR145" s="821"/>
      <c r="GIS145" s="821"/>
      <c r="GIT145" s="821"/>
      <c r="GIU145" s="821"/>
      <c r="GIV145" s="821"/>
      <c r="GIW145" s="821"/>
      <c r="GIX145" s="821"/>
      <c r="GIY145" s="821"/>
      <c r="GIZ145" s="821"/>
      <c r="GJA145" s="821"/>
      <c r="GJB145" s="821"/>
      <c r="GJC145" s="821"/>
      <c r="GJD145" s="821"/>
      <c r="GJE145" s="821"/>
      <c r="GJF145" s="821"/>
      <c r="GJG145" s="821"/>
      <c r="GJH145" s="821"/>
      <c r="GJI145" s="821"/>
      <c r="GJJ145" s="821"/>
      <c r="GJK145" s="821"/>
      <c r="GJL145" s="821"/>
      <c r="GJM145" s="821"/>
      <c r="GJN145" s="821"/>
      <c r="GJO145" s="821"/>
      <c r="GJP145" s="821"/>
      <c r="GJQ145" s="821"/>
      <c r="GJR145" s="821"/>
      <c r="GJS145" s="821"/>
      <c r="GJT145" s="821"/>
      <c r="GJU145" s="821"/>
      <c r="GJV145" s="821"/>
      <c r="GJW145" s="821"/>
      <c r="GJX145" s="821"/>
      <c r="GJY145" s="821"/>
      <c r="GJZ145" s="821"/>
      <c r="GKA145" s="821"/>
      <c r="GKB145" s="821"/>
      <c r="GKC145" s="821"/>
      <c r="GKD145" s="821"/>
      <c r="GKE145" s="821"/>
      <c r="GKF145" s="821"/>
      <c r="GKG145" s="821"/>
      <c r="GKH145" s="821"/>
      <c r="GKI145" s="821"/>
      <c r="GKJ145" s="821"/>
      <c r="GKK145" s="821"/>
      <c r="GKL145" s="821"/>
      <c r="GKM145" s="821"/>
      <c r="GKN145" s="821"/>
      <c r="GKO145" s="821"/>
      <c r="GKP145" s="821"/>
      <c r="GKQ145" s="821"/>
      <c r="GKR145" s="821"/>
      <c r="GKS145" s="821"/>
      <c r="GKT145" s="821"/>
      <c r="GKU145" s="821"/>
      <c r="GKV145" s="821"/>
      <c r="GKW145" s="821"/>
      <c r="GKX145" s="821"/>
      <c r="GKY145" s="821"/>
      <c r="GKZ145" s="821"/>
      <c r="GLA145" s="821"/>
      <c r="GLB145" s="821"/>
      <c r="GLC145" s="821"/>
      <c r="GLD145" s="821"/>
      <c r="GLE145" s="821"/>
      <c r="GLF145" s="821"/>
      <c r="GLG145" s="821"/>
      <c r="GLH145" s="821"/>
      <c r="GLI145" s="821"/>
      <c r="GLJ145" s="821"/>
      <c r="GLK145" s="821"/>
      <c r="GLL145" s="821"/>
      <c r="GLM145" s="821"/>
      <c r="GLN145" s="821"/>
      <c r="GLO145" s="821"/>
      <c r="GLP145" s="821"/>
      <c r="GLQ145" s="821"/>
      <c r="GLR145" s="821"/>
      <c r="GLS145" s="821"/>
      <c r="GLT145" s="821"/>
      <c r="GLU145" s="821"/>
      <c r="GLV145" s="821"/>
      <c r="GLW145" s="821"/>
      <c r="GLX145" s="821"/>
      <c r="GLY145" s="821"/>
      <c r="GLZ145" s="821"/>
      <c r="GMA145" s="821"/>
      <c r="GMB145" s="821"/>
      <c r="GMC145" s="821"/>
      <c r="GMD145" s="821"/>
      <c r="GME145" s="821"/>
      <c r="GMF145" s="821"/>
      <c r="GMG145" s="821"/>
      <c r="GMH145" s="821"/>
      <c r="GMI145" s="821"/>
      <c r="GMJ145" s="821"/>
      <c r="GMK145" s="821"/>
      <c r="GML145" s="821"/>
      <c r="GMM145" s="821"/>
      <c r="GMN145" s="821"/>
      <c r="GMO145" s="821"/>
      <c r="GMP145" s="821"/>
      <c r="GMQ145" s="821"/>
      <c r="GMR145" s="821"/>
      <c r="GMS145" s="821"/>
      <c r="GMT145" s="821"/>
      <c r="GMU145" s="821"/>
      <c r="GMV145" s="821"/>
      <c r="GMW145" s="821"/>
      <c r="GMX145" s="821"/>
      <c r="GMY145" s="821"/>
      <c r="GMZ145" s="821"/>
      <c r="GNA145" s="821"/>
      <c r="GNB145" s="821"/>
      <c r="GNC145" s="821"/>
      <c r="GND145" s="821"/>
      <c r="GNE145" s="821"/>
      <c r="GNF145" s="821"/>
      <c r="GNG145" s="821"/>
      <c r="GNH145" s="821"/>
      <c r="GNI145" s="821"/>
      <c r="GNJ145" s="821"/>
      <c r="GNK145" s="821"/>
      <c r="GNL145" s="821"/>
      <c r="GNM145" s="821"/>
      <c r="GNN145" s="821"/>
      <c r="GNO145" s="821"/>
      <c r="GNP145" s="821"/>
      <c r="GNQ145" s="821"/>
      <c r="GNR145" s="821"/>
      <c r="GNS145" s="821"/>
      <c r="GNT145" s="821"/>
      <c r="GNU145" s="821"/>
      <c r="GNV145" s="821"/>
      <c r="GNW145" s="821"/>
      <c r="GNX145" s="821"/>
      <c r="GNY145" s="821"/>
      <c r="GNZ145" s="821"/>
      <c r="GOA145" s="821"/>
      <c r="GOB145" s="821"/>
      <c r="GOC145" s="821"/>
      <c r="GOD145" s="821"/>
      <c r="GOE145" s="821"/>
      <c r="GOF145" s="821"/>
      <c r="GOG145" s="821"/>
      <c r="GOH145" s="821"/>
      <c r="GOI145" s="821"/>
      <c r="GOJ145" s="821"/>
      <c r="GOK145" s="821"/>
      <c r="GOL145" s="821"/>
      <c r="GOM145" s="821"/>
      <c r="GON145" s="821"/>
      <c r="GOO145" s="821"/>
      <c r="GOP145" s="821"/>
      <c r="GOQ145" s="821"/>
      <c r="GOR145" s="821"/>
      <c r="GOS145" s="821"/>
      <c r="GOT145" s="821"/>
      <c r="GOU145" s="821"/>
      <c r="GOV145" s="821"/>
      <c r="GOW145" s="821"/>
      <c r="GOX145" s="821"/>
      <c r="GOY145" s="821"/>
      <c r="GOZ145" s="821"/>
      <c r="GPA145" s="821"/>
      <c r="GPB145" s="821"/>
      <c r="GPC145" s="821"/>
      <c r="GPD145" s="821"/>
      <c r="GPE145" s="821"/>
      <c r="GPF145" s="821"/>
      <c r="GPG145" s="821"/>
      <c r="GPH145" s="821"/>
      <c r="GPI145" s="821"/>
      <c r="GPJ145" s="821"/>
      <c r="GPK145" s="821"/>
      <c r="GPL145" s="821"/>
      <c r="GPM145" s="821"/>
      <c r="GPN145" s="821"/>
      <c r="GPO145" s="821"/>
      <c r="GPP145" s="821"/>
      <c r="GPQ145" s="821"/>
      <c r="GPR145" s="821"/>
      <c r="GPS145" s="821"/>
      <c r="GPT145" s="821"/>
      <c r="GPU145" s="821"/>
      <c r="GPV145" s="821"/>
      <c r="GPW145" s="821"/>
      <c r="GPX145" s="821"/>
      <c r="GPY145" s="821"/>
      <c r="GPZ145" s="821"/>
      <c r="GQA145" s="821"/>
      <c r="GQB145" s="821"/>
      <c r="GQC145" s="821"/>
      <c r="GQD145" s="821"/>
      <c r="GQE145" s="821"/>
      <c r="GQF145" s="821"/>
      <c r="GQG145" s="821"/>
      <c r="GQH145" s="821"/>
      <c r="GQI145" s="821"/>
      <c r="GQJ145" s="821"/>
      <c r="GQK145" s="821"/>
      <c r="GQL145" s="821"/>
      <c r="GQM145" s="821"/>
      <c r="GQN145" s="821"/>
      <c r="GQO145" s="821"/>
      <c r="GQP145" s="821"/>
      <c r="GQQ145" s="821"/>
      <c r="GQR145" s="821"/>
      <c r="GQS145" s="821"/>
      <c r="GQT145" s="821"/>
      <c r="GQU145" s="821"/>
      <c r="GQV145" s="821"/>
      <c r="GQW145" s="821"/>
      <c r="GQX145" s="821"/>
      <c r="GQY145" s="821"/>
      <c r="GQZ145" s="821"/>
      <c r="GRA145" s="821"/>
      <c r="GRB145" s="821"/>
      <c r="GRC145" s="821"/>
      <c r="GRD145" s="821"/>
      <c r="GRE145" s="821"/>
      <c r="GRF145" s="821"/>
      <c r="GRG145" s="821"/>
      <c r="GRH145" s="821"/>
      <c r="GRI145" s="821"/>
      <c r="GRJ145" s="821"/>
      <c r="GRK145" s="821"/>
      <c r="GRL145" s="821"/>
      <c r="GRM145" s="821"/>
      <c r="GRN145" s="821"/>
      <c r="GRO145" s="821"/>
      <c r="GRP145" s="821"/>
      <c r="GRQ145" s="821"/>
      <c r="GRR145" s="821"/>
      <c r="GRS145" s="821"/>
      <c r="GRT145" s="821"/>
      <c r="GRU145" s="821"/>
      <c r="GRV145" s="821"/>
      <c r="GRW145" s="821"/>
      <c r="GRX145" s="821"/>
      <c r="GRY145" s="821"/>
      <c r="GRZ145" s="821"/>
      <c r="GSA145" s="821"/>
      <c r="GSB145" s="821"/>
      <c r="GSC145" s="821"/>
      <c r="GSD145" s="821"/>
      <c r="GSE145" s="821"/>
      <c r="GSF145" s="821"/>
      <c r="GSG145" s="821"/>
      <c r="GSH145" s="821"/>
      <c r="GSI145" s="821"/>
      <c r="GSJ145" s="821"/>
      <c r="GSK145" s="821"/>
      <c r="GSL145" s="821"/>
      <c r="GSM145" s="821"/>
      <c r="GSN145" s="821"/>
      <c r="GSO145" s="821"/>
      <c r="GSP145" s="821"/>
      <c r="GSQ145" s="821"/>
      <c r="GSR145" s="821"/>
      <c r="GSS145" s="821"/>
      <c r="GST145" s="821"/>
      <c r="GSU145" s="821"/>
      <c r="GSV145" s="821"/>
      <c r="GSW145" s="821"/>
      <c r="GSX145" s="821"/>
      <c r="GSY145" s="821"/>
      <c r="GSZ145" s="821"/>
      <c r="GTA145" s="821"/>
      <c r="GTB145" s="821"/>
      <c r="GTC145" s="821"/>
      <c r="GTD145" s="821"/>
      <c r="GTE145" s="821"/>
      <c r="GTF145" s="821"/>
      <c r="GTG145" s="821"/>
      <c r="GTH145" s="821"/>
      <c r="GTI145" s="821"/>
      <c r="GTJ145" s="821"/>
      <c r="GTK145" s="821"/>
      <c r="GTL145" s="821"/>
      <c r="GTM145" s="821"/>
      <c r="GTN145" s="821"/>
      <c r="GTO145" s="821"/>
      <c r="GTP145" s="821"/>
      <c r="GTQ145" s="821"/>
      <c r="GTR145" s="821"/>
      <c r="GTS145" s="821"/>
      <c r="GTT145" s="821"/>
      <c r="GTU145" s="821"/>
      <c r="GTV145" s="821"/>
      <c r="GTW145" s="821"/>
      <c r="GTX145" s="821"/>
      <c r="GTY145" s="821"/>
      <c r="GTZ145" s="821"/>
      <c r="GUA145" s="821"/>
      <c r="GUB145" s="821"/>
      <c r="GUC145" s="821"/>
      <c r="GUD145" s="821"/>
      <c r="GUE145" s="821"/>
      <c r="GUF145" s="821"/>
      <c r="GUG145" s="821"/>
      <c r="GUH145" s="821"/>
      <c r="GUI145" s="821"/>
      <c r="GUJ145" s="821"/>
      <c r="GUK145" s="821"/>
      <c r="GUL145" s="821"/>
      <c r="GUM145" s="821"/>
      <c r="GUN145" s="821"/>
      <c r="GUO145" s="821"/>
      <c r="GUP145" s="821"/>
      <c r="GUQ145" s="821"/>
      <c r="GUR145" s="821"/>
      <c r="GUS145" s="821"/>
      <c r="GUT145" s="821"/>
      <c r="GUU145" s="821"/>
      <c r="GUV145" s="821"/>
      <c r="GUW145" s="821"/>
      <c r="GUX145" s="821"/>
      <c r="GUY145" s="821"/>
      <c r="GUZ145" s="821"/>
      <c r="GVA145" s="821"/>
      <c r="GVB145" s="821"/>
      <c r="GVC145" s="821"/>
      <c r="GVD145" s="821"/>
      <c r="GVE145" s="821"/>
      <c r="GVF145" s="821"/>
      <c r="GVG145" s="821"/>
      <c r="GVH145" s="821"/>
      <c r="GVI145" s="821"/>
      <c r="GVJ145" s="821"/>
      <c r="GVK145" s="821"/>
      <c r="GVL145" s="821"/>
      <c r="GVM145" s="821"/>
      <c r="GVN145" s="821"/>
      <c r="GVO145" s="821"/>
      <c r="GVP145" s="821"/>
      <c r="GVQ145" s="821"/>
      <c r="GVR145" s="821"/>
      <c r="GVS145" s="821"/>
      <c r="GVT145" s="821"/>
      <c r="GVU145" s="821"/>
      <c r="GVV145" s="821"/>
      <c r="GVW145" s="821"/>
      <c r="GVX145" s="821"/>
      <c r="GVY145" s="821"/>
      <c r="GVZ145" s="821"/>
      <c r="GWA145" s="821"/>
      <c r="GWB145" s="821"/>
      <c r="GWC145" s="821"/>
      <c r="GWD145" s="821"/>
      <c r="GWE145" s="821"/>
      <c r="GWF145" s="821"/>
      <c r="GWG145" s="821"/>
      <c r="GWH145" s="821"/>
      <c r="GWI145" s="821"/>
      <c r="GWJ145" s="821"/>
      <c r="GWK145" s="821"/>
      <c r="GWL145" s="821"/>
      <c r="GWM145" s="821"/>
      <c r="GWN145" s="821"/>
      <c r="GWO145" s="821"/>
      <c r="GWP145" s="821"/>
      <c r="GWQ145" s="821"/>
      <c r="GWR145" s="821"/>
      <c r="GWS145" s="821"/>
      <c r="GWT145" s="821"/>
      <c r="GWU145" s="821"/>
      <c r="GWV145" s="821"/>
      <c r="GWW145" s="821"/>
      <c r="GWX145" s="821"/>
      <c r="GWY145" s="821"/>
      <c r="GWZ145" s="821"/>
      <c r="GXA145" s="821"/>
      <c r="GXB145" s="821"/>
      <c r="GXC145" s="821"/>
      <c r="GXD145" s="821"/>
      <c r="GXE145" s="821"/>
      <c r="GXF145" s="821"/>
      <c r="GXG145" s="821"/>
      <c r="GXH145" s="821"/>
      <c r="GXI145" s="821"/>
      <c r="GXJ145" s="821"/>
      <c r="GXK145" s="821"/>
      <c r="GXL145" s="821"/>
      <c r="GXM145" s="821"/>
      <c r="GXN145" s="821"/>
      <c r="GXO145" s="821"/>
      <c r="GXP145" s="821"/>
      <c r="GXQ145" s="821"/>
      <c r="GXR145" s="821"/>
      <c r="GXS145" s="821"/>
      <c r="GXT145" s="821"/>
      <c r="GXU145" s="821"/>
      <c r="GXV145" s="821"/>
      <c r="GXW145" s="821"/>
      <c r="GXX145" s="821"/>
      <c r="GXY145" s="821"/>
      <c r="GXZ145" s="821"/>
      <c r="GYA145" s="821"/>
      <c r="GYB145" s="821"/>
      <c r="GYC145" s="821"/>
      <c r="GYD145" s="821"/>
      <c r="GYE145" s="821"/>
      <c r="GYF145" s="821"/>
      <c r="GYG145" s="821"/>
      <c r="GYH145" s="821"/>
      <c r="GYI145" s="821"/>
      <c r="GYJ145" s="821"/>
      <c r="GYK145" s="821"/>
      <c r="GYL145" s="821"/>
      <c r="GYM145" s="821"/>
      <c r="GYN145" s="821"/>
      <c r="GYO145" s="821"/>
      <c r="GYP145" s="821"/>
      <c r="GYQ145" s="821"/>
      <c r="GYR145" s="821"/>
      <c r="GYS145" s="821"/>
      <c r="GYT145" s="821"/>
      <c r="GYU145" s="821"/>
      <c r="GYV145" s="821"/>
      <c r="GYW145" s="821"/>
      <c r="GYX145" s="821"/>
      <c r="GYY145" s="821"/>
      <c r="GYZ145" s="821"/>
      <c r="GZA145" s="821"/>
      <c r="GZB145" s="821"/>
      <c r="GZC145" s="821"/>
      <c r="GZD145" s="821"/>
      <c r="GZE145" s="821"/>
      <c r="GZF145" s="821"/>
      <c r="GZG145" s="821"/>
      <c r="GZH145" s="821"/>
      <c r="GZI145" s="821"/>
      <c r="GZJ145" s="821"/>
      <c r="GZK145" s="821"/>
      <c r="GZL145" s="821"/>
      <c r="GZM145" s="821"/>
      <c r="GZN145" s="821"/>
      <c r="GZO145" s="821"/>
      <c r="GZP145" s="821"/>
      <c r="GZQ145" s="821"/>
      <c r="GZR145" s="821"/>
      <c r="GZS145" s="821"/>
      <c r="GZT145" s="821"/>
      <c r="GZU145" s="821"/>
      <c r="GZV145" s="821"/>
      <c r="GZW145" s="821"/>
      <c r="GZX145" s="821"/>
      <c r="GZY145" s="821"/>
      <c r="GZZ145" s="821"/>
      <c r="HAA145" s="821"/>
      <c r="HAB145" s="821"/>
      <c r="HAC145" s="821"/>
      <c r="HAD145" s="821"/>
      <c r="HAE145" s="821"/>
      <c r="HAF145" s="821"/>
      <c r="HAG145" s="821"/>
      <c r="HAH145" s="821"/>
      <c r="HAI145" s="821"/>
      <c r="HAJ145" s="821"/>
      <c r="HAK145" s="821"/>
      <c r="HAL145" s="821"/>
      <c r="HAM145" s="821"/>
      <c r="HAN145" s="821"/>
      <c r="HAO145" s="821"/>
      <c r="HAP145" s="821"/>
      <c r="HAQ145" s="821"/>
      <c r="HAR145" s="821"/>
      <c r="HAS145" s="821"/>
      <c r="HAT145" s="821"/>
      <c r="HAU145" s="821"/>
      <c r="HAV145" s="821"/>
      <c r="HAW145" s="821"/>
      <c r="HAX145" s="821"/>
      <c r="HAY145" s="821"/>
      <c r="HAZ145" s="821"/>
      <c r="HBA145" s="821"/>
      <c r="HBB145" s="821"/>
      <c r="HBC145" s="821"/>
      <c r="HBD145" s="821"/>
      <c r="HBE145" s="821"/>
      <c r="HBF145" s="821"/>
      <c r="HBG145" s="821"/>
      <c r="HBH145" s="821"/>
      <c r="HBI145" s="821"/>
      <c r="HBJ145" s="821"/>
      <c r="HBK145" s="821"/>
      <c r="HBL145" s="821"/>
      <c r="HBM145" s="821"/>
      <c r="HBN145" s="821"/>
      <c r="HBO145" s="821"/>
      <c r="HBP145" s="821"/>
      <c r="HBQ145" s="821"/>
      <c r="HBR145" s="821"/>
      <c r="HBS145" s="821"/>
      <c r="HBT145" s="821"/>
      <c r="HBU145" s="821"/>
      <c r="HBV145" s="821"/>
      <c r="HBW145" s="821"/>
      <c r="HBX145" s="821"/>
      <c r="HBY145" s="821"/>
      <c r="HBZ145" s="821"/>
      <c r="HCA145" s="821"/>
      <c r="HCB145" s="821"/>
      <c r="HCC145" s="821"/>
      <c r="HCD145" s="821"/>
      <c r="HCE145" s="821"/>
      <c r="HCF145" s="821"/>
      <c r="HCG145" s="821"/>
      <c r="HCH145" s="821"/>
      <c r="HCI145" s="821"/>
      <c r="HCJ145" s="821"/>
      <c r="HCK145" s="821"/>
      <c r="HCL145" s="821"/>
      <c r="HCM145" s="821"/>
      <c r="HCN145" s="821"/>
      <c r="HCO145" s="821"/>
      <c r="HCP145" s="821"/>
      <c r="HCQ145" s="821"/>
      <c r="HCR145" s="821"/>
      <c r="HCS145" s="821"/>
      <c r="HCT145" s="821"/>
      <c r="HCU145" s="821"/>
      <c r="HCV145" s="821"/>
      <c r="HCW145" s="821"/>
      <c r="HCX145" s="821"/>
      <c r="HCY145" s="821"/>
      <c r="HCZ145" s="821"/>
      <c r="HDA145" s="821"/>
      <c r="HDB145" s="821"/>
      <c r="HDC145" s="821"/>
      <c r="HDD145" s="821"/>
      <c r="HDE145" s="821"/>
      <c r="HDF145" s="821"/>
      <c r="HDG145" s="821"/>
      <c r="HDH145" s="821"/>
      <c r="HDI145" s="821"/>
      <c r="HDJ145" s="821"/>
      <c r="HDK145" s="821"/>
      <c r="HDL145" s="821"/>
      <c r="HDM145" s="821"/>
      <c r="HDN145" s="821"/>
      <c r="HDO145" s="821"/>
      <c r="HDP145" s="821"/>
      <c r="HDQ145" s="821"/>
      <c r="HDR145" s="821"/>
      <c r="HDS145" s="821"/>
      <c r="HDT145" s="821"/>
      <c r="HDU145" s="821"/>
      <c r="HDV145" s="821"/>
      <c r="HDW145" s="821"/>
      <c r="HDX145" s="821"/>
      <c r="HDY145" s="821"/>
      <c r="HDZ145" s="821"/>
      <c r="HEA145" s="821"/>
      <c r="HEB145" s="821"/>
      <c r="HEC145" s="821"/>
      <c r="HED145" s="821"/>
      <c r="HEE145" s="821"/>
      <c r="HEF145" s="821"/>
      <c r="HEG145" s="821"/>
      <c r="HEH145" s="821"/>
      <c r="HEI145" s="821"/>
      <c r="HEJ145" s="821"/>
      <c r="HEK145" s="821"/>
      <c r="HEL145" s="821"/>
      <c r="HEM145" s="821"/>
      <c r="HEN145" s="821"/>
      <c r="HEO145" s="821"/>
      <c r="HEP145" s="821"/>
      <c r="HEQ145" s="821"/>
      <c r="HER145" s="821"/>
      <c r="HES145" s="821"/>
      <c r="HET145" s="821"/>
      <c r="HEU145" s="821"/>
      <c r="HEV145" s="821"/>
      <c r="HEW145" s="821"/>
      <c r="HEX145" s="821"/>
      <c r="HEY145" s="821"/>
      <c r="HEZ145" s="821"/>
      <c r="HFA145" s="821"/>
      <c r="HFB145" s="821"/>
      <c r="HFC145" s="821"/>
      <c r="HFD145" s="821"/>
      <c r="HFE145" s="821"/>
      <c r="HFF145" s="821"/>
      <c r="HFG145" s="821"/>
      <c r="HFH145" s="821"/>
      <c r="HFI145" s="821"/>
      <c r="HFJ145" s="821"/>
      <c r="HFK145" s="821"/>
      <c r="HFL145" s="821"/>
      <c r="HFM145" s="821"/>
      <c r="HFN145" s="821"/>
      <c r="HFO145" s="821"/>
      <c r="HFP145" s="821"/>
      <c r="HFQ145" s="821"/>
      <c r="HFR145" s="821"/>
      <c r="HFS145" s="821"/>
      <c r="HFT145" s="821"/>
      <c r="HFU145" s="821"/>
      <c r="HFV145" s="821"/>
      <c r="HFW145" s="821"/>
      <c r="HFX145" s="821"/>
      <c r="HFY145" s="821"/>
      <c r="HFZ145" s="821"/>
      <c r="HGA145" s="821"/>
      <c r="HGB145" s="821"/>
      <c r="HGC145" s="821"/>
      <c r="HGD145" s="821"/>
      <c r="HGE145" s="821"/>
      <c r="HGF145" s="821"/>
      <c r="HGG145" s="821"/>
      <c r="HGH145" s="821"/>
      <c r="HGI145" s="821"/>
      <c r="HGJ145" s="821"/>
      <c r="HGK145" s="821"/>
      <c r="HGL145" s="821"/>
      <c r="HGM145" s="821"/>
      <c r="HGN145" s="821"/>
      <c r="HGO145" s="821"/>
      <c r="HGP145" s="821"/>
      <c r="HGQ145" s="821"/>
      <c r="HGR145" s="821"/>
      <c r="HGS145" s="821"/>
      <c r="HGT145" s="821"/>
      <c r="HGU145" s="821"/>
      <c r="HGV145" s="821"/>
      <c r="HGW145" s="821"/>
      <c r="HGX145" s="821"/>
      <c r="HGY145" s="821"/>
      <c r="HGZ145" s="821"/>
      <c r="HHA145" s="821"/>
      <c r="HHB145" s="821"/>
      <c r="HHC145" s="821"/>
      <c r="HHD145" s="821"/>
      <c r="HHE145" s="821"/>
      <c r="HHF145" s="821"/>
      <c r="HHG145" s="821"/>
      <c r="HHH145" s="821"/>
      <c r="HHI145" s="821"/>
      <c r="HHJ145" s="821"/>
      <c r="HHK145" s="821"/>
      <c r="HHL145" s="821"/>
      <c r="HHM145" s="821"/>
      <c r="HHN145" s="821"/>
      <c r="HHO145" s="821"/>
      <c r="HHP145" s="821"/>
      <c r="HHQ145" s="821"/>
      <c r="HHR145" s="821"/>
      <c r="HHS145" s="821"/>
      <c r="HHT145" s="821"/>
      <c r="HHU145" s="821"/>
      <c r="HHV145" s="821"/>
      <c r="HHW145" s="821"/>
      <c r="HHX145" s="821"/>
      <c r="HHY145" s="821"/>
      <c r="HHZ145" s="821"/>
      <c r="HIA145" s="821"/>
      <c r="HIB145" s="821"/>
      <c r="HIC145" s="821"/>
      <c r="HID145" s="821"/>
      <c r="HIE145" s="821"/>
      <c r="HIF145" s="821"/>
      <c r="HIG145" s="821"/>
      <c r="HIH145" s="821"/>
      <c r="HII145" s="821"/>
      <c r="HIJ145" s="821"/>
      <c r="HIK145" s="821"/>
      <c r="HIL145" s="821"/>
      <c r="HIM145" s="821"/>
      <c r="HIN145" s="821"/>
      <c r="HIO145" s="821"/>
      <c r="HIP145" s="821"/>
      <c r="HIQ145" s="821"/>
      <c r="HIR145" s="821"/>
      <c r="HIS145" s="821"/>
      <c r="HIT145" s="821"/>
      <c r="HIU145" s="821"/>
      <c r="HIV145" s="821"/>
      <c r="HIW145" s="821"/>
      <c r="HIX145" s="821"/>
      <c r="HIY145" s="821"/>
      <c r="HIZ145" s="821"/>
      <c r="HJA145" s="821"/>
      <c r="HJB145" s="821"/>
      <c r="HJC145" s="821"/>
      <c r="HJD145" s="821"/>
      <c r="HJE145" s="821"/>
      <c r="HJF145" s="821"/>
      <c r="HJG145" s="821"/>
      <c r="HJH145" s="821"/>
      <c r="HJI145" s="821"/>
      <c r="HJJ145" s="821"/>
      <c r="HJK145" s="821"/>
      <c r="HJL145" s="821"/>
      <c r="HJM145" s="821"/>
      <c r="HJN145" s="821"/>
      <c r="HJO145" s="821"/>
      <c r="HJP145" s="821"/>
      <c r="HJQ145" s="821"/>
      <c r="HJR145" s="821"/>
      <c r="HJS145" s="821"/>
      <c r="HJT145" s="821"/>
      <c r="HJU145" s="821"/>
      <c r="HJV145" s="821"/>
      <c r="HJW145" s="821"/>
      <c r="HJX145" s="821"/>
      <c r="HJY145" s="821"/>
      <c r="HJZ145" s="821"/>
      <c r="HKA145" s="821"/>
      <c r="HKB145" s="821"/>
      <c r="HKC145" s="821"/>
      <c r="HKD145" s="821"/>
      <c r="HKE145" s="821"/>
      <c r="HKF145" s="821"/>
      <c r="HKG145" s="821"/>
      <c r="HKH145" s="821"/>
      <c r="HKI145" s="821"/>
      <c r="HKJ145" s="821"/>
      <c r="HKK145" s="821"/>
      <c r="HKL145" s="821"/>
      <c r="HKM145" s="821"/>
      <c r="HKN145" s="821"/>
      <c r="HKO145" s="821"/>
      <c r="HKP145" s="821"/>
      <c r="HKQ145" s="821"/>
      <c r="HKR145" s="821"/>
      <c r="HKS145" s="821"/>
      <c r="HKT145" s="821"/>
      <c r="HKU145" s="821"/>
      <c r="HKV145" s="821"/>
      <c r="HKW145" s="821"/>
      <c r="HKX145" s="821"/>
      <c r="HKY145" s="821"/>
      <c r="HKZ145" s="821"/>
      <c r="HLA145" s="821"/>
      <c r="HLB145" s="821"/>
      <c r="HLC145" s="821"/>
      <c r="HLD145" s="821"/>
      <c r="HLE145" s="821"/>
      <c r="HLF145" s="821"/>
      <c r="HLG145" s="821"/>
      <c r="HLH145" s="821"/>
      <c r="HLI145" s="821"/>
      <c r="HLJ145" s="821"/>
      <c r="HLK145" s="821"/>
      <c r="HLL145" s="821"/>
      <c r="HLM145" s="821"/>
      <c r="HLN145" s="821"/>
      <c r="HLO145" s="821"/>
      <c r="HLP145" s="821"/>
      <c r="HLQ145" s="821"/>
      <c r="HLR145" s="821"/>
      <c r="HLS145" s="821"/>
      <c r="HLT145" s="821"/>
      <c r="HLU145" s="821"/>
      <c r="HLV145" s="821"/>
      <c r="HLW145" s="821"/>
      <c r="HLX145" s="821"/>
      <c r="HLY145" s="821"/>
      <c r="HLZ145" s="821"/>
      <c r="HMA145" s="821"/>
      <c r="HMB145" s="821"/>
      <c r="HMC145" s="821"/>
      <c r="HMD145" s="821"/>
      <c r="HME145" s="821"/>
      <c r="HMF145" s="821"/>
      <c r="HMG145" s="821"/>
      <c r="HMH145" s="821"/>
      <c r="HMI145" s="821"/>
      <c r="HMJ145" s="821"/>
      <c r="HMK145" s="821"/>
      <c r="HML145" s="821"/>
      <c r="HMM145" s="821"/>
      <c r="HMN145" s="821"/>
      <c r="HMO145" s="821"/>
      <c r="HMP145" s="821"/>
      <c r="HMQ145" s="821"/>
      <c r="HMR145" s="821"/>
      <c r="HMS145" s="821"/>
      <c r="HMT145" s="821"/>
      <c r="HMU145" s="821"/>
      <c r="HMV145" s="821"/>
      <c r="HMW145" s="821"/>
      <c r="HMX145" s="821"/>
      <c r="HMY145" s="821"/>
      <c r="HMZ145" s="821"/>
      <c r="HNA145" s="821"/>
      <c r="HNB145" s="821"/>
      <c r="HNC145" s="821"/>
      <c r="HND145" s="821"/>
      <c r="HNE145" s="821"/>
      <c r="HNF145" s="821"/>
      <c r="HNG145" s="821"/>
      <c r="HNH145" s="821"/>
      <c r="HNI145" s="821"/>
      <c r="HNJ145" s="821"/>
      <c r="HNK145" s="821"/>
      <c r="HNL145" s="821"/>
      <c r="HNM145" s="821"/>
      <c r="HNN145" s="821"/>
      <c r="HNO145" s="821"/>
      <c r="HNP145" s="821"/>
      <c r="HNQ145" s="821"/>
      <c r="HNR145" s="821"/>
      <c r="HNS145" s="821"/>
      <c r="HNT145" s="821"/>
      <c r="HNU145" s="821"/>
      <c r="HNV145" s="821"/>
      <c r="HNW145" s="821"/>
      <c r="HNX145" s="821"/>
      <c r="HNY145" s="821"/>
      <c r="HNZ145" s="821"/>
      <c r="HOA145" s="821"/>
      <c r="HOB145" s="821"/>
      <c r="HOC145" s="821"/>
      <c r="HOD145" s="821"/>
      <c r="HOE145" s="821"/>
      <c r="HOF145" s="821"/>
      <c r="HOG145" s="821"/>
      <c r="HOH145" s="821"/>
      <c r="HOI145" s="821"/>
      <c r="HOJ145" s="821"/>
      <c r="HOK145" s="821"/>
      <c r="HOL145" s="821"/>
      <c r="HOM145" s="821"/>
      <c r="HON145" s="821"/>
      <c r="HOO145" s="821"/>
      <c r="HOP145" s="821"/>
      <c r="HOQ145" s="821"/>
      <c r="HOR145" s="821"/>
      <c r="HOS145" s="821"/>
      <c r="HOT145" s="821"/>
      <c r="HOU145" s="821"/>
      <c r="HOV145" s="821"/>
      <c r="HOW145" s="821"/>
      <c r="HOX145" s="821"/>
      <c r="HOY145" s="821"/>
      <c r="HOZ145" s="821"/>
      <c r="HPA145" s="821"/>
      <c r="HPB145" s="821"/>
      <c r="HPC145" s="821"/>
      <c r="HPD145" s="821"/>
      <c r="HPE145" s="821"/>
      <c r="HPF145" s="821"/>
      <c r="HPG145" s="821"/>
      <c r="HPH145" s="821"/>
      <c r="HPI145" s="821"/>
      <c r="HPJ145" s="821"/>
      <c r="HPK145" s="821"/>
      <c r="HPL145" s="821"/>
      <c r="HPM145" s="821"/>
      <c r="HPN145" s="821"/>
      <c r="HPO145" s="821"/>
      <c r="HPP145" s="821"/>
      <c r="HPQ145" s="821"/>
      <c r="HPR145" s="821"/>
      <c r="HPS145" s="821"/>
      <c r="HPT145" s="821"/>
      <c r="HPU145" s="821"/>
      <c r="HPV145" s="821"/>
      <c r="HPW145" s="821"/>
      <c r="HPX145" s="821"/>
      <c r="HPY145" s="821"/>
      <c r="HPZ145" s="821"/>
      <c r="HQA145" s="821"/>
      <c r="HQB145" s="821"/>
      <c r="HQC145" s="821"/>
      <c r="HQD145" s="821"/>
      <c r="HQE145" s="821"/>
      <c r="HQF145" s="821"/>
      <c r="HQG145" s="821"/>
      <c r="HQH145" s="821"/>
      <c r="HQI145" s="821"/>
      <c r="HQJ145" s="821"/>
      <c r="HQK145" s="821"/>
      <c r="HQL145" s="821"/>
      <c r="HQM145" s="821"/>
      <c r="HQN145" s="821"/>
      <c r="HQO145" s="821"/>
      <c r="HQP145" s="821"/>
      <c r="HQQ145" s="821"/>
      <c r="HQR145" s="821"/>
      <c r="HQS145" s="821"/>
      <c r="HQT145" s="821"/>
      <c r="HQU145" s="821"/>
      <c r="HQV145" s="821"/>
      <c r="HQW145" s="821"/>
      <c r="HQX145" s="821"/>
      <c r="HQY145" s="821"/>
      <c r="HQZ145" s="821"/>
      <c r="HRA145" s="821"/>
      <c r="HRB145" s="821"/>
      <c r="HRC145" s="821"/>
      <c r="HRD145" s="821"/>
      <c r="HRE145" s="821"/>
      <c r="HRF145" s="821"/>
      <c r="HRG145" s="821"/>
      <c r="HRH145" s="821"/>
      <c r="HRI145" s="821"/>
      <c r="HRJ145" s="821"/>
      <c r="HRK145" s="821"/>
      <c r="HRL145" s="821"/>
      <c r="HRM145" s="821"/>
      <c r="HRN145" s="821"/>
      <c r="HRO145" s="821"/>
      <c r="HRP145" s="821"/>
      <c r="HRQ145" s="821"/>
      <c r="HRR145" s="821"/>
      <c r="HRS145" s="821"/>
      <c r="HRT145" s="821"/>
      <c r="HRU145" s="821"/>
      <c r="HRV145" s="821"/>
      <c r="HRW145" s="821"/>
      <c r="HRX145" s="821"/>
      <c r="HRY145" s="821"/>
      <c r="HRZ145" s="821"/>
      <c r="HSA145" s="821"/>
      <c r="HSB145" s="821"/>
      <c r="HSC145" s="821"/>
      <c r="HSD145" s="821"/>
      <c r="HSE145" s="821"/>
      <c r="HSF145" s="821"/>
      <c r="HSG145" s="821"/>
      <c r="HSH145" s="821"/>
      <c r="HSI145" s="821"/>
      <c r="HSJ145" s="821"/>
      <c r="HSK145" s="821"/>
      <c r="HSL145" s="821"/>
      <c r="HSM145" s="821"/>
      <c r="HSN145" s="821"/>
      <c r="HSO145" s="821"/>
      <c r="HSP145" s="821"/>
      <c r="HSQ145" s="821"/>
      <c r="HSR145" s="821"/>
      <c r="HSS145" s="821"/>
      <c r="HST145" s="821"/>
      <c r="HSU145" s="821"/>
      <c r="HSV145" s="821"/>
      <c r="HSW145" s="821"/>
      <c r="HSX145" s="821"/>
      <c r="HSY145" s="821"/>
      <c r="HSZ145" s="821"/>
      <c r="HTA145" s="821"/>
      <c r="HTB145" s="821"/>
      <c r="HTC145" s="821"/>
      <c r="HTD145" s="821"/>
      <c r="HTE145" s="821"/>
      <c r="HTF145" s="821"/>
      <c r="HTG145" s="821"/>
      <c r="HTH145" s="821"/>
      <c r="HTI145" s="821"/>
      <c r="HTJ145" s="821"/>
      <c r="HTK145" s="821"/>
      <c r="HTL145" s="821"/>
      <c r="HTM145" s="821"/>
      <c r="HTN145" s="821"/>
      <c r="HTO145" s="821"/>
      <c r="HTP145" s="821"/>
      <c r="HTQ145" s="821"/>
      <c r="HTR145" s="821"/>
      <c r="HTS145" s="821"/>
      <c r="HTT145" s="821"/>
      <c r="HTU145" s="821"/>
      <c r="HTV145" s="821"/>
      <c r="HTW145" s="821"/>
      <c r="HTX145" s="821"/>
      <c r="HTY145" s="821"/>
      <c r="HTZ145" s="821"/>
      <c r="HUA145" s="821"/>
      <c r="HUB145" s="821"/>
      <c r="HUC145" s="821"/>
      <c r="HUD145" s="821"/>
      <c r="HUE145" s="821"/>
      <c r="HUF145" s="821"/>
      <c r="HUG145" s="821"/>
      <c r="HUH145" s="821"/>
      <c r="HUI145" s="821"/>
      <c r="HUJ145" s="821"/>
      <c r="HUK145" s="821"/>
      <c r="HUL145" s="821"/>
      <c r="HUM145" s="821"/>
      <c r="HUN145" s="821"/>
      <c r="HUO145" s="821"/>
      <c r="HUP145" s="821"/>
      <c r="HUQ145" s="821"/>
      <c r="HUR145" s="821"/>
      <c r="HUS145" s="821"/>
      <c r="HUT145" s="821"/>
      <c r="HUU145" s="821"/>
      <c r="HUV145" s="821"/>
      <c r="HUW145" s="821"/>
      <c r="HUX145" s="821"/>
      <c r="HUY145" s="821"/>
      <c r="HUZ145" s="821"/>
      <c r="HVA145" s="821"/>
      <c r="HVB145" s="821"/>
      <c r="HVC145" s="821"/>
      <c r="HVD145" s="821"/>
      <c r="HVE145" s="821"/>
      <c r="HVF145" s="821"/>
      <c r="HVG145" s="821"/>
      <c r="HVH145" s="821"/>
      <c r="HVI145" s="821"/>
      <c r="HVJ145" s="821"/>
      <c r="HVK145" s="821"/>
      <c r="HVL145" s="821"/>
      <c r="HVM145" s="821"/>
      <c r="HVN145" s="821"/>
      <c r="HVO145" s="821"/>
      <c r="HVP145" s="821"/>
      <c r="HVQ145" s="821"/>
      <c r="HVR145" s="821"/>
      <c r="HVS145" s="821"/>
      <c r="HVT145" s="821"/>
      <c r="HVU145" s="821"/>
      <c r="HVV145" s="821"/>
      <c r="HVW145" s="821"/>
      <c r="HVX145" s="821"/>
      <c r="HVY145" s="821"/>
      <c r="HVZ145" s="821"/>
      <c r="HWA145" s="821"/>
      <c r="HWB145" s="821"/>
      <c r="HWC145" s="821"/>
      <c r="HWD145" s="821"/>
      <c r="HWE145" s="821"/>
      <c r="HWF145" s="821"/>
      <c r="HWG145" s="821"/>
      <c r="HWH145" s="821"/>
      <c r="HWI145" s="821"/>
      <c r="HWJ145" s="821"/>
      <c r="HWK145" s="821"/>
      <c r="HWL145" s="821"/>
      <c r="HWM145" s="821"/>
      <c r="HWN145" s="821"/>
      <c r="HWO145" s="821"/>
      <c r="HWP145" s="821"/>
      <c r="HWQ145" s="821"/>
      <c r="HWR145" s="821"/>
      <c r="HWS145" s="821"/>
      <c r="HWT145" s="821"/>
      <c r="HWU145" s="821"/>
      <c r="HWV145" s="821"/>
      <c r="HWW145" s="821"/>
      <c r="HWX145" s="821"/>
      <c r="HWY145" s="821"/>
      <c r="HWZ145" s="821"/>
      <c r="HXA145" s="821"/>
      <c r="HXB145" s="821"/>
      <c r="HXC145" s="821"/>
      <c r="HXD145" s="821"/>
      <c r="HXE145" s="821"/>
      <c r="HXF145" s="821"/>
      <c r="HXG145" s="821"/>
      <c r="HXH145" s="821"/>
      <c r="HXI145" s="821"/>
      <c r="HXJ145" s="821"/>
      <c r="HXK145" s="821"/>
      <c r="HXL145" s="821"/>
      <c r="HXM145" s="821"/>
      <c r="HXN145" s="821"/>
      <c r="HXO145" s="821"/>
      <c r="HXP145" s="821"/>
      <c r="HXQ145" s="821"/>
      <c r="HXR145" s="821"/>
      <c r="HXS145" s="821"/>
      <c r="HXT145" s="821"/>
      <c r="HXU145" s="821"/>
      <c r="HXV145" s="821"/>
      <c r="HXW145" s="821"/>
      <c r="HXX145" s="821"/>
      <c r="HXY145" s="821"/>
      <c r="HXZ145" s="821"/>
      <c r="HYA145" s="821"/>
      <c r="HYB145" s="821"/>
      <c r="HYC145" s="821"/>
      <c r="HYD145" s="821"/>
      <c r="HYE145" s="821"/>
      <c r="HYF145" s="821"/>
      <c r="HYG145" s="821"/>
      <c r="HYH145" s="821"/>
      <c r="HYI145" s="821"/>
      <c r="HYJ145" s="821"/>
      <c r="HYK145" s="821"/>
      <c r="HYL145" s="821"/>
      <c r="HYM145" s="821"/>
      <c r="HYN145" s="821"/>
      <c r="HYO145" s="821"/>
      <c r="HYP145" s="821"/>
      <c r="HYQ145" s="821"/>
      <c r="HYR145" s="821"/>
      <c r="HYS145" s="821"/>
      <c r="HYT145" s="821"/>
      <c r="HYU145" s="821"/>
      <c r="HYV145" s="821"/>
      <c r="HYW145" s="821"/>
      <c r="HYX145" s="821"/>
      <c r="HYY145" s="821"/>
      <c r="HYZ145" s="821"/>
      <c r="HZA145" s="821"/>
      <c r="HZB145" s="821"/>
      <c r="HZC145" s="821"/>
      <c r="HZD145" s="821"/>
      <c r="HZE145" s="821"/>
      <c r="HZF145" s="821"/>
      <c r="HZG145" s="821"/>
      <c r="HZH145" s="821"/>
      <c r="HZI145" s="821"/>
      <c r="HZJ145" s="821"/>
      <c r="HZK145" s="821"/>
      <c r="HZL145" s="821"/>
      <c r="HZM145" s="821"/>
      <c r="HZN145" s="821"/>
      <c r="HZO145" s="821"/>
      <c r="HZP145" s="821"/>
      <c r="HZQ145" s="821"/>
      <c r="HZR145" s="821"/>
      <c r="HZS145" s="821"/>
      <c r="HZT145" s="821"/>
      <c r="HZU145" s="821"/>
      <c r="HZV145" s="821"/>
      <c r="HZW145" s="821"/>
      <c r="HZX145" s="821"/>
      <c r="HZY145" s="821"/>
      <c r="HZZ145" s="821"/>
      <c r="IAA145" s="821"/>
      <c r="IAB145" s="821"/>
      <c r="IAC145" s="821"/>
      <c r="IAD145" s="821"/>
      <c r="IAE145" s="821"/>
      <c r="IAF145" s="821"/>
      <c r="IAG145" s="821"/>
      <c r="IAH145" s="821"/>
      <c r="IAI145" s="821"/>
      <c r="IAJ145" s="821"/>
      <c r="IAK145" s="821"/>
      <c r="IAL145" s="821"/>
      <c r="IAM145" s="821"/>
      <c r="IAN145" s="821"/>
      <c r="IAO145" s="821"/>
      <c r="IAP145" s="821"/>
      <c r="IAQ145" s="821"/>
      <c r="IAR145" s="821"/>
      <c r="IAS145" s="821"/>
      <c r="IAT145" s="821"/>
      <c r="IAU145" s="821"/>
      <c r="IAV145" s="821"/>
      <c r="IAW145" s="821"/>
      <c r="IAX145" s="821"/>
      <c r="IAY145" s="821"/>
      <c r="IAZ145" s="821"/>
      <c r="IBA145" s="821"/>
      <c r="IBB145" s="821"/>
      <c r="IBC145" s="821"/>
      <c r="IBD145" s="821"/>
      <c r="IBE145" s="821"/>
      <c r="IBF145" s="821"/>
      <c r="IBG145" s="821"/>
      <c r="IBH145" s="821"/>
      <c r="IBI145" s="821"/>
      <c r="IBJ145" s="821"/>
      <c r="IBK145" s="821"/>
      <c r="IBL145" s="821"/>
      <c r="IBM145" s="821"/>
      <c r="IBN145" s="821"/>
      <c r="IBO145" s="821"/>
      <c r="IBP145" s="821"/>
      <c r="IBQ145" s="821"/>
      <c r="IBR145" s="821"/>
      <c r="IBS145" s="821"/>
      <c r="IBT145" s="821"/>
      <c r="IBU145" s="821"/>
      <c r="IBV145" s="821"/>
      <c r="IBW145" s="821"/>
      <c r="IBX145" s="821"/>
      <c r="IBY145" s="821"/>
      <c r="IBZ145" s="821"/>
      <c r="ICA145" s="821"/>
      <c r="ICB145" s="821"/>
      <c r="ICC145" s="821"/>
      <c r="ICD145" s="821"/>
      <c r="ICE145" s="821"/>
      <c r="ICF145" s="821"/>
      <c r="ICG145" s="821"/>
      <c r="ICH145" s="821"/>
      <c r="ICI145" s="821"/>
      <c r="ICJ145" s="821"/>
      <c r="ICK145" s="821"/>
      <c r="ICL145" s="821"/>
      <c r="ICM145" s="821"/>
      <c r="ICN145" s="821"/>
      <c r="ICO145" s="821"/>
      <c r="ICP145" s="821"/>
      <c r="ICQ145" s="821"/>
      <c r="ICR145" s="821"/>
      <c r="ICS145" s="821"/>
      <c r="ICT145" s="821"/>
      <c r="ICU145" s="821"/>
      <c r="ICV145" s="821"/>
      <c r="ICW145" s="821"/>
      <c r="ICX145" s="821"/>
      <c r="ICY145" s="821"/>
      <c r="ICZ145" s="821"/>
      <c r="IDA145" s="821"/>
      <c r="IDB145" s="821"/>
      <c r="IDC145" s="821"/>
      <c r="IDD145" s="821"/>
      <c r="IDE145" s="821"/>
      <c r="IDF145" s="821"/>
      <c r="IDG145" s="821"/>
      <c r="IDH145" s="821"/>
      <c r="IDI145" s="821"/>
      <c r="IDJ145" s="821"/>
      <c r="IDK145" s="821"/>
      <c r="IDL145" s="821"/>
      <c r="IDM145" s="821"/>
      <c r="IDN145" s="821"/>
      <c r="IDO145" s="821"/>
      <c r="IDP145" s="821"/>
      <c r="IDQ145" s="821"/>
      <c r="IDR145" s="821"/>
      <c r="IDS145" s="821"/>
      <c r="IDT145" s="821"/>
      <c r="IDU145" s="821"/>
      <c r="IDV145" s="821"/>
      <c r="IDW145" s="821"/>
      <c r="IDX145" s="821"/>
      <c r="IDY145" s="821"/>
      <c r="IDZ145" s="821"/>
      <c r="IEA145" s="821"/>
      <c r="IEB145" s="821"/>
      <c r="IEC145" s="821"/>
      <c r="IED145" s="821"/>
      <c r="IEE145" s="821"/>
      <c r="IEF145" s="821"/>
      <c r="IEG145" s="821"/>
      <c r="IEH145" s="821"/>
      <c r="IEI145" s="821"/>
      <c r="IEJ145" s="821"/>
      <c r="IEK145" s="821"/>
      <c r="IEL145" s="821"/>
      <c r="IEM145" s="821"/>
      <c r="IEN145" s="821"/>
      <c r="IEO145" s="821"/>
      <c r="IEP145" s="821"/>
      <c r="IEQ145" s="821"/>
      <c r="IER145" s="821"/>
      <c r="IES145" s="821"/>
      <c r="IET145" s="821"/>
      <c r="IEU145" s="821"/>
      <c r="IEV145" s="821"/>
      <c r="IEW145" s="821"/>
      <c r="IEX145" s="821"/>
      <c r="IEY145" s="821"/>
      <c r="IEZ145" s="821"/>
      <c r="IFA145" s="821"/>
      <c r="IFB145" s="821"/>
      <c r="IFC145" s="821"/>
      <c r="IFD145" s="821"/>
      <c r="IFE145" s="821"/>
      <c r="IFF145" s="821"/>
      <c r="IFG145" s="821"/>
      <c r="IFH145" s="821"/>
      <c r="IFI145" s="821"/>
      <c r="IFJ145" s="821"/>
      <c r="IFK145" s="821"/>
      <c r="IFL145" s="821"/>
      <c r="IFM145" s="821"/>
      <c r="IFN145" s="821"/>
      <c r="IFO145" s="821"/>
      <c r="IFP145" s="821"/>
      <c r="IFQ145" s="821"/>
      <c r="IFR145" s="821"/>
      <c r="IFS145" s="821"/>
      <c r="IFT145" s="821"/>
      <c r="IFU145" s="821"/>
      <c r="IFV145" s="821"/>
      <c r="IFW145" s="821"/>
      <c r="IFX145" s="821"/>
      <c r="IFY145" s="821"/>
      <c r="IFZ145" s="821"/>
      <c r="IGA145" s="821"/>
      <c r="IGB145" s="821"/>
      <c r="IGC145" s="821"/>
      <c r="IGD145" s="821"/>
      <c r="IGE145" s="821"/>
      <c r="IGF145" s="821"/>
      <c r="IGG145" s="821"/>
      <c r="IGH145" s="821"/>
      <c r="IGI145" s="821"/>
      <c r="IGJ145" s="821"/>
      <c r="IGK145" s="821"/>
      <c r="IGL145" s="821"/>
      <c r="IGM145" s="821"/>
      <c r="IGN145" s="821"/>
      <c r="IGO145" s="821"/>
      <c r="IGP145" s="821"/>
      <c r="IGQ145" s="821"/>
      <c r="IGR145" s="821"/>
      <c r="IGS145" s="821"/>
      <c r="IGT145" s="821"/>
      <c r="IGU145" s="821"/>
      <c r="IGV145" s="821"/>
      <c r="IGW145" s="821"/>
      <c r="IGX145" s="821"/>
      <c r="IGY145" s="821"/>
      <c r="IGZ145" s="821"/>
      <c r="IHA145" s="821"/>
      <c r="IHB145" s="821"/>
      <c r="IHC145" s="821"/>
      <c r="IHD145" s="821"/>
      <c r="IHE145" s="821"/>
      <c r="IHF145" s="821"/>
      <c r="IHG145" s="821"/>
      <c r="IHH145" s="821"/>
      <c r="IHI145" s="821"/>
      <c r="IHJ145" s="821"/>
      <c r="IHK145" s="821"/>
      <c r="IHL145" s="821"/>
      <c r="IHM145" s="821"/>
      <c r="IHN145" s="821"/>
      <c r="IHO145" s="821"/>
      <c r="IHP145" s="821"/>
      <c r="IHQ145" s="821"/>
      <c r="IHR145" s="821"/>
      <c r="IHS145" s="821"/>
      <c r="IHT145" s="821"/>
      <c r="IHU145" s="821"/>
      <c r="IHV145" s="821"/>
      <c r="IHW145" s="821"/>
      <c r="IHX145" s="821"/>
      <c r="IHY145" s="821"/>
      <c r="IHZ145" s="821"/>
      <c r="IIA145" s="821"/>
      <c r="IIB145" s="821"/>
      <c r="IIC145" s="821"/>
      <c r="IID145" s="821"/>
      <c r="IIE145" s="821"/>
      <c r="IIF145" s="821"/>
      <c r="IIG145" s="821"/>
      <c r="IIH145" s="821"/>
      <c r="III145" s="821"/>
      <c r="IIJ145" s="821"/>
      <c r="IIK145" s="821"/>
      <c r="IIL145" s="821"/>
      <c r="IIM145" s="821"/>
      <c r="IIN145" s="821"/>
      <c r="IIO145" s="821"/>
      <c r="IIP145" s="821"/>
      <c r="IIQ145" s="821"/>
      <c r="IIR145" s="821"/>
      <c r="IIS145" s="821"/>
      <c r="IIT145" s="821"/>
      <c r="IIU145" s="821"/>
      <c r="IIV145" s="821"/>
      <c r="IIW145" s="821"/>
      <c r="IIX145" s="821"/>
      <c r="IIY145" s="821"/>
      <c r="IIZ145" s="821"/>
      <c r="IJA145" s="821"/>
      <c r="IJB145" s="821"/>
      <c r="IJC145" s="821"/>
      <c r="IJD145" s="821"/>
      <c r="IJE145" s="821"/>
      <c r="IJF145" s="821"/>
      <c r="IJG145" s="821"/>
      <c r="IJH145" s="821"/>
      <c r="IJI145" s="821"/>
      <c r="IJJ145" s="821"/>
      <c r="IJK145" s="821"/>
      <c r="IJL145" s="821"/>
      <c r="IJM145" s="821"/>
      <c r="IJN145" s="821"/>
      <c r="IJO145" s="821"/>
      <c r="IJP145" s="821"/>
      <c r="IJQ145" s="821"/>
      <c r="IJR145" s="821"/>
      <c r="IJS145" s="821"/>
      <c r="IJT145" s="821"/>
      <c r="IJU145" s="821"/>
      <c r="IJV145" s="821"/>
      <c r="IJW145" s="821"/>
      <c r="IJX145" s="821"/>
      <c r="IJY145" s="821"/>
      <c r="IJZ145" s="821"/>
      <c r="IKA145" s="821"/>
      <c r="IKB145" s="821"/>
      <c r="IKC145" s="821"/>
      <c r="IKD145" s="821"/>
      <c r="IKE145" s="821"/>
      <c r="IKF145" s="821"/>
      <c r="IKG145" s="821"/>
      <c r="IKH145" s="821"/>
      <c r="IKI145" s="821"/>
      <c r="IKJ145" s="821"/>
      <c r="IKK145" s="821"/>
      <c r="IKL145" s="821"/>
      <c r="IKM145" s="821"/>
      <c r="IKN145" s="821"/>
      <c r="IKO145" s="821"/>
      <c r="IKP145" s="821"/>
      <c r="IKQ145" s="821"/>
      <c r="IKR145" s="821"/>
      <c r="IKS145" s="821"/>
      <c r="IKT145" s="821"/>
      <c r="IKU145" s="821"/>
      <c r="IKV145" s="821"/>
      <c r="IKW145" s="821"/>
      <c r="IKX145" s="821"/>
      <c r="IKY145" s="821"/>
      <c r="IKZ145" s="821"/>
      <c r="ILA145" s="821"/>
      <c r="ILB145" s="821"/>
      <c r="ILC145" s="821"/>
      <c r="ILD145" s="821"/>
      <c r="ILE145" s="821"/>
      <c r="ILF145" s="821"/>
      <c r="ILG145" s="821"/>
      <c r="ILH145" s="821"/>
      <c r="ILI145" s="821"/>
      <c r="ILJ145" s="821"/>
      <c r="ILK145" s="821"/>
      <c r="ILL145" s="821"/>
      <c r="ILM145" s="821"/>
      <c r="ILN145" s="821"/>
      <c r="ILO145" s="821"/>
      <c r="ILP145" s="821"/>
      <c r="ILQ145" s="821"/>
      <c r="ILR145" s="821"/>
      <c r="ILS145" s="821"/>
      <c r="ILT145" s="821"/>
      <c r="ILU145" s="821"/>
      <c r="ILV145" s="821"/>
      <c r="ILW145" s="821"/>
      <c r="ILX145" s="821"/>
      <c r="ILY145" s="821"/>
      <c r="ILZ145" s="821"/>
      <c r="IMA145" s="821"/>
      <c r="IMB145" s="821"/>
      <c r="IMC145" s="821"/>
      <c r="IMD145" s="821"/>
      <c r="IME145" s="821"/>
      <c r="IMF145" s="821"/>
      <c r="IMG145" s="821"/>
      <c r="IMH145" s="821"/>
      <c r="IMI145" s="821"/>
      <c r="IMJ145" s="821"/>
      <c r="IMK145" s="821"/>
      <c r="IML145" s="821"/>
      <c r="IMM145" s="821"/>
      <c r="IMN145" s="821"/>
      <c r="IMO145" s="821"/>
      <c r="IMP145" s="821"/>
      <c r="IMQ145" s="821"/>
      <c r="IMR145" s="821"/>
      <c r="IMS145" s="821"/>
      <c r="IMT145" s="821"/>
      <c r="IMU145" s="821"/>
      <c r="IMV145" s="821"/>
      <c r="IMW145" s="821"/>
      <c r="IMX145" s="821"/>
      <c r="IMY145" s="821"/>
      <c r="IMZ145" s="821"/>
      <c r="INA145" s="821"/>
      <c r="INB145" s="821"/>
      <c r="INC145" s="821"/>
      <c r="IND145" s="821"/>
      <c r="INE145" s="821"/>
      <c r="INF145" s="821"/>
      <c r="ING145" s="821"/>
      <c r="INH145" s="821"/>
      <c r="INI145" s="821"/>
      <c r="INJ145" s="821"/>
      <c r="INK145" s="821"/>
      <c r="INL145" s="821"/>
      <c r="INM145" s="821"/>
      <c r="INN145" s="821"/>
      <c r="INO145" s="821"/>
      <c r="INP145" s="821"/>
      <c r="INQ145" s="821"/>
      <c r="INR145" s="821"/>
      <c r="INS145" s="821"/>
      <c r="INT145" s="821"/>
      <c r="INU145" s="821"/>
      <c r="INV145" s="821"/>
      <c r="INW145" s="821"/>
      <c r="INX145" s="821"/>
      <c r="INY145" s="821"/>
      <c r="INZ145" s="821"/>
      <c r="IOA145" s="821"/>
      <c r="IOB145" s="821"/>
      <c r="IOC145" s="821"/>
      <c r="IOD145" s="821"/>
      <c r="IOE145" s="821"/>
      <c r="IOF145" s="821"/>
      <c r="IOG145" s="821"/>
      <c r="IOH145" s="821"/>
      <c r="IOI145" s="821"/>
      <c r="IOJ145" s="821"/>
      <c r="IOK145" s="821"/>
      <c r="IOL145" s="821"/>
      <c r="IOM145" s="821"/>
      <c r="ION145" s="821"/>
      <c r="IOO145" s="821"/>
      <c r="IOP145" s="821"/>
      <c r="IOQ145" s="821"/>
      <c r="IOR145" s="821"/>
      <c r="IOS145" s="821"/>
      <c r="IOT145" s="821"/>
      <c r="IOU145" s="821"/>
      <c r="IOV145" s="821"/>
      <c r="IOW145" s="821"/>
      <c r="IOX145" s="821"/>
      <c r="IOY145" s="821"/>
      <c r="IOZ145" s="821"/>
      <c r="IPA145" s="821"/>
      <c r="IPB145" s="821"/>
      <c r="IPC145" s="821"/>
      <c r="IPD145" s="821"/>
      <c r="IPE145" s="821"/>
      <c r="IPF145" s="821"/>
      <c r="IPG145" s="821"/>
      <c r="IPH145" s="821"/>
      <c r="IPI145" s="821"/>
      <c r="IPJ145" s="821"/>
      <c r="IPK145" s="821"/>
      <c r="IPL145" s="821"/>
      <c r="IPM145" s="821"/>
      <c r="IPN145" s="821"/>
      <c r="IPO145" s="821"/>
      <c r="IPP145" s="821"/>
      <c r="IPQ145" s="821"/>
      <c r="IPR145" s="821"/>
      <c r="IPS145" s="821"/>
      <c r="IPT145" s="821"/>
      <c r="IPU145" s="821"/>
      <c r="IPV145" s="821"/>
      <c r="IPW145" s="821"/>
      <c r="IPX145" s="821"/>
      <c r="IPY145" s="821"/>
      <c r="IPZ145" s="821"/>
      <c r="IQA145" s="821"/>
      <c r="IQB145" s="821"/>
      <c r="IQC145" s="821"/>
      <c r="IQD145" s="821"/>
      <c r="IQE145" s="821"/>
      <c r="IQF145" s="821"/>
      <c r="IQG145" s="821"/>
      <c r="IQH145" s="821"/>
      <c r="IQI145" s="821"/>
      <c r="IQJ145" s="821"/>
      <c r="IQK145" s="821"/>
      <c r="IQL145" s="821"/>
      <c r="IQM145" s="821"/>
      <c r="IQN145" s="821"/>
      <c r="IQO145" s="821"/>
      <c r="IQP145" s="821"/>
      <c r="IQQ145" s="821"/>
      <c r="IQR145" s="821"/>
      <c r="IQS145" s="821"/>
      <c r="IQT145" s="821"/>
      <c r="IQU145" s="821"/>
      <c r="IQV145" s="821"/>
      <c r="IQW145" s="821"/>
      <c r="IQX145" s="821"/>
      <c r="IQY145" s="821"/>
      <c r="IQZ145" s="821"/>
      <c r="IRA145" s="821"/>
      <c r="IRB145" s="821"/>
      <c r="IRC145" s="821"/>
      <c r="IRD145" s="821"/>
      <c r="IRE145" s="821"/>
      <c r="IRF145" s="821"/>
      <c r="IRG145" s="821"/>
      <c r="IRH145" s="821"/>
      <c r="IRI145" s="821"/>
      <c r="IRJ145" s="821"/>
      <c r="IRK145" s="821"/>
      <c r="IRL145" s="821"/>
      <c r="IRM145" s="821"/>
      <c r="IRN145" s="821"/>
      <c r="IRO145" s="821"/>
      <c r="IRP145" s="821"/>
      <c r="IRQ145" s="821"/>
      <c r="IRR145" s="821"/>
      <c r="IRS145" s="821"/>
      <c r="IRT145" s="821"/>
      <c r="IRU145" s="821"/>
      <c r="IRV145" s="821"/>
      <c r="IRW145" s="821"/>
      <c r="IRX145" s="821"/>
      <c r="IRY145" s="821"/>
      <c r="IRZ145" s="821"/>
      <c r="ISA145" s="821"/>
      <c r="ISB145" s="821"/>
      <c r="ISC145" s="821"/>
      <c r="ISD145" s="821"/>
      <c r="ISE145" s="821"/>
      <c r="ISF145" s="821"/>
      <c r="ISG145" s="821"/>
      <c r="ISH145" s="821"/>
      <c r="ISI145" s="821"/>
      <c r="ISJ145" s="821"/>
      <c r="ISK145" s="821"/>
      <c r="ISL145" s="821"/>
      <c r="ISM145" s="821"/>
      <c r="ISN145" s="821"/>
      <c r="ISO145" s="821"/>
      <c r="ISP145" s="821"/>
      <c r="ISQ145" s="821"/>
      <c r="ISR145" s="821"/>
      <c r="ISS145" s="821"/>
      <c r="IST145" s="821"/>
      <c r="ISU145" s="821"/>
      <c r="ISV145" s="821"/>
      <c r="ISW145" s="821"/>
      <c r="ISX145" s="821"/>
      <c r="ISY145" s="821"/>
      <c r="ISZ145" s="821"/>
      <c r="ITA145" s="821"/>
      <c r="ITB145" s="821"/>
      <c r="ITC145" s="821"/>
      <c r="ITD145" s="821"/>
      <c r="ITE145" s="821"/>
      <c r="ITF145" s="821"/>
      <c r="ITG145" s="821"/>
      <c r="ITH145" s="821"/>
      <c r="ITI145" s="821"/>
      <c r="ITJ145" s="821"/>
      <c r="ITK145" s="821"/>
      <c r="ITL145" s="821"/>
      <c r="ITM145" s="821"/>
      <c r="ITN145" s="821"/>
      <c r="ITO145" s="821"/>
      <c r="ITP145" s="821"/>
      <c r="ITQ145" s="821"/>
      <c r="ITR145" s="821"/>
      <c r="ITS145" s="821"/>
      <c r="ITT145" s="821"/>
      <c r="ITU145" s="821"/>
      <c r="ITV145" s="821"/>
      <c r="ITW145" s="821"/>
      <c r="ITX145" s="821"/>
      <c r="ITY145" s="821"/>
      <c r="ITZ145" s="821"/>
      <c r="IUA145" s="821"/>
      <c r="IUB145" s="821"/>
      <c r="IUC145" s="821"/>
      <c r="IUD145" s="821"/>
      <c r="IUE145" s="821"/>
      <c r="IUF145" s="821"/>
      <c r="IUG145" s="821"/>
      <c r="IUH145" s="821"/>
      <c r="IUI145" s="821"/>
      <c r="IUJ145" s="821"/>
      <c r="IUK145" s="821"/>
      <c r="IUL145" s="821"/>
      <c r="IUM145" s="821"/>
      <c r="IUN145" s="821"/>
      <c r="IUO145" s="821"/>
      <c r="IUP145" s="821"/>
      <c r="IUQ145" s="821"/>
      <c r="IUR145" s="821"/>
      <c r="IUS145" s="821"/>
      <c r="IUT145" s="821"/>
      <c r="IUU145" s="821"/>
      <c r="IUV145" s="821"/>
      <c r="IUW145" s="821"/>
      <c r="IUX145" s="821"/>
      <c r="IUY145" s="821"/>
      <c r="IUZ145" s="821"/>
      <c r="IVA145" s="821"/>
      <c r="IVB145" s="821"/>
      <c r="IVC145" s="821"/>
      <c r="IVD145" s="821"/>
      <c r="IVE145" s="821"/>
      <c r="IVF145" s="821"/>
      <c r="IVG145" s="821"/>
      <c r="IVH145" s="821"/>
      <c r="IVI145" s="821"/>
      <c r="IVJ145" s="821"/>
      <c r="IVK145" s="821"/>
      <c r="IVL145" s="821"/>
      <c r="IVM145" s="821"/>
      <c r="IVN145" s="821"/>
      <c r="IVO145" s="821"/>
      <c r="IVP145" s="821"/>
      <c r="IVQ145" s="821"/>
      <c r="IVR145" s="821"/>
      <c r="IVS145" s="821"/>
      <c r="IVT145" s="821"/>
      <c r="IVU145" s="821"/>
      <c r="IVV145" s="821"/>
      <c r="IVW145" s="821"/>
      <c r="IVX145" s="821"/>
      <c r="IVY145" s="821"/>
      <c r="IVZ145" s="821"/>
      <c r="IWA145" s="821"/>
      <c r="IWB145" s="821"/>
      <c r="IWC145" s="821"/>
      <c r="IWD145" s="821"/>
      <c r="IWE145" s="821"/>
      <c r="IWF145" s="821"/>
      <c r="IWG145" s="821"/>
      <c r="IWH145" s="821"/>
      <c r="IWI145" s="821"/>
      <c r="IWJ145" s="821"/>
      <c r="IWK145" s="821"/>
      <c r="IWL145" s="821"/>
      <c r="IWM145" s="821"/>
      <c r="IWN145" s="821"/>
      <c r="IWO145" s="821"/>
      <c r="IWP145" s="821"/>
      <c r="IWQ145" s="821"/>
      <c r="IWR145" s="821"/>
      <c r="IWS145" s="821"/>
      <c r="IWT145" s="821"/>
      <c r="IWU145" s="821"/>
      <c r="IWV145" s="821"/>
      <c r="IWW145" s="821"/>
      <c r="IWX145" s="821"/>
      <c r="IWY145" s="821"/>
      <c r="IWZ145" s="821"/>
      <c r="IXA145" s="821"/>
      <c r="IXB145" s="821"/>
      <c r="IXC145" s="821"/>
      <c r="IXD145" s="821"/>
      <c r="IXE145" s="821"/>
      <c r="IXF145" s="821"/>
      <c r="IXG145" s="821"/>
      <c r="IXH145" s="821"/>
      <c r="IXI145" s="821"/>
      <c r="IXJ145" s="821"/>
      <c r="IXK145" s="821"/>
      <c r="IXL145" s="821"/>
      <c r="IXM145" s="821"/>
      <c r="IXN145" s="821"/>
      <c r="IXO145" s="821"/>
      <c r="IXP145" s="821"/>
      <c r="IXQ145" s="821"/>
      <c r="IXR145" s="821"/>
      <c r="IXS145" s="821"/>
      <c r="IXT145" s="821"/>
      <c r="IXU145" s="821"/>
      <c r="IXV145" s="821"/>
      <c r="IXW145" s="821"/>
      <c r="IXX145" s="821"/>
      <c r="IXY145" s="821"/>
      <c r="IXZ145" s="821"/>
      <c r="IYA145" s="821"/>
      <c r="IYB145" s="821"/>
      <c r="IYC145" s="821"/>
      <c r="IYD145" s="821"/>
      <c r="IYE145" s="821"/>
      <c r="IYF145" s="821"/>
      <c r="IYG145" s="821"/>
      <c r="IYH145" s="821"/>
      <c r="IYI145" s="821"/>
      <c r="IYJ145" s="821"/>
      <c r="IYK145" s="821"/>
      <c r="IYL145" s="821"/>
      <c r="IYM145" s="821"/>
      <c r="IYN145" s="821"/>
      <c r="IYO145" s="821"/>
      <c r="IYP145" s="821"/>
      <c r="IYQ145" s="821"/>
      <c r="IYR145" s="821"/>
      <c r="IYS145" s="821"/>
      <c r="IYT145" s="821"/>
      <c r="IYU145" s="821"/>
      <c r="IYV145" s="821"/>
      <c r="IYW145" s="821"/>
      <c r="IYX145" s="821"/>
      <c r="IYY145" s="821"/>
      <c r="IYZ145" s="821"/>
      <c r="IZA145" s="821"/>
      <c r="IZB145" s="821"/>
      <c r="IZC145" s="821"/>
      <c r="IZD145" s="821"/>
      <c r="IZE145" s="821"/>
      <c r="IZF145" s="821"/>
      <c r="IZG145" s="821"/>
      <c r="IZH145" s="821"/>
      <c r="IZI145" s="821"/>
      <c r="IZJ145" s="821"/>
      <c r="IZK145" s="821"/>
      <c r="IZL145" s="821"/>
      <c r="IZM145" s="821"/>
      <c r="IZN145" s="821"/>
      <c r="IZO145" s="821"/>
      <c r="IZP145" s="821"/>
      <c r="IZQ145" s="821"/>
      <c r="IZR145" s="821"/>
      <c r="IZS145" s="821"/>
      <c r="IZT145" s="821"/>
      <c r="IZU145" s="821"/>
      <c r="IZV145" s="821"/>
      <c r="IZW145" s="821"/>
      <c r="IZX145" s="821"/>
      <c r="IZY145" s="821"/>
      <c r="IZZ145" s="821"/>
      <c r="JAA145" s="821"/>
      <c r="JAB145" s="821"/>
      <c r="JAC145" s="821"/>
      <c r="JAD145" s="821"/>
      <c r="JAE145" s="821"/>
      <c r="JAF145" s="821"/>
      <c r="JAG145" s="821"/>
      <c r="JAH145" s="821"/>
      <c r="JAI145" s="821"/>
      <c r="JAJ145" s="821"/>
      <c r="JAK145" s="821"/>
      <c r="JAL145" s="821"/>
      <c r="JAM145" s="821"/>
      <c r="JAN145" s="821"/>
      <c r="JAO145" s="821"/>
      <c r="JAP145" s="821"/>
      <c r="JAQ145" s="821"/>
      <c r="JAR145" s="821"/>
      <c r="JAS145" s="821"/>
      <c r="JAT145" s="821"/>
      <c r="JAU145" s="821"/>
      <c r="JAV145" s="821"/>
      <c r="JAW145" s="821"/>
      <c r="JAX145" s="821"/>
      <c r="JAY145" s="821"/>
      <c r="JAZ145" s="821"/>
      <c r="JBA145" s="821"/>
      <c r="JBB145" s="821"/>
      <c r="JBC145" s="821"/>
      <c r="JBD145" s="821"/>
      <c r="JBE145" s="821"/>
      <c r="JBF145" s="821"/>
      <c r="JBG145" s="821"/>
      <c r="JBH145" s="821"/>
      <c r="JBI145" s="821"/>
      <c r="JBJ145" s="821"/>
      <c r="JBK145" s="821"/>
      <c r="JBL145" s="821"/>
      <c r="JBM145" s="821"/>
      <c r="JBN145" s="821"/>
      <c r="JBO145" s="821"/>
      <c r="JBP145" s="821"/>
      <c r="JBQ145" s="821"/>
      <c r="JBR145" s="821"/>
      <c r="JBS145" s="821"/>
      <c r="JBT145" s="821"/>
      <c r="JBU145" s="821"/>
      <c r="JBV145" s="821"/>
      <c r="JBW145" s="821"/>
      <c r="JBX145" s="821"/>
      <c r="JBY145" s="821"/>
      <c r="JBZ145" s="821"/>
      <c r="JCA145" s="821"/>
      <c r="JCB145" s="821"/>
      <c r="JCC145" s="821"/>
      <c r="JCD145" s="821"/>
      <c r="JCE145" s="821"/>
      <c r="JCF145" s="821"/>
      <c r="JCG145" s="821"/>
      <c r="JCH145" s="821"/>
      <c r="JCI145" s="821"/>
      <c r="JCJ145" s="821"/>
      <c r="JCK145" s="821"/>
      <c r="JCL145" s="821"/>
      <c r="JCM145" s="821"/>
      <c r="JCN145" s="821"/>
      <c r="JCO145" s="821"/>
      <c r="JCP145" s="821"/>
      <c r="JCQ145" s="821"/>
      <c r="JCR145" s="821"/>
      <c r="JCS145" s="821"/>
      <c r="JCT145" s="821"/>
      <c r="JCU145" s="821"/>
      <c r="JCV145" s="821"/>
      <c r="JCW145" s="821"/>
      <c r="JCX145" s="821"/>
      <c r="JCY145" s="821"/>
      <c r="JCZ145" s="821"/>
      <c r="JDA145" s="821"/>
      <c r="JDB145" s="821"/>
      <c r="JDC145" s="821"/>
      <c r="JDD145" s="821"/>
      <c r="JDE145" s="821"/>
      <c r="JDF145" s="821"/>
      <c r="JDG145" s="821"/>
      <c r="JDH145" s="821"/>
      <c r="JDI145" s="821"/>
      <c r="JDJ145" s="821"/>
      <c r="JDK145" s="821"/>
      <c r="JDL145" s="821"/>
      <c r="JDM145" s="821"/>
      <c r="JDN145" s="821"/>
      <c r="JDO145" s="821"/>
      <c r="JDP145" s="821"/>
      <c r="JDQ145" s="821"/>
      <c r="JDR145" s="821"/>
      <c r="JDS145" s="821"/>
      <c r="JDT145" s="821"/>
      <c r="JDU145" s="821"/>
      <c r="JDV145" s="821"/>
      <c r="JDW145" s="821"/>
      <c r="JDX145" s="821"/>
      <c r="JDY145" s="821"/>
      <c r="JDZ145" s="821"/>
      <c r="JEA145" s="821"/>
      <c r="JEB145" s="821"/>
      <c r="JEC145" s="821"/>
      <c r="JED145" s="821"/>
      <c r="JEE145" s="821"/>
      <c r="JEF145" s="821"/>
      <c r="JEG145" s="821"/>
      <c r="JEH145" s="821"/>
      <c r="JEI145" s="821"/>
      <c r="JEJ145" s="821"/>
      <c r="JEK145" s="821"/>
      <c r="JEL145" s="821"/>
      <c r="JEM145" s="821"/>
      <c r="JEN145" s="821"/>
      <c r="JEO145" s="821"/>
      <c r="JEP145" s="821"/>
      <c r="JEQ145" s="821"/>
      <c r="JER145" s="821"/>
      <c r="JES145" s="821"/>
      <c r="JET145" s="821"/>
      <c r="JEU145" s="821"/>
      <c r="JEV145" s="821"/>
      <c r="JEW145" s="821"/>
      <c r="JEX145" s="821"/>
      <c r="JEY145" s="821"/>
      <c r="JEZ145" s="821"/>
      <c r="JFA145" s="821"/>
      <c r="JFB145" s="821"/>
      <c r="JFC145" s="821"/>
      <c r="JFD145" s="821"/>
      <c r="JFE145" s="821"/>
      <c r="JFF145" s="821"/>
      <c r="JFG145" s="821"/>
      <c r="JFH145" s="821"/>
      <c r="JFI145" s="821"/>
      <c r="JFJ145" s="821"/>
      <c r="JFK145" s="821"/>
      <c r="JFL145" s="821"/>
      <c r="JFM145" s="821"/>
      <c r="JFN145" s="821"/>
      <c r="JFO145" s="821"/>
      <c r="JFP145" s="821"/>
      <c r="JFQ145" s="821"/>
      <c r="JFR145" s="821"/>
      <c r="JFS145" s="821"/>
      <c r="JFT145" s="821"/>
      <c r="JFU145" s="821"/>
      <c r="JFV145" s="821"/>
      <c r="JFW145" s="821"/>
      <c r="JFX145" s="821"/>
      <c r="JFY145" s="821"/>
      <c r="JFZ145" s="821"/>
      <c r="JGA145" s="821"/>
      <c r="JGB145" s="821"/>
      <c r="JGC145" s="821"/>
      <c r="JGD145" s="821"/>
      <c r="JGE145" s="821"/>
      <c r="JGF145" s="821"/>
      <c r="JGG145" s="821"/>
      <c r="JGH145" s="821"/>
      <c r="JGI145" s="821"/>
      <c r="JGJ145" s="821"/>
      <c r="JGK145" s="821"/>
      <c r="JGL145" s="821"/>
      <c r="JGM145" s="821"/>
      <c r="JGN145" s="821"/>
      <c r="JGO145" s="821"/>
      <c r="JGP145" s="821"/>
      <c r="JGQ145" s="821"/>
      <c r="JGR145" s="821"/>
      <c r="JGS145" s="821"/>
      <c r="JGT145" s="821"/>
      <c r="JGU145" s="821"/>
      <c r="JGV145" s="821"/>
      <c r="JGW145" s="821"/>
      <c r="JGX145" s="821"/>
      <c r="JGY145" s="821"/>
      <c r="JGZ145" s="821"/>
      <c r="JHA145" s="821"/>
      <c r="JHB145" s="821"/>
      <c r="JHC145" s="821"/>
      <c r="JHD145" s="821"/>
      <c r="JHE145" s="821"/>
      <c r="JHF145" s="821"/>
      <c r="JHG145" s="821"/>
      <c r="JHH145" s="821"/>
      <c r="JHI145" s="821"/>
      <c r="JHJ145" s="821"/>
      <c r="JHK145" s="821"/>
      <c r="JHL145" s="821"/>
      <c r="JHM145" s="821"/>
      <c r="JHN145" s="821"/>
      <c r="JHO145" s="821"/>
      <c r="JHP145" s="821"/>
      <c r="JHQ145" s="821"/>
      <c r="JHR145" s="821"/>
      <c r="JHS145" s="821"/>
      <c r="JHT145" s="821"/>
      <c r="JHU145" s="821"/>
      <c r="JHV145" s="821"/>
      <c r="JHW145" s="821"/>
      <c r="JHX145" s="821"/>
      <c r="JHY145" s="821"/>
      <c r="JHZ145" s="821"/>
      <c r="JIA145" s="821"/>
      <c r="JIB145" s="821"/>
      <c r="JIC145" s="821"/>
      <c r="JID145" s="821"/>
      <c r="JIE145" s="821"/>
      <c r="JIF145" s="821"/>
      <c r="JIG145" s="821"/>
      <c r="JIH145" s="821"/>
      <c r="JII145" s="821"/>
      <c r="JIJ145" s="821"/>
      <c r="JIK145" s="821"/>
      <c r="JIL145" s="821"/>
      <c r="JIM145" s="821"/>
      <c r="JIN145" s="821"/>
      <c r="JIO145" s="821"/>
      <c r="JIP145" s="821"/>
      <c r="JIQ145" s="821"/>
      <c r="JIR145" s="821"/>
      <c r="JIS145" s="821"/>
      <c r="JIT145" s="821"/>
      <c r="JIU145" s="821"/>
      <c r="JIV145" s="821"/>
      <c r="JIW145" s="821"/>
      <c r="JIX145" s="821"/>
      <c r="JIY145" s="821"/>
      <c r="JIZ145" s="821"/>
      <c r="JJA145" s="821"/>
      <c r="JJB145" s="821"/>
      <c r="JJC145" s="821"/>
      <c r="JJD145" s="821"/>
      <c r="JJE145" s="821"/>
      <c r="JJF145" s="821"/>
      <c r="JJG145" s="821"/>
      <c r="JJH145" s="821"/>
      <c r="JJI145" s="821"/>
      <c r="JJJ145" s="821"/>
      <c r="JJK145" s="821"/>
      <c r="JJL145" s="821"/>
      <c r="JJM145" s="821"/>
      <c r="JJN145" s="821"/>
      <c r="JJO145" s="821"/>
      <c r="JJP145" s="821"/>
      <c r="JJQ145" s="821"/>
      <c r="JJR145" s="821"/>
      <c r="JJS145" s="821"/>
      <c r="JJT145" s="821"/>
      <c r="JJU145" s="821"/>
      <c r="JJV145" s="821"/>
      <c r="JJW145" s="821"/>
      <c r="JJX145" s="821"/>
      <c r="JJY145" s="821"/>
      <c r="JJZ145" s="821"/>
      <c r="JKA145" s="821"/>
      <c r="JKB145" s="821"/>
      <c r="JKC145" s="821"/>
      <c r="JKD145" s="821"/>
      <c r="JKE145" s="821"/>
      <c r="JKF145" s="821"/>
      <c r="JKG145" s="821"/>
      <c r="JKH145" s="821"/>
      <c r="JKI145" s="821"/>
      <c r="JKJ145" s="821"/>
      <c r="JKK145" s="821"/>
      <c r="JKL145" s="821"/>
      <c r="JKM145" s="821"/>
      <c r="JKN145" s="821"/>
      <c r="JKO145" s="821"/>
      <c r="JKP145" s="821"/>
      <c r="JKQ145" s="821"/>
      <c r="JKR145" s="821"/>
      <c r="JKS145" s="821"/>
      <c r="JKT145" s="821"/>
      <c r="JKU145" s="821"/>
      <c r="JKV145" s="821"/>
      <c r="JKW145" s="821"/>
      <c r="JKX145" s="821"/>
      <c r="JKY145" s="821"/>
      <c r="JKZ145" s="821"/>
      <c r="JLA145" s="821"/>
      <c r="JLB145" s="821"/>
      <c r="JLC145" s="821"/>
      <c r="JLD145" s="821"/>
      <c r="JLE145" s="821"/>
      <c r="JLF145" s="821"/>
      <c r="JLG145" s="821"/>
      <c r="JLH145" s="821"/>
      <c r="JLI145" s="821"/>
      <c r="JLJ145" s="821"/>
      <c r="JLK145" s="821"/>
      <c r="JLL145" s="821"/>
      <c r="JLM145" s="821"/>
      <c r="JLN145" s="821"/>
      <c r="JLO145" s="821"/>
      <c r="JLP145" s="821"/>
      <c r="JLQ145" s="821"/>
      <c r="JLR145" s="821"/>
      <c r="JLS145" s="821"/>
      <c r="JLT145" s="821"/>
      <c r="JLU145" s="821"/>
      <c r="JLV145" s="821"/>
      <c r="JLW145" s="821"/>
      <c r="JLX145" s="821"/>
      <c r="JLY145" s="821"/>
      <c r="JLZ145" s="821"/>
      <c r="JMA145" s="821"/>
      <c r="JMB145" s="821"/>
      <c r="JMC145" s="821"/>
      <c r="JMD145" s="821"/>
      <c r="JME145" s="821"/>
      <c r="JMF145" s="821"/>
      <c r="JMG145" s="821"/>
      <c r="JMH145" s="821"/>
      <c r="JMI145" s="821"/>
      <c r="JMJ145" s="821"/>
      <c r="JMK145" s="821"/>
      <c r="JML145" s="821"/>
      <c r="JMM145" s="821"/>
      <c r="JMN145" s="821"/>
      <c r="JMO145" s="821"/>
      <c r="JMP145" s="821"/>
      <c r="JMQ145" s="821"/>
      <c r="JMR145" s="821"/>
      <c r="JMS145" s="821"/>
      <c r="JMT145" s="821"/>
      <c r="JMU145" s="821"/>
      <c r="JMV145" s="821"/>
      <c r="JMW145" s="821"/>
      <c r="JMX145" s="821"/>
      <c r="JMY145" s="821"/>
      <c r="JMZ145" s="821"/>
      <c r="JNA145" s="821"/>
      <c r="JNB145" s="821"/>
      <c r="JNC145" s="821"/>
      <c r="JND145" s="821"/>
      <c r="JNE145" s="821"/>
      <c r="JNF145" s="821"/>
      <c r="JNG145" s="821"/>
      <c r="JNH145" s="821"/>
      <c r="JNI145" s="821"/>
      <c r="JNJ145" s="821"/>
      <c r="JNK145" s="821"/>
      <c r="JNL145" s="821"/>
      <c r="JNM145" s="821"/>
      <c r="JNN145" s="821"/>
      <c r="JNO145" s="821"/>
      <c r="JNP145" s="821"/>
      <c r="JNQ145" s="821"/>
      <c r="JNR145" s="821"/>
      <c r="JNS145" s="821"/>
      <c r="JNT145" s="821"/>
      <c r="JNU145" s="821"/>
      <c r="JNV145" s="821"/>
      <c r="JNW145" s="821"/>
      <c r="JNX145" s="821"/>
      <c r="JNY145" s="821"/>
      <c r="JNZ145" s="821"/>
      <c r="JOA145" s="821"/>
      <c r="JOB145" s="821"/>
      <c r="JOC145" s="821"/>
      <c r="JOD145" s="821"/>
      <c r="JOE145" s="821"/>
      <c r="JOF145" s="821"/>
      <c r="JOG145" s="821"/>
      <c r="JOH145" s="821"/>
      <c r="JOI145" s="821"/>
      <c r="JOJ145" s="821"/>
      <c r="JOK145" s="821"/>
      <c r="JOL145" s="821"/>
      <c r="JOM145" s="821"/>
      <c r="JON145" s="821"/>
      <c r="JOO145" s="821"/>
      <c r="JOP145" s="821"/>
      <c r="JOQ145" s="821"/>
      <c r="JOR145" s="821"/>
      <c r="JOS145" s="821"/>
      <c r="JOT145" s="821"/>
      <c r="JOU145" s="821"/>
      <c r="JOV145" s="821"/>
      <c r="JOW145" s="821"/>
      <c r="JOX145" s="821"/>
      <c r="JOY145" s="821"/>
      <c r="JOZ145" s="821"/>
      <c r="JPA145" s="821"/>
      <c r="JPB145" s="821"/>
      <c r="JPC145" s="821"/>
      <c r="JPD145" s="821"/>
      <c r="JPE145" s="821"/>
      <c r="JPF145" s="821"/>
      <c r="JPG145" s="821"/>
      <c r="JPH145" s="821"/>
      <c r="JPI145" s="821"/>
      <c r="JPJ145" s="821"/>
      <c r="JPK145" s="821"/>
      <c r="JPL145" s="821"/>
      <c r="JPM145" s="821"/>
      <c r="JPN145" s="821"/>
      <c r="JPO145" s="821"/>
      <c r="JPP145" s="821"/>
      <c r="JPQ145" s="821"/>
      <c r="JPR145" s="821"/>
      <c r="JPS145" s="821"/>
      <c r="JPT145" s="821"/>
      <c r="JPU145" s="821"/>
      <c r="JPV145" s="821"/>
      <c r="JPW145" s="821"/>
      <c r="JPX145" s="821"/>
      <c r="JPY145" s="821"/>
      <c r="JPZ145" s="821"/>
      <c r="JQA145" s="821"/>
      <c r="JQB145" s="821"/>
      <c r="JQC145" s="821"/>
      <c r="JQD145" s="821"/>
      <c r="JQE145" s="821"/>
      <c r="JQF145" s="821"/>
      <c r="JQG145" s="821"/>
      <c r="JQH145" s="821"/>
      <c r="JQI145" s="821"/>
      <c r="JQJ145" s="821"/>
      <c r="JQK145" s="821"/>
      <c r="JQL145" s="821"/>
      <c r="JQM145" s="821"/>
      <c r="JQN145" s="821"/>
      <c r="JQO145" s="821"/>
      <c r="JQP145" s="821"/>
      <c r="JQQ145" s="821"/>
      <c r="JQR145" s="821"/>
      <c r="JQS145" s="821"/>
      <c r="JQT145" s="821"/>
      <c r="JQU145" s="821"/>
      <c r="JQV145" s="821"/>
      <c r="JQW145" s="821"/>
      <c r="JQX145" s="821"/>
      <c r="JQY145" s="821"/>
      <c r="JQZ145" s="821"/>
      <c r="JRA145" s="821"/>
      <c r="JRB145" s="821"/>
      <c r="JRC145" s="821"/>
      <c r="JRD145" s="821"/>
      <c r="JRE145" s="821"/>
      <c r="JRF145" s="821"/>
      <c r="JRG145" s="821"/>
      <c r="JRH145" s="821"/>
      <c r="JRI145" s="821"/>
      <c r="JRJ145" s="821"/>
      <c r="JRK145" s="821"/>
      <c r="JRL145" s="821"/>
      <c r="JRM145" s="821"/>
      <c r="JRN145" s="821"/>
      <c r="JRO145" s="821"/>
      <c r="JRP145" s="821"/>
      <c r="JRQ145" s="821"/>
      <c r="JRR145" s="821"/>
      <c r="JRS145" s="821"/>
      <c r="JRT145" s="821"/>
      <c r="JRU145" s="821"/>
      <c r="JRV145" s="821"/>
      <c r="JRW145" s="821"/>
      <c r="JRX145" s="821"/>
      <c r="JRY145" s="821"/>
      <c r="JRZ145" s="821"/>
      <c r="JSA145" s="821"/>
      <c r="JSB145" s="821"/>
      <c r="JSC145" s="821"/>
      <c r="JSD145" s="821"/>
      <c r="JSE145" s="821"/>
      <c r="JSF145" s="821"/>
      <c r="JSG145" s="821"/>
      <c r="JSH145" s="821"/>
      <c r="JSI145" s="821"/>
      <c r="JSJ145" s="821"/>
      <c r="JSK145" s="821"/>
      <c r="JSL145" s="821"/>
      <c r="JSM145" s="821"/>
      <c r="JSN145" s="821"/>
      <c r="JSO145" s="821"/>
      <c r="JSP145" s="821"/>
      <c r="JSQ145" s="821"/>
      <c r="JSR145" s="821"/>
      <c r="JSS145" s="821"/>
      <c r="JST145" s="821"/>
      <c r="JSU145" s="821"/>
      <c r="JSV145" s="821"/>
      <c r="JSW145" s="821"/>
      <c r="JSX145" s="821"/>
      <c r="JSY145" s="821"/>
      <c r="JSZ145" s="821"/>
      <c r="JTA145" s="821"/>
      <c r="JTB145" s="821"/>
      <c r="JTC145" s="821"/>
      <c r="JTD145" s="821"/>
      <c r="JTE145" s="821"/>
      <c r="JTF145" s="821"/>
      <c r="JTG145" s="821"/>
      <c r="JTH145" s="821"/>
      <c r="JTI145" s="821"/>
      <c r="JTJ145" s="821"/>
      <c r="JTK145" s="821"/>
      <c r="JTL145" s="821"/>
      <c r="JTM145" s="821"/>
      <c r="JTN145" s="821"/>
      <c r="JTO145" s="821"/>
      <c r="JTP145" s="821"/>
      <c r="JTQ145" s="821"/>
      <c r="JTR145" s="821"/>
      <c r="JTS145" s="821"/>
      <c r="JTT145" s="821"/>
      <c r="JTU145" s="821"/>
      <c r="JTV145" s="821"/>
      <c r="JTW145" s="821"/>
      <c r="JTX145" s="821"/>
      <c r="JTY145" s="821"/>
      <c r="JTZ145" s="821"/>
      <c r="JUA145" s="821"/>
      <c r="JUB145" s="821"/>
      <c r="JUC145" s="821"/>
      <c r="JUD145" s="821"/>
      <c r="JUE145" s="821"/>
      <c r="JUF145" s="821"/>
      <c r="JUG145" s="821"/>
      <c r="JUH145" s="821"/>
      <c r="JUI145" s="821"/>
      <c r="JUJ145" s="821"/>
      <c r="JUK145" s="821"/>
      <c r="JUL145" s="821"/>
      <c r="JUM145" s="821"/>
      <c r="JUN145" s="821"/>
      <c r="JUO145" s="821"/>
      <c r="JUP145" s="821"/>
      <c r="JUQ145" s="821"/>
      <c r="JUR145" s="821"/>
      <c r="JUS145" s="821"/>
      <c r="JUT145" s="821"/>
      <c r="JUU145" s="821"/>
      <c r="JUV145" s="821"/>
      <c r="JUW145" s="821"/>
      <c r="JUX145" s="821"/>
      <c r="JUY145" s="821"/>
      <c r="JUZ145" s="821"/>
      <c r="JVA145" s="821"/>
      <c r="JVB145" s="821"/>
      <c r="JVC145" s="821"/>
      <c r="JVD145" s="821"/>
      <c r="JVE145" s="821"/>
      <c r="JVF145" s="821"/>
      <c r="JVG145" s="821"/>
      <c r="JVH145" s="821"/>
      <c r="JVI145" s="821"/>
      <c r="JVJ145" s="821"/>
      <c r="JVK145" s="821"/>
      <c r="JVL145" s="821"/>
      <c r="JVM145" s="821"/>
      <c r="JVN145" s="821"/>
      <c r="JVO145" s="821"/>
      <c r="JVP145" s="821"/>
      <c r="JVQ145" s="821"/>
      <c r="JVR145" s="821"/>
      <c r="JVS145" s="821"/>
      <c r="JVT145" s="821"/>
      <c r="JVU145" s="821"/>
      <c r="JVV145" s="821"/>
      <c r="JVW145" s="821"/>
      <c r="JVX145" s="821"/>
      <c r="JVY145" s="821"/>
      <c r="JVZ145" s="821"/>
      <c r="JWA145" s="821"/>
      <c r="JWB145" s="821"/>
      <c r="JWC145" s="821"/>
      <c r="JWD145" s="821"/>
      <c r="JWE145" s="821"/>
      <c r="JWF145" s="821"/>
      <c r="JWG145" s="821"/>
      <c r="JWH145" s="821"/>
      <c r="JWI145" s="821"/>
      <c r="JWJ145" s="821"/>
      <c r="JWK145" s="821"/>
      <c r="JWL145" s="821"/>
      <c r="JWM145" s="821"/>
      <c r="JWN145" s="821"/>
      <c r="JWO145" s="821"/>
      <c r="JWP145" s="821"/>
      <c r="JWQ145" s="821"/>
      <c r="JWR145" s="821"/>
      <c r="JWS145" s="821"/>
      <c r="JWT145" s="821"/>
      <c r="JWU145" s="821"/>
      <c r="JWV145" s="821"/>
      <c r="JWW145" s="821"/>
      <c r="JWX145" s="821"/>
      <c r="JWY145" s="821"/>
      <c r="JWZ145" s="821"/>
      <c r="JXA145" s="821"/>
      <c r="JXB145" s="821"/>
      <c r="JXC145" s="821"/>
      <c r="JXD145" s="821"/>
      <c r="JXE145" s="821"/>
      <c r="JXF145" s="821"/>
      <c r="JXG145" s="821"/>
      <c r="JXH145" s="821"/>
      <c r="JXI145" s="821"/>
      <c r="JXJ145" s="821"/>
      <c r="JXK145" s="821"/>
      <c r="JXL145" s="821"/>
      <c r="JXM145" s="821"/>
      <c r="JXN145" s="821"/>
      <c r="JXO145" s="821"/>
      <c r="JXP145" s="821"/>
      <c r="JXQ145" s="821"/>
      <c r="JXR145" s="821"/>
      <c r="JXS145" s="821"/>
      <c r="JXT145" s="821"/>
      <c r="JXU145" s="821"/>
      <c r="JXV145" s="821"/>
      <c r="JXW145" s="821"/>
      <c r="JXX145" s="821"/>
      <c r="JXY145" s="821"/>
      <c r="JXZ145" s="821"/>
      <c r="JYA145" s="821"/>
      <c r="JYB145" s="821"/>
      <c r="JYC145" s="821"/>
      <c r="JYD145" s="821"/>
      <c r="JYE145" s="821"/>
      <c r="JYF145" s="821"/>
      <c r="JYG145" s="821"/>
      <c r="JYH145" s="821"/>
      <c r="JYI145" s="821"/>
      <c r="JYJ145" s="821"/>
      <c r="JYK145" s="821"/>
      <c r="JYL145" s="821"/>
      <c r="JYM145" s="821"/>
      <c r="JYN145" s="821"/>
      <c r="JYO145" s="821"/>
      <c r="JYP145" s="821"/>
      <c r="JYQ145" s="821"/>
      <c r="JYR145" s="821"/>
      <c r="JYS145" s="821"/>
      <c r="JYT145" s="821"/>
      <c r="JYU145" s="821"/>
      <c r="JYV145" s="821"/>
      <c r="JYW145" s="821"/>
      <c r="JYX145" s="821"/>
      <c r="JYY145" s="821"/>
      <c r="JYZ145" s="821"/>
      <c r="JZA145" s="821"/>
      <c r="JZB145" s="821"/>
      <c r="JZC145" s="821"/>
      <c r="JZD145" s="821"/>
      <c r="JZE145" s="821"/>
      <c r="JZF145" s="821"/>
      <c r="JZG145" s="821"/>
      <c r="JZH145" s="821"/>
      <c r="JZI145" s="821"/>
      <c r="JZJ145" s="821"/>
      <c r="JZK145" s="821"/>
      <c r="JZL145" s="821"/>
      <c r="JZM145" s="821"/>
      <c r="JZN145" s="821"/>
      <c r="JZO145" s="821"/>
      <c r="JZP145" s="821"/>
      <c r="JZQ145" s="821"/>
      <c r="JZR145" s="821"/>
      <c r="JZS145" s="821"/>
      <c r="JZT145" s="821"/>
      <c r="JZU145" s="821"/>
      <c r="JZV145" s="821"/>
      <c r="JZW145" s="821"/>
      <c r="JZX145" s="821"/>
      <c r="JZY145" s="821"/>
      <c r="JZZ145" s="821"/>
      <c r="KAA145" s="821"/>
      <c r="KAB145" s="821"/>
      <c r="KAC145" s="821"/>
      <c r="KAD145" s="821"/>
      <c r="KAE145" s="821"/>
      <c r="KAF145" s="821"/>
      <c r="KAG145" s="821"/>
      <c r="KAH145" s="821"/>
      <c r="KAI145" s="821"/>
      <c r="KAJ145" s="821"/>
      <c r="KAK145" s="821"/>
      <c r="KAL145" s="821"/>
      <c r="KAM145" s="821"/>
      <c r="KAN145" s="821"/>
      <c r="KAO145" s="821"/>
      <c r="KAP145" s="821"/>
      <c r="KAQ145" s="821"/>
      <c r="KAR145" s="821"/>
      <c r="KAS145" s="821"/>
      <c r="KAT145" s="821"/>
      <c r="KAU145" s="821"/>
      <c r="KAV145" s="821"/>
      <c r="KAW145" s="821"/>
      <c r="KAX145" s="821"/>
      <c r="KAY145" s="821"/>
      <c r="KAZ145" s="821"/>
      <c r="KBA145" s="821"/>
      <c r="KBB145" s="821"/>
      <c r="KBC145" s="821"/>
      <c r="KBD145" s="821"/>
      <c r="KBE145" s="821"/>
      <c r="KBF145" s="821"/>
      <c r="KBG145" s="821"/>
      <c r="KBH145" s="821"/>
      <c r="KBI145" s="821"/>
      <c r="KBJ145" s="821"/>
      <c r="KBK145" s="821"/>
      <c r="KBL145" s="821"/>
      <c r="KBM145" s="821"/>
      <c r="KBN145" s="821"/>
      <c r="KBO145" s="821"/>
      <c r="KBP145" s="821"/>
      <c r="KBQ145" s="821"/>
      <c r="KBR145" s="821"/>
      <c r="KBS145" s="821"/>
      <c r="KBT145" s="821"/>
      <c r="KBU145" s="821"/>
      <c r="KBV145" s="821"/>
      <c r="KBW145" s="821"/>
      <c r="KBX145" s="821"/>
      <c r="KBY145" s="821"/>
      <c r="KBZ145" s="821"/>
      <c r="KCA145" s="821"/>
      <c r="KCB145" s="821"/>
      <c r="KCC145" s="821"/>
      <c r="KCD145" s="821"/>
      <c r="KCE145" s="821"/>
      <c r="KCF145" s="821"/>
      <c r="KCG145" s="821"/>
      <c r="KCH145" s="821"/>
      <c r="KCI145" s="821"/>
      <c r="KCJ145" s="821"/>
      <c r="KCK145" s="821"/>
      <c r="KCL145" s="821"/>
      <c r="KCM145" s="821"/>
      <c r="KCN145" s="821"/>
      <c r="KCO145" s="821"/>
      <c r="KCP145" s="821"/>
      <c r="KCQ145" s="821"/>
      <c r="KCR145" s="821"/>
      <c r="KCS145" s="821"/>
      <c r="KCT145" s="821"/>
      <c r="KCU145" s="821"/>
      <c r="KCV145" s="821"/>
      <c r="KCW145" s="821"/>
      <c r="KCX145" s="821"/>
      <c r="KCY145" s="821"/>
      <c r="KCZ145" s="821"/>
      <c r="KDA145" s="821"/>
      <c r="KDB145" s="821"/>
      <c r="KDC145" s="821"/>
      <c r="KDD145" s="821"/>
      <c r="KDE145" s="821"/>
      <c r="KDF145" s="821"/>
      <c r="KDG145" s="821"/>
      <c r="KDH145" s="821"/>
      <c r="KDI145" s="821"/>
      <c r="KDJ145" s="821"/>
      <c r="KDK145" s="821"/>
      <c r="KDL145" s="821"/>
      <c r="KDM145" s="821"/>
      <c r="KDN145" s="821"/>
      <c r="KDO145" s="821"/>
      <c r="KDP145" s="821"/>
      <c r="KDQ145" s="821"/>
      <c r="KDR145" s="821"/>
      <c r="KDS145" s="821"/>
      <c r="KDT145" s="821"/>
      <c r="KDU145" s="821"/>
      <c r="KDV145" s="821"/>
      <c r="KDW145" s="821"/>
      <c r="KDX145" s="821"/>
      <c r="KDY145" s="821"/>
      <c r="KDZ145" s="821"/>
      <c r="KEA145" s="821"/>
      <c r="KEB145" s="821"/>
      <c r="KEC145" s="821"/>
      <c r="KED145" s="821"/>
      <c r="KEE145" s="821"/>
      <c r="KEF145" s="821"/>
      <c r="KEG145" s="821"/>
      <c r="KEH145" s="821"/>
      <c r="KEI145" s="821"/>
      <c r="KEJ145" s="821"/>
      <c r="KEK145" s="821"/>
      <c r="KEL145" s="821"/>
      <c r="KEM145" s="821"/>
      <c r="KEN145" s="821"/>
      <c r="KEO145" s="821"/>
      <c r="KEP145" s="821"/>
      <c r="KEQ145" s="821"/>
      <c r="KER145" s="821"/>
      <c r="KES145" s="821"/>
      <c r="KET145" s="821"/>
      <c r="KEU145" s="821"/>
      <c r="KEV145" s="821"/>
      <c r="KEW145" s="821"/>
      <c r="KEX145" s="821"/>
      <c r="KEY145" s="821"/>
      <c r="KEZ145" s="821"/>
      <c r="KFA145" s="821"/>
      <c r="KFB145" s="821"/>
      <c r="KFC145" s="821"/>
      <c r="KFD145" s="821"/>
      <c r="KFE145" s="821"/>
      <c r="KFF145" s="821"/>
      <c r="KFG145" s="821"/>
      <c r="KFH145" s="821"/>
      <c r="KFI145" s="821"/>
      <c r="KFJ145" s="821"/>
      <c r="KFK145" s="821"/>
      <c r="KFL145" s="821"/>
      <c r="KFM145" s="821"/>
      <c r="KFN145" s="821"/>
      <c r="KFO145" s="821"/>
      <c r="KFP145" s="821"/>
      <c r="KFQ145" s="821"/>
      <c r="KFR145" s="821"/>
      <c r="KFS145" s="821"/>
      <c r="KFT145" s="821"/>
      <c r="KFU145" s="821"/>
      <c r="KFV145" s="821"/>
      <c r="KFW145" s="821"/>
      <c r="KFX145" s="821"/>
      <c r="KFY145" s="821"/>
      <c r="KFZ145" s="821"/>
      <c r="KGA145" s="821"/>
      <c r="KGB145" s="821"/>
      <c r="KGC145" s="821"/>
      <c r="KGD145" s="821"/>
      <c r="KGE145" s="821"/>
      <c r="KGF145" s="821"/>
      <c r="KGG145" s="821"/>
      <c r="KGH145" s="821"/>
      <c r="KGI145" s="821"/>
      <c r="KGJ145" s="821"/>
      <c r="KGK145" s="821"/>
      <c r="KGL145" s="821"/>
      <c r="KGM145" s="821"/>
      <c r="KGN145" s="821"/>
      <c r="KGO145" s="821"/>
      <c r="KGP145" s="821"/>
      <c r="KGQ145" s="821"/>
      <c r="KGR145" s="821"/>
      <c r="KGS145" s="821"/>
      <c r="KGT145" s="821"/>
      <c r="KGU145" s="821"/>
      <c r="KGV145" s="821"/>
      <c r="KGW145" s="821"/>
      <c r="KGX145" s="821"/>
      <c r="KGY145" s="821"/>
      <c r="KGZ145" s="821"/>
      <c r="KHA145" s="821"/>
      <c r="KHB145" s="821"/>
      <c r="KHC145" s="821"/>
      <c r="KHD145" s="821"/>
      <c r="KHE145" s="821"/>
      <c r="KHF145" s="821"/>
      <c r="KHG145" s="821"/>
      <c r="KHH145" s="821"/>
      <c r="KHI145" s="821"/>
      <c r="KHJ145" s="821"/>
      <c r="KHK145" s="821"/>
      <c r="KHL145" s="821"/>
      <c r="KHM145" s="821"/>
      <c r="KHN145" s="821"/>
      <c r="KHO145" s="821"/>
      <c r="KHP145" s="821"/>
      <c r="KHQ145" s="821"/>
      <c r="KHR145" s="821"/>
      <c r="KHS145" s="821"/>
      <c r="KHT145" s="821"/>
      <c r="KHU145" s="821"/>
      <c r="KHV145" s="821"/>
      <c r="KHW145" s="821"/>
      <c r="KHX145" s="821"/>
      <c r="KHY145" s="821"/>
      <c r="KHZ145" s="821"/>
      <c r="KIA145" s="821"/>
      <c r="KIB145" s="821"/>
      <c r="KIC145" s="821"/>
      <c r="KID145" s="821"/>
      <c r="KIE145" s="821"/>
      <c r="KIF145" s="821"/>
      <c r="KIG145" s="821"/>
      <c r="KIH145" s="821"/>
      <c r="KII145" s="821"/>
      <c r="KIJ145" s="821"/>
      <c r="KIK145" s="821"/>
      <c r="KIL145" s="821"/>
      <c r="KIM145" s="821"/>
      <c r="KIN145" s="821"/>
      <c r="KIO145" s="821"/>
      <c r="KIP145" s="821"/>
      <c r="KIQ145" s="821"/>
      <c r="KIR145" s="821"/>
      <c r="KIS145" s="821"/>
      <c r="KIT145" s="821"/>
      <c r="KIU145" s="821"/>
      <c r="KIV145" s="821"/>
      <c r="KIW145" s="821"/>
      <c r="KIX145" s="821"/>
      <c r="KIY145" s="821"/>
      <c r="KIZ145" s="821"/>
      <c r="KJA145" s="821"/>
      <c r="KJB145" s="821"/>
      <c r="KJC145" s="821"/>
      <c r="KJD145" s="821"/>
      <c r="KJE145" s="821"/>
      <c r="KJF145" s="821"/>
      <c r="KJG145" s="821"/>
      <c r="KJH145" s="821"/>
      <c r="KJI145" s="821"/>
      <c r="KJJ145" s="821"/>
      <c r="KJK145" s="821"/>
      <c r="KJL145" s="821"/>
      <c r="KJM145" s="821"/>
      <c r="KJN145" s="821"/>
      <c r="KJO145" s="821"/>
      <c r="KJP145" s="821"/>
      <c r="KJQ145" s="821"/>
      <c r="KJR145" s="821"/>
      <c r="KJS145" s="821"/>
      <c r="KJT145" s="821"/>
      <c r="KJU145" s="821"/>
      <c r="KJV145" s="821"/>
      <c r="KJW145" s="821"/>
      <c r="KJX145" s="821"/>
      <c r="KJY145" s="821"/>
      <c r="KJZ145" s="821"/>
      <c r="KKA145" s="821"/>
      <c r="KKB145" s="821"/>
      <c r="KKC145" s="821"/>
      <c r="KKD145" s="821"/>
      <c r="KKE145" s="821"/>
      <c r="KKF145" s="821"/>
      <c r="KKG145" s="821"/>
      <c r="KKH145" s="821"/>
      <c r="KKI145" s="821"/>
      <c r="KKJ145" s="821"/>
      <c r="KKK145" s="821"/>
      <c r="KKL145" s="821"/>
      <c r="KKM145" s="821"/>
      <c r="KKN145" s="821"/>
      <c r="KKO145" s="821"/>
      <c r="KKP145" s="821"/>
      <c r="KKQ145" s="821"/>
      <c r="KKR145" s="821"/>
      <c r="KKS145" s="821"/>
      <c r="KKT145" s="821"/>
      <c r="KKU145" s="821"/>
      <c r="KKV145" s="821"/>
      <c r="KKW145" s="821"/>
      <c r="KKX145" s="821"/>
      <c r="KKY145" s="821"/>
      <c r="KKZ145" s="821"/>
      <c r="KLA145" s="821"/>
      <c r="KLB145" s="821"/>
      <c r="KLC145" s="821"/>
      <c r="KLD145" s="821"/>
      <c r="KLE145" s="821"/>
      <c r="KLF145" s="821"/>
      <c r="KLG145" s="821"/>
      <c r="KLH145" s="821"/>
      <c r="KLI145" s="821"/>
      <c r="KLJ145" s="821"/>
      <c r="KLK145" s="821"/>
      <c r="KLL145" s="821"/>
      <c r="KLM145" s="821"/>
      <c r="KLN145" s="821"/>
      <c r="KLO145" s="821"/>
      <c r="KLP145" s="821"/>
      <c r="KLQ145" s="821"/>
      <c r="KLR145" s="821"/>
      <c r="KLS145" s="821"/>
      <c r="KLT145" s="821"/>
      <c r="KLU145" s="821"/>
      <c r="KLV145" s="821"/>
      <c r="KLW145" s="821"/>
      <c r="KLX145" s="821"/>
      <c r="KLY145" s="821"/>
      <c r="KLZ145" s="821"/>
      <c r="KMA145" s="821"/>
      <c r="KMB145" s="821"/>
      <c r="KMC145" s="821"/>
      <c r="KMD145" s="821"/>
      <c r="KME145" s="821"/>
      <c r="KMF145" s="821"/>
      <c r="KMG145" s="821"/>
      <c r="KMH145" s="821"/>
      <c r="KMI145" s="821"/>
      <c r="KMJ145" s="821"/>
      <c r="KMK145" s="821"/>
      <c r="KML145" s="821"/>
      <c r="KMM145" s="821"/>
      <c r="KMN145" s="821"/>
      <c r="KMO145" s="821"/>
      <c r="KMP145" s="821"/>
      <c r="KMQ145" s="821"/>
      <c r="KMR145" s="821"/>
      <c r="KMS145" s="821"/>
      <c r="KMT145" s="821"/>
      <c r="KMU145" s="821"/>
      <c r="KMV145" s="821"/>
      <c r="KMW145" s="821"/>
      <c r="KMX145" s="821"/>
      <c r="KMY145" s="821"/>
      <c r="KMZ145" s="821"/>
      <c r="KNA145" s="821"/>
      <c r="KNB145" s="821"/>
      <c r="KNC145" s="821"/>
      <c r="KND145" s="821"/>
      <c r="KNE145" s="821"/>
      <c r="KNF145" s="821"/>
      <c r="KNG145" s="821"/>
      <c r="KNH145" s="821"/>
      <c r="KNI145" s="821"/>
      <c r="KNJ145" s="821"/>
      <c r="KNK145" s="821"/>
      <c r="KNL145" s="821"/>
      <c r="KNM145" s="821"/>
      <c r="KNN145" s="821"/>
      <c r="KNO145" s="821"/>
      <c r="KNP145" s="821"/>
      <c r="KNQ145" s="821"/>
      <c r="KNR145" s="821"/>
      <c r="KNS145" s="821"/>
      <c r="KNT145" s="821"/>
      <c r="KNU145" s="821"/>
      <c r="KNV145" s="821"/>
      <c r="KNW145" s="821"/>
      <c r="KNX145" s="821"/>
      <c r="KNY145" s="821"/>
      <c r="KNZ145" s="821"/>
      <c r="KOA145" s="821"/>
      <c r="KOB145" s="821"/>
      <c r="KOC145" s="821"/>
      <c r="KOD145" s="821"/>
      <c r="KOE145" s="821"/>
      <c r="KOF145" s="821"/>
      <c r="KOG145" s="821"/>
      <c r="KOH145" s="821"/>
      <c r="KOI145" s="821"/>
      <c r="KOJ145" s="821"/>
      <c r="KOK145" s="821"/>
      <c r="KOL145" s="821"/>
      <c r="KOM145" s="821"/>
      <c r="KON145" s="821"/>
      <c r="KOO145" s="821"/>
      <c r="KOP145" s="821"/>
      <c r="KOQ145" s="821"/>
      <c r="KOR145" s="821"/>
      <c r="KOS145" s="821"/>
      <c r="KOT145" s="821"/>
      <c r="KOU145" s="821"/>
      <c r="KOV145" s="821"/>
      <c r="KOW145" s="821"/>
      <c r="KOX145" s="821"/>
      <c r="KOY145" s="821"/>
      <c r="KOZ145" s="821"/>
      <c r="KPA145" s="821"/>
      <c r="KPB145" s="821"/>
      <c r="KPC145" s="821"/>
      <c r="KPD145" s="821"/>
      <c r="KPE145" s="821"/>
      <c r="KPF145" s="821"/>
      <c r="KPG145" s="821"/>
      <c r="KPH145" s="821"/>
      <c r="KPI145" s="821"/>
      <c r="KPJ145" s="821"/>
      <c r="KPK145" s="821"/>
      <c r="KPL145" s="821"/>
      <c r="KPM145" s="821"/>
      <c r="KPN145" s="821"/>
      <c r="KPO145" s="821"/>
      <c r="KPP145" s="821"/>
      <c r="KPQ145" s="821"/>
      <c r="KPR145" s="821"/>
      <c r="KPS145" s="821"/>
      <c r="KPT145" s="821"/>
      <c r="KPU145" s="821"/>
      <c r="KPV145" s="821"/>
      <c r="KPW145" s="821"/>
      <c r="KPX145" s="821"/>
      <c r="KPY145" s="821"/>
      <c r="KPZ145" s="821"/>
      <c r="KQA145" s="821"/>
      <c r="KQB145" s="821"/>
      <c r="KQC145" s="821"/>
      <c r="KQD145" s="821"/>
      <c r="KQE145" s="821"/>
      <c r="KQF145" s="821"/>
      <c r="KQG145" s="821"/>
      <c r="KQH145" s="821"/>
      <c r="KQI145" s="821"/>
      <c r="KQJ145" s="821"/>
      <c r="KQK145" s="821"/>
      <c r="KQL145" s="821"/>
      <c r="KQM145" s="821"/>
      <c r="KQN145" s="821"/>
      <c r="KQO145" s="821"/>
      <c r="KQP145" s="821"/>
      <c r="KQQ145" s="821"/>
      <c r="KQR145" s="821"/>
      <c r="KQS145" s="821"/>
      <c r="KQT145" s="821"/>
      <c r="KQU145" s="821"/>
      <c r="KQV145" s="821"/>
      <c r="KQW145" s="821"/>
      <c r="KQX145" s="821"/>
      <c r="KQY145" s="821"/>
      <c r="KQZ145" s="821"/>
      <c r="KRA145" s="821"/>
      <c r="KRB145" s="821"/>
      <c r="KRC145" s="821"/>
      <c r="KRD145" s="821"/>
      <c r="KRE145" s="821"/>
      <c r="KRF145" s="821"/>
      <c r="KRG145" s="821"/>
      <c r="KRH145" s="821"/>
      <c r="KRI145" s="821"/>
      <c r="KRJ145" s="821"/>
      <c r="KRK145" s="821"/>
      <c r="KRL145" s="821"/>
      <c r="KRM145" s="821"/>
      <c r="KRN145" s="821"/>
      <c r="KRO145" s="821"/>
      <c r="KRP145" s="821"/>
      <c r="KRQ145" s="821"/>
      <c r="KRR145" s="821"/>
      <c r="KRS145" s="821"/>
      <c r="KRT145" s="821"/>
      <c r="KRU145" s="821"/>
      <c r="KRV145" s="821"/>
      <c r="KRW145" s="821"/>
      <c r="KRX145" s="821"/>
      <c r="KRY145" s="821"/>
      <c r="KRZ145" s="821"/>
      <c r="KSA145" s="821"/>
      <c r="KSB145" s="821"/>
      <c r="KSC145" s="821"/>
      <c r="KSD145" s="821"/>
      <c r="KSE145" s="821"/>
      <c r="KSF145" s="821"/>
      <c r="KSG145" s="821"/>
      <c r="KSH145" s="821"/>
      <c r="KSI145" s="821"/>
      <c r="KSJ145" s="821"/>
      <c r="KSK145" s="821"/>
      <c r="KSL145" s="821"/>
      <c r="KSM145" s="821"/>
      <c r="KSN145" s="821"/>
      <c r="KSO145" s="821"/>
      <c r="KSP145" s="821"/>
      <c r="KSQ145" s="821"/>
      <c r="KSR145" s="821"/>
      <c r="KSS145" s="821"/>
      <c r="KST145" s="821"/>
      <c r="KSU145" s="821"/>
      <c r="KSV145" s="821"/>
      <c r="KSW145" s="821"/>
      <c r="KSX145" s="821"/>
      <c r="KSY145" s="821"/>
      <c r="KSZ145" s="821"/>
      <c r="KTA145" s="821"/>
      <c r="KTB145" s="821"/>
      <c r="KTC145" s="821"/>
      <c r="KTD145" s="821"/>
      <c r="KTE145" s="821"/>
      <c r="KTF145" s="821"/>
      <c r="KTG145" s="821"/>
      <c r="KTH145" s="821"/>
      <c r="KTI145" s="821"/>
      <c r="KTJ145" s="821"/>
      <c r="KTK145" s="821"/>
      <c r="KTL145" s="821"/>
      <c r="KTM145" s="821"/>
      <c r="KTN145" s="821"/>
      <c r="KTO145" s="821"/>
      <c r="KTP145" s="821"/>
      <c r="KTQ145" s="821"/>
      <c r="KTR145" s="821"/>
      <c r="KTS145" s="821"/>
      <c r="KTT145" s="821"/>
      <c r="KTU145" s="821"/>
      <c r="KTV145" s="821"/>
      <c r="KTW145" s="821"/>
      <c r="KTX145" s="821"/>
      <c r="KTY145" s="821"/>
      <c r="KTZ145" s="821"/>
      <c r="KUA145" s="821"/>
      <c r="KUB145" s="821"/>
      <c r="KUC145" s="821"/>
      <c r="KUD145" s="821"/>
      <c r="KUE145" s="821"/>
      <c r="KUF145" s="821"/>
      <c r="KUG145" s="821"/>
      <c r="KUH145" s="821"/>
      <c r="KUI145" s="821"/>
      <c r="KUJ145" s="821"/>
      <c r="KUK145" s="821"/>
      <c r="KUL145" s="821"/>
      <c r="KUM145" s="821"/>
      <c r="KUN145" s="821"/>
      <c r="KUO145" s="821"/>
      <c r="KUP145" s="821"/>
      <c r="KUQ145" s="821"/>
      <c r="KUR145" s="821"/>
      <c r="KUS145" s="821"/>
      <c r="KUT145" s="821"/>
      <c r="KUU145" s="821"/>
      <c r="KUV145" s="821"/>
      <c r="KUW145" s="821"/>
      <c r="KUX145" s="821"/>
      <c r="KUY145" s="821"/>
      <c r="KUZ145" s="821"/>
      <c r="KVA145" s="821"/>
      <c r="KVB145" s="821"/>
      <c r="KVC145" s="821"/>
      <c r="KVD145" s="821"/>
      <c r="KVE145" s="821"/>
      <c r="KVF145" s="821"/>
      <c r="KVG145" s="821"/>
      <c r="KVH145" s="821"/>
      <c r="KVI145" s="821"/>
      <c r="KVJ145" s="821"/>
      <c r="KVK145" s="821"/>
      <c r="KVL145" s="821"/>
      <c r="KVM145" s="821"/>
      <c r="KVN145" s="821"/>
      <c r="KVO145" s="821"/>
      <c r="KVP145" s="821"/>
      <c r="KVQ145" s="821"/>
      <c r="KVR145" s="821"/>
      <c r="KVS145" s="821"/>
      <c r="KVT145" s="821"/>
      <c r="KVU145" s="821"/>
      <c r="KVV145" s="821"/>
      <c r="KVW145" s="821"/>
      <c r="KVX145" s="821"/>
      <c r="KVY145" s="821"/>
      <c r="KVZ145" s="821"/>
      <c r="KWA145" s="821"/>
      <c r="KWB145" s="821"/>
      <c r="KWC145" s="821"/>
      <c r="KWD145" s="821"/>
      <c r="KWE145" s="821"/>
      <c r="KWF145" s="821"/>
      <c r="KWG145" s="821"/>
      <c r="KWH145" s="821"/>
      <c r="KWI145" s="821"/>
      <c r="KWJ145" s="821"/>
      <c r="KWK145" s="821"/>
      <c r="KWL145" s="821"/>
      <c r="KWM145" s="821"/>
      <c r="KWN145" s="821"/>
      <c r="KWO145" s="821"/>
      <c r="KWP145" s="821"/>
      <c r="KWQ145" s="821"/>
      <c r="KWR145" s="821"/>
      <c r="KWS145" s="821"/>
      <c r="KWT145" s="821"/>
      <c r="KWU145" s="821"/>
      <c r="KWV145" s="821"/>
      <c r="KWW145" s="821"/>
      <c r="KWX145" s="821"/>
      <c r="KWY145" s="821"/>
      <c r="KWZ145" s="821"/>
      <c r="KXA145" s="821"/>
      <c r="KXB145" s="821"/>
      <c r="KXC145" s="821"/>
      <c r="KXD145" s="821"/>
      <c r="KXE145" s="821"/>
      <c r="KXF145" s="821"/>
      <c r="KXG145" s="821"/>
      <c r="KXH145" s="821"/>
      <c r="KXI145" s="821"/>
      <c r="KXJ145" s="821"/>
      <c r="KXK145" s="821"/>
      <c r="KXL145" s="821"/>
      <c r="KXM145" s="821"/>
      <c r="KXN145" s="821"/>
      <c r="KXO145" s="821"/>
      <c r="KXP145" s="821"/>
      <c r="KXQ145" s="821"/>
      <c r="KXR145" s="821"/>
      <c r="KXS145" s="821"/>
      <c r="KXT145" s="821"/>
      <c r="KXU145" s="821"/>
      <c r="KXV145" s="821"/>
      <c r="KXW145" s="821"/>
      <c r="KXX145" s="821"/>
      <c r="KXY145" s="821"/>
      <c r="KXZ145" s="821"/>
      <c r="KYA145" s="821"/>
      <c r="KYB145" s="821"/>
      <c r="KYC145" s="821"/>
      <c r="KYD145" s="821"/>
      <c r="KYE145" s="821"/>
      <c r="KYF145" s="821"/>
      <c r="KYG145" s="821"/>
      <c r="KYH145" s="821"/>
      <c r="KYI145" s="821"/>
      <c r="KYJ145" s="821"/>
      <c r="KYK145" s="821"/>
      <c r="KYL145" s="821"/>
      <c r="KYM145" s="821"/>
      <c r="KYN145" s="821"/>
      <c r="KYO145" s="821"/>
      <c r="KYP145" s="821"/>
      <c r="KYQ145" s="821"/>
      <c r="KYR145" s="821"/>
      <c r="KYS145" s="821"/>
      <c r="KYT145" s="821"/>
      <c r="KYU145" s="821"/>
      <c r="KYV145" s="821"/>
      <c r="KYW145" s="821"/>
      <c r="KYX145" s="821"/>
      <c r="KYY145" s="821"/>
      <c r="KYZ145" s="821"/>
      <c r="KZA145" s="821"/>
      <c r="KZB145" s="821"/>
      <c r="KZC145" s="821"/>
      <c r="KZD145" s="821"/>
      <c r="KZE145" s="821"/>
      <c r="KZF145" s="821"/>
      <c r="KZG145" s="821"/>
      <c r="KZH145" s="821"/>
      <c r="KZI145" s="821"/>
      <c r="KZJ145" s="821"/>
      <c r="KZK145" s="821"/>
      <c r="KZL145" s="821"/>
      <c r="KZM145" s="821"/>
      <c r="KZN145" s="821"/>
      <c r="KZO145" s="821"/>
      <c r="KZP145" s="821"/>
      <c r="KZQ145" s="821"/>
      <c r="KZR145" s="821"/>
      <c r="KZS145" s="821"/>
      <c r="KZT145" s="821"/>
      <c r="KZU145" s="821"/>
      <c r="KZV145" s="821"/>
      <c r="KZW145" s="821"/>
      <c r="KZX145" s="821"/>
      <c r="KZY145" s="821"/>
      <c r="KZZ145" s="821"/>
      <c r="LAA145" s="821"/>
      <c r="LAB145" s="821"/>
      <c r="LAC145" s="821"/>
      <c r="LAD145" s="821"/>
      <c r="LAE145" s="821"/>
      <c r="LAF145" s="821"/>
      <c r="LAG145" s="821"/>
      <c r="LAH145" s="821"/>
      <c r="LAI145" s="821"/>
      <c r="LAJ145" s="821"/>
      <c r="LAK145" s="821"/>
      <c r="LAL145" s="821"/>
      <c r="LAM145" s="821"/>
      <c r="LAN145" s="821"/>
      <c r="LAO145" s="821"/>
      <c r="LAP145" s="821"/>
      <c r="LAQ145" s="821"/>
      <c r="LAR145" s="821"/>
      <c r="LAS145" s="821"/>
      <c r="LAT145" s="821"/>
      <c r="LAU145" s="821"/>
      <c r="LAV145" s="821"/>
      <c r="LAW145" s="821"/>
      <c r="LAX145" s="821"/>
      <c r="LAY145" s="821"/>
      <c r="LAZ145" s="821"/>
      <c r="LBA145" s="821"/>
      <c r="LBB145" s="821"/>
      <c r="LBC145" s="821"/>
      <c r="LBD145" s="821"/>
      <c r="LBE145" s="821"/>
      <c r="LBF145" s="821"/>
      <c r="LBG145" s="821"/>
      <c r="LBH145" s="821"/>
      <c r="LBI145" s="821"/>
      <c r="LBJ145" s="821"/>
      <c r="LBK145" s="821"/>
      <c r="LBL145" s="821"/>
      <c r="LBM145" s="821"/>
      <c r="LBN145" s="821"/>
      <c r="LBO145" s="821"/>
      <c r="LBP145" s="821"/>
      <c r="LBQ145" s="821"/>
      <c r="LBR145" s="821"/>
      <c r="LBS145" s="821"/>
      <c r="LBT145" s="821"/>
      <c r="LBU145" s="821"/>
      <c r="LBV145" s="821"/>
      <c r="LBW145" s="821"/>
      <c r="LBX145" s="821"/>
      <c r="LBY145" s="821"/>
      <c r="LBZ145" s="821"/>
      <c r="LCA145" s="821"/>
      <c r="LCB145" s="821"/>
      <c r="LCC145" s="821"/>
      <c r="LCD145" s="821"/>
      <c r="LCE145" s="821"/>
      <c r="LCF145" s="821"/>
      <c r="LCG145" s="821"/>
      <c r="LCH145" s="821"/>
      <c r="LCI145" s="821"/>
      <c r="LCJ145" s="821"/>
      <c r="LCK145" s="821"/>
      <c r="LCL145" s="821"/>
      <c r="LCM145" s="821"/>
      <c r="LCN145" s="821"/>
      <c r="LCO145" s="821"/>
      <c r="LCP145" s="821"/>
      <c r="LCQ145" s="821"/>
      <c r="LCR145" s="821"/>
      <c r="LCS145" s="821"/>
      <c r="LCT145" s="821"/>
      <c r="LCU145" s="821"/>
      <c r="LCV145" s="821"/>
      <c r="LCW145" s="821"/>
      <c r="LCX145" s="821"/>
      <c r="LCY145" s="821"/>
      <c r="LCZ145" s="821"/>
      <c r="LDA145" s="821"/>
      <c r="LDB145" s="821"/>
      <c r="LDC145" s="821"/>
      <c r="LDD145" s="821"/>
      <c r="LDE145" s="821"/>
      <c r="LDF145" s="821"/>
      <c r="LDG145" s="821"/>
      <c r="LDH145" s="821"/>
      <c r="LDI145" s="821"/>
      <c r="LDJ145" s="821"/>
      <c r="LDK145" s="821"/>
      <c r="LDL145" s="821"/>
      <c r="LDM145" s="821"/>
      <c r="LDN145" s="821"/>
      <c r="LDO145" s="821"/>
      <c r="LDP145" s="821"/>
      <c r="LDQ145" s="821"/>
      <c r="LDR145" s="821"/>
      <c r="LDS145" s="821"/>
      <c r="LDT145" s="821"/>
      <c r="LDU145" s="821"/>
      <c r="LDV145" s="821"/>
      <c r="LDW145" s="821"/>
      <c r="LDX145" s="821"/>
      <c r="LDY145" s="821"/>
      <c r="LDZ145" s="821"/>
      <c r="LEA145" s="821"/>
      <c r="LEB145" s="821"/>
      <c r="LEC145" s="821"/>
      <c r="LED145" s="821"/>
      <c r="LEE145" s="821"/>
      <c r="LEF145" s="821"/>
      <c r="LEG145" s="821"/>
      <c r="LEH145" s="821"/>
      <c r="LEI145" s="821"/>
      <c r="LEJ145" s="821"/>
      <c r="LEK145" s="821"/>
      <c r="LEL145" s="821"/>
      <c r="LEM145" s="821"/>
      <c r="LEN145" s="821"/>
      <c r="LEO145" s="821"/>
      <c r="LEP145" s="821"/>
      <c r="LEQ145" s="821"/>
      <c r="LER145" s="821"/>
      <c r="LES145" s="821"/>
      <c r="LET145" s="821"/>
      <c r="LEU145" s="821"/>
      <c r="LEV145" s="821"/>
      <c r="LEW145" s="821"/>
      <c r="LEX145" s="821"/>
      <c r="LEY145" s="821"/>
      <c r="LEZ145" s="821"/>
      <c r="LFA145" s="821"/>
      <c r="LFB145" s="821"/>
      <c r="LFC145" s="821"/>
      <c r="LFD145" s="821"/>
      <c r="LFE145" s="821"/>
      <c r="LFF145" s="821"/>
      <c r="LFG145" s="821"/>
      <c r="LFH145" s="821"/>
      <c r="LFI145" s="821"/>
      <c r="LFJ145" s="821"/>
      <c r="LFK145" s="821"/>
      <c r="LFL145" s="821"/>
      <c r="LFM145" s="821"/>
      <c r="LFN145" s="821"/>
      <c r="LFO145" s="821"/>
      <c r="LFP145" s="821"/>
      <c r="LFQ145" s="821"/>
      <c r="LFR145" s="821"/>
      <c r="LFS145" s="821"/>
      <c r="LFT145" s="821"/>
      <c r="LFU145" s="821"/>
      <c r="LFV145" s="821"/>
      <c r="LFW145" s="821"/>
      <c r="LFX145" s="821"/>
      <c r="LFY145" s="821"/>
      <c r="LFZ145" s="821"/>
      <c r="LGA145" s="821"/>
      <c r="LGB145" s="821"/>
      <c r="LGC145" s="821"/>
      <c r="LGD145" s="821"/>
      <c r="LGE145" s="821"/>
      <c r="LGF145" s="821"/>
      <c r="LGG145" s="821"/>
      <c r="LGH145" s="821"/>
      <c r="LGI145" s="821"/>
      <c r="LGJ145" s="821"/>
      <c r="LGK145" s="821"/>
      <c r="LGL145" s="821"/>
      <c r="LGM145" s="821"/>
      <c r="LGN145" s="821"/>
      <c r="LGO145" s="821"/>
      <c r="LGP145" s="821"/>
      <c r="LGQ145" s="821"/>
      <c r="LGR145" s="821"/>
      <c r="LGS145" s="821"/>
      <c r="LGT145" s="821"/>
      <c r="LGU145" s="821"/>
      <c r="LGV145" s="821"/>
      <c r="LGW145" s="821"/>
      <c r="LGX145" s="821"/>
      <c r="LGY145" s="821"/>
      <c r="LGZ145" s="821"/>
      <c r="LHA145" s="821"/>
      <c r="LHB145" s="821"/>
      <c r="LHC145" s="821"/>
      <c r="LHD145" s="821"/>
      <c r="LHE145" s="821"/>
      <c r="LHF145" s="821"/>
      <c r="LHG145" s="821"/>
      <c r="LHH145" s="821"/>
      <c r="LHI145" s="821"/>
      <c r="LHJ145" s="821"/>
      <c r="LHK145" s="821"/>
      <c r="LHL145" s="821"/>
      <c r="LHM145" s="821"/>
      <c r="LHN145" s="821"/>
      <c r="LHO145" s="821"/>
      <c r="LHP145" s="821"/>
      <c r="LHQ145" s="821"/>
      <c r="LHR145" s="821"/>
      <c r="LHS145" s="821"/>
      <c r="LHT145" s="821"/>
      <c r="LHU145" s="821"/>
      <c r="LHV145" s="821"/>
      <c r="LHW145" s="821"/>
      <c r="LHX145" s="821"/>
      <c r="LHY145" s="821"/>
      <c r="LHZ145" s="821"/>
      <c r="LIA145" s="821"/>
      <c r="LIB145" s="821"/>
      <c r="LIC145" s="821"/>
      <c r="LID145" s="821"/>
      <c r="LIE145" s="821"/>
      <c r="LIF145" s="821"/>
      <c r="LIG145" s="821"/>
      <c r="LIH145" s="821"/>
      <c r="LII145" s="821"/>
      <c r="LIJ145" s="821"/>
      <c r="LIK145" s="821"/>
      <c r="LIL145" s="821"/>
      <c r="LIM145" s="821"/>
      <c r="LIN145" s="821"/>
      <c r="LIO145" s="821"/>
      <c r="LIP145" s="821"/>
      <c r="LIQ145" s="821"/>
      <c r="LIR145" s="821"/>
      <c r="LIS145" s="821"/>
      <c r="LIT145" s="821"/>
      <c r="LIU145" s="821"/>
      <c r="LIV145" s="821"/>
      <c r="LIW145" s="821"/>
      <c r="LIX145" s="821"/>
      <c r="LIY145" s="821"/>
      <c r="LIZ145" s="821"/>
      <c r="LJA145" s="821"/>
      <c r="LJB145" s="821"/>
      <c r="LJC145" s="821"/>
      <c r="LJD145" s="821"/>
      <c r="LJE145" s="821"/>
      <c r="LJF145" s="821"/>
      <c r="LJG145" s="821"/>
      <c r="LJH145" s="821"/>
      <c r="LJI145" s="821"/>
      <c r="LJJ145" s="821"/>
      <c r="LJK145" s="821"/>
      <c r="LJL145" s="821"/>
      <c r="LJM145" s="821"/>
      <c r="LJN145" s="821"/>
      <c r="LJO145" s="821"/>
      <c r="LJP145" s="821"/>
      <c r="LJQ145" s="821"/>
      <c r="LJR145" s="821"/>
      <c r="LJS145" s="821"/>
      <c r="LJT145" s="821"/>
      <c r="LJU145" s="821"/>
      <c r="LJV145" s="821"/>
      <c r="LJW145" s="821"/>
      <c r="LJX145" s="821"/>
      <c r="LJY145" s="821"/>
      <c r="LJZ145" s="821"/>
      <c r="LKA145" s="821"/>
      <c r="LKB145" s="821"/>
      <c r="LKC145" s="821"/>
      <c r="LKD145" s="821"/>
      <c r="LKE145" s="821"/>
      <c r="LKF145" s="821"/>
      <c r="LKG145" s="821"/>
      <c r="LKH145" s="821"/>
      <c r="LKI145" s="821"/>
      <c r="LKJ145" s="821"/>
      <c r="LKK145" s="821"/>
      <c r="LKL145" s="821"/>
      <c r="LKM145" s="821"/>
      <c r="LKN145" s="821"/>
      <c r="LKO145" s="821"/>
      <c r="LKP145" s="821"/>
      <c r="LKQ145" s="821"/>
      <c r="LKR145" s="821"/>
      <c r="LKS145" s="821"/>
      <c r="LKT145" s="821"/>
      <c r="LKU145" s="821"/>
      <c r="LKV145" s="821"/>
      <c r="LKW145" s="821"/>
      <c r="LKX145" s="821"/>
      <c r="LKY145" s="821"/>
      <c r="LKZ145" s="821"/>
      <c r="LLA145" s="821"/>
      <c r="LLB145" s="821"/>
      <c r="LLC145" s="821"/>
      <c r="LLD145" s="821"/>
      <c r="LLE145" s="821"/>
      <c r="LLF145" s="821"/>
      <c r="LLG145" s="821"/>
      <c r="LLH145" s="821"/>
      <c r="LLI145" s="821"/>
      <c r="LLJ145" s="821"/>
      <c r="LLK145" s="821"/>
      <c r="LLL145" s="821"/>
      <c r="LLM145" s="821"/>
      <c r="LLN145" s="821"/>
      <c r="LLO145" s="821"/>
      <c r="LLP145" s="821"/>
      <c r="LLQ145" s="821"/>
      <c r="LLR145" s="821"/>
      <c r="LLS145" s="821"/>
      <c r="LLT145" s="821"/>
      <c r="LLU145" s="821"/>
      <c r="LLV145" s="821"/>
      <c r="LLW145" s="821"/>
      <c r="LLX145" s="821"/>
      <c r="LLY145" s="821"/>
      <c r="LLZ145" s="821"/>
      <c r="LMA145" s="821"/>
      <c r="LMB145" s="821"/>
      <c r="LMC145" s="821"/>
      <c r="LMD145" s="821"/>
      <c r="LME145" s="821"/>
      <c r="LMF145" s="821"/>
      <c r="LMG145" s="821"/>
      <c r="LMH145" s="821"/>
      <c r="LMI145" s="821"/>
      <c r="LMJ145" s="821"/>
      <c r="LMK145" s="821"/>
      <c r="LML145" s="821"/>
      <c r="LMM145" s="821"/>
      <c r="LMN145" s="821"/>
      <c r="LMO145" s="821"/>
      <c r="LMP145" s="821"/>
      <c r="LMQ145" s="821"/>
      <c r="LMR145" s="821"/>
      <c r="LMS145" s="821"/>
      <c r="LMT145" s="821"/>
      <c r="LMU145" s="821"/>
      <c r="LMV145" s="821"/>
      <c r="LMW145" s="821"/>
      <c r="LMX145" s="821"/>
      <c r="LMY145" s="821"/>
      <c r="LMZ145" s="821"/>
      <c r="LNA145" s="821"/>
      <c r="LNB145" s="821"/>
      <c r="LNC145" s="821"/>
      <c r="LND145" s="821"/>
      <c r="LNE145" s="821"/>
      <c r="LNF145" s="821"/>
      <c r="LNG145" s="821"/>
      <c r="LNH145" s="821"/>
      <c r="LNI145" s="821"/>
      <c r="LNJ145" s="821"/>
      <c r="LNK145" s="821"/>
      <c r="LNL145" s="821"/>
      <c r="LNM145" s="821"/>
      <c r="LNN145" s="821"/>
      <c r="LNO145" s="821"/>
      <c r="LNP145" s="821"/>
      <c r="LNQ145" s="821"/>
      <c r="LNR145" s="821"/>
      <c r="LNS145" s="821"/>
      <c r="LNT145" s="821"/>
      <c r="LNU145" s="821"/>
      <c r="LNV145" s="821"/>
      <c r="LNW145" s="821"/>
      <c r="LNX145" s="821"/>
      <c r="LNY145" s="821"/>
      <c r="LNZ145" s="821"/>
      <c r="LOA145" s="821"/>
      <c r="LOB145" s="821"/>
      <c r="LOC145" s="821"/>
      <c r="LOD145" s="821"/>
      <c r="LOE145" s="821"/>
      <c r="LOF145" s="821"/>
      <c r="LOG145" s="821"/>
      <c r="LOH145" s="821"/>
      <c r="LOI145" s="821"/>
      <c r="LOJ145" s="821"/>
      <c r="LOK145" s="821"/>
      <c r="LOL145" s="821"/>
      <c r="LOM145" s="821"/>
      <c r="LON145" s="821"/>
      <c r="LOO145" s="821"/>
      <c r="LOP145" s="821"/>
      <c r="LOQ145" s="821"/>
      <c r="LOR145" s="821"/>
      <c r="LOS145" s="821"/>
      <c r="LOT145" s="821"/>
      <c r="LOU145" s="821"/>
      <c r="LOV145" s="821"/>
      <c r="LOW145" s="821"/>
      <c r="LOX145" s="821"/>
      <c r="LOY145" s="821"/>
      <c r="LOZ145" s="821"/>
      <c r="LPA145" s="821"/>
      <c r="LPB145" s="821"/>
      <c r="LPC145" s="821"/>
      <c r="LPD145" s="821"/>
      <c r="LPE145" s="821"/>
      <c r="LPF145" s="821"/>
      <c r="LPG145" s="821"/>
      <c r="LPH145" s="821"/>
      <c r="LPI145" s="821"/>
      <c r="LPJ145" s="821"/>
      <c r="LPK145" s="821"/>
      <c r="LPL145" s="821"/>
      <c r="LPM145" s="821"/>
      <c r="LPN145" s="821"/>
      <c r="LPO145" s="821"/>
      <c r="LPP145" s="821"/>
      <c r="LPQ145" s="821"/>
      <c r="LPR145" s="821"/>
      <c r="LPS145" s="821"/>
      <c r="LPT145" s="821"/>
      <c r="LPU145" s="821"/>
      <c r="LPV145" s="821"/>
      <c r="LPW145" s="821"/>
      <c r="LPX145" s="821"/>
      <c r="LPY145" s="821"/>
      <c r="LPZ145" s="821"/>
      <c r="LQA145" s="821"/>
      <c r="LQB145" s="821"/>
      <c r="LQC145" s="821"/>
      <c r="LQD145" s="821"/>
      <c r="LQE145" s="821"/>
      <c r="LQF145" s="821"/>
      <c r="LQG145" s="821"/>
      <c r="LQH145" s="821"/>
      <c r="LQI145" s="821"/>
      <c r="LQJ145" s="821"/>
      <c r="LQK145" s="821"/>
      <c r="LQL145" s="821"/>
      <c r="LQM145" s="821"/>
      <c r="LQN145" s="821"/>
      <c r="LQO145" s="821"/>
      <c r="LQP145" s="821"/>
      <c r="LQQ145" s="821"/>
      <c r="LQR145" s="821"/>
      <c r="LQS145" s="821"/>
      <c r="LQT145" s="821"/>
      <c r="LQU145" s="821"/>
      <c r="LQV145" s="821"/>
      <c r="LQW145" s="821"/>
      <c r="LQX145" s="821"/>
      <c r="LQY145" s="821"/>
      <c r="LQZ145" s="821"/>
      <c r="LRA145" s="821"/>
      <c r="LRB145" s="821"/>
      <c r="LRC145" s="821"/>
      <c r="LRD145" s="821"/>
      <c r="LRE145" s="821"/>
      <c r="LRF145" s="821"/>
      <c r="LRG145" s="821"/>
      <c r="LRH145" s="821"/>
      <c r="LRI145" s="821"/>
      <c r="LRJ145" s="821"/>
      <c r="LRK145" s="821"/>
      <c r="LRL145" s="821"/>
      <c r="LRM145" s="821"/>
      <c r="LRN145" s="821"/>
      <c r="LRO145" s="821"/>
      <c r="LRP145" s="821"/>
      <c r="LRQ145" s="821"/>
      <c r="LRR145" s="821"/>
      <c r="LRS145" s="821"/>
      <c r="LRT145" s="821"/>
      <c r="LRU145" s="821"/>
      <c r="LRV145" s="821"/>
      <c r="LRW145" s="821"/>
      <c r="LRX145" s="821"/>
      <c r="LRY145" s="821"/>
      <c r="LRZ145" s="821"/>
      <c r="LSA145" s="821"/>
      <c r="LSB145" s="821"/>
      <c r="LSC145" s="821"/>
      <c r="LSD145" s="821"/>
      <c r="LSE145" s="821"/>
      <c r="LSF145" s="821"/>
      <c r="LSG145" s="821"/>
      <c r="LSH145" s="821"/>
      <c r="LSI145" s="821"/>
      <c r="LSJ145" s="821"/>
      <c r="LSK145" s="821"/>
      <c r="LSL145" s="821"/>
      <c r="LSM145" s="821"/>
      <c r="LSN145" s="821"/>
      <c r="LSO145" s="821"/>
      <c r="LSP145" s="821"/>
      <c r="LSQ145" s="821"/>
      <c r="LSR145" s="821"/>
      <c r="LSS145" s="821"/>
      <c r="LST145" s="821"/>
      <c r="LSU145" s="821"/>
      <c r="LSV145" s="821"/>
      <c r="LSW145" s="821"/>
      <c r="LSX145" s="821"/>
      <c r="LSY145" s="821"/>
      <c r="LSZ145" s="821"/>
      <c r="LTA145" s="821"/>
      <c r="LTB145" s="821"/>
      <c r="LTC145" s="821"/>
      <c r="LTD145" s="821"/>
      <c r="LTE145" s="821"/>
      <c r="LTF145" s="821"/>
      <c r="LTG145" s="821"/>
      <c r="LTH145" s="821"/>
      <c r="LTI145" s="821"/>
      <c r="LTJ145" s="821"/>
      <c r="LTK145" s="821"/>
      <c r="LTL145" s="821"/>
      <c r="LTM145" s="821"/>
      <c r="LTN145" s="821"/>
      <c r="LTO145" s="821"/>
      <c r="LTP145" s="821"/>
      <c r="LTQ145" s="821"/>
      <c r="LTR145" s="821"/>
      <c r="LTS145" s="821"/>
      <c r="LTT145" s="821"/>
      <c r="LTU145" s="821"/>
      <c r="LTV145" s="821"/>
      <c r="LTW145" s="821"/>
      <c r="LTX145" s="821"/>
      <c r="LTY145" s="821"/>
      <c r="LTZ145" s="821"/>
      <c r="LUA145" s="821"/>
      <c r="LUB145" s="821"/>
      <c r="LUC145" s="821"/>
      <c r="LUD145" s="821"/>
      <c r="LUE145" s="821"/>
      <c r="LUF145" s="821"/>
      <c r="LUG145" s="821"/>
      <c r="LUH145" s="821"/>
      <c r="LUI145" s="821"/>
      <c r="LUJ145" s="821"/>
      <c r="LUK145" s="821"/>
      <c r="LUL145" s="821"/>
      <c r="LUM145" s="821"/>
      <c r="LUN145" s="821"/>
      <c r="LUO145" s="821"/>
      <c r="LUP145" s="821"/>
      <c r="LUQ145" s="821"/>
      <c r="LUR145" s="821"/>
      <c r="LUS145" s="821"/>
      <c r="LUT145" s="821"/>
      <c r="LUU145" s="821"/>
      <c r="LUV145" s="821"/>
      <c r="LUW145" s="821"/>
      <c r="LUX145" s="821"/>
      <c r="LUY145" s="821"/>
      <c r="LUZ145" s="821"/>
      <c r="LVA145" s="821"/>
      <c r="LVB145" s="821"/>
      <c r="LVC145" s="821"/>
      <c r="LVD145" s="821"/>
      <c r="LVE145" s="821"/>
      <c r="LVF145" s="821"/>
      <c r="LVG145" s="821"/>
      <c r="LVH145" s="821"/>
      <c r="LVI145" s="821"/>
      <c r="LVJ145" s="821"/>
      <c r="LVK145" s="821"/>
      <c r="LVL145" s="821"/>
      <c r="LVM145" s="821"/>
      <c r="LVN145" s="821"/>
      <c r="LVO145" s="821"/>
      <c r="LVP145" s="821"/>
      <c r="LVQ145" s="821"/>
      <c r="LVR145" s="821"/>
      <c r="LVS145" s="821"/>
      <c r="LVT145" s="821"/>
      <c r="LVU145" s="821"/>
      <c r="LVV145" s="821"/>
      <c r="LVW145" s="821"/>
      <c r="LVX145" s="821"/>
      <c r="LVY145" s="821"/>
      <c r="LVZ145" s="821"/>
      <c r="LWA145" s="821"/>
      <c r="LWB145" s="821"/>
      <c r="LWC145" s="821"/>
      <c r="LWD145" s="821"/>
      <c r="LWE145" s="821"/>
      <c r="LWF145" s="821"/>
      <c r="LWG145" s="821"/>
      <c r="LWH145" s="821"/>
      <c r="LWI145" s="821"/>
      <c r="LWJ145" s="821"/>
      <c r="LWK145" s="821"/>
      <c r="LWL145" s="821"/>
      <c r="LWM145" s="821"/>
      <c r="LWN145" s="821"/>
      <c r="LWO145" s="821"/>
      <c r="LWP145" s="821"/>
      <c r="LWQ145" s="821"/>
      <c r="LWR145" s="821"/>
      <c r="LWS145" s="821"/>
      <c r="LWT145" s="821"/>
      <c r="LWU145" s="821"/>
      <c r="LWV145" s="821"/>
      <c r="LWW145" s="821"/>
      <c r="LWX145" s="821"/>
      <c r="LWY145" s="821"/>
      <c r="LWZ145" s="821"/>
      <c r="LXA145" s="821"/>
      <c r="LXB145" s="821"/>
      <c r="LXC145" s="821"/>
      <c r="LXD145" s="821"/>
      <c r="LXE145" s="821"/>
      <c r="LXF145" s="821"/>
      <c r="LXG145" s="821"/>
      <c r="LXH145" s="821"/>
      <c r="LXI145" s="821"/>
      <c r="LXJ145" s="821"/>
      <c r="LXK145" s="821"/>
      <c r="LXL145" s="821"/>
      <c r="LXM145" s="821"/>
      <c r="LXN145" s="821"/>
      <c r="LXO145" s="821"/>
      <c r="LXP145" s="821"/>
      <c r="LXQ145" s="821"/>
      <c r="LXR145" s="821"/>
      <c r="LXS145" s="821"/>
      <c r="LXT145" s="821"/>
      <c r="LXU145" s="821"/>
      <c r="LXV145" s="821"/>
      <c r="LXW145" s="821"/>
      <c r="LXX145" s="821"/>
      <c r="LXY145" s="821"/>
      <c r="LXZ145" s="821"/>
      <c r="LYA145" s="821"/>
      <c r="LYB145" s="821"/>
      <c r="LYC145" s="821"/>
      <c r="LYD145" s="821"/>
      <c r="LYE145" s="821"/>
      <c r="LYF145" s="821"/>
      <c r="LYG145" s="821"/>
      <c r="LYH145" s="821"/>
      <c r="LYI145" s="821"/>
      <c r="LYJ145" s="821"/>
      <c r="LYK145" s="821"/>
      <c r="LYL145" s="821"/>
      <c r="LYM145" s="821"/>
      <c r="LYN145" s="821"/>
      <c r="LYO145" s="821"/>
      <c r="LYP145" s="821"/>
      <c r="LYQ145" s="821"/>
      <c r="LYR145" s="821"/>
      <c r="LYS145" s="821"/>
      <c r="LYT145" s="821"/>
      <c r="LYU145" s="821"/>
      <c r="LYV145" s="821"/>
      <c r="LYW145" s="821"/>
      <c r="LYX145" s="821"/>
      <c r="LYY145" s="821"/>
      <c r="LYZ145" s="821"/>
      <c r="LZA145" s="821"/>
      <c r="LZB145" s="821"/>
      <c r="LZC145" s="821"/>
      <c r="LZD145" s="821"/>
      <c r="LZE145" s="821"/>
      <c r="LZF145" s="821"/>
      <c r="LZG145" s="821"/>
      <c r="LZH145" s="821"/>
      <c r="LZI145" s="821"/>
      <c r="LZJ145" s="821"/>
      <c r="LZK145" s="821"/>
      <c r="LZL145" s="821"/>
      <c r="LZM145" s="821"/>
      <c r="LZN145" s="821"/>
      <c r="LZO145" s="821"/>
      <c r="LZP145" s="821"/>
      <c r="LZQ145" s="821"/>
      <c r="LZR145" s="821"/>
      <c r="LZS145" s="821"/>
      <c r="LZT145" s="821"/>
      <c r="LZU145" s="821"/>
      <c r="LZV145" s="821"/>
      <c r="LZW145" s="821"/>
      <c r="LZX145" s="821"/>
      <c r="LZY145" s="821"/>
      <c r="LZZ145" s="821"/>
      <c r="MAA145" s="821"/>
      <c r="MAB145" s="821"/>
      <c r="MAC145" s="821"/>
      <c r="MAD145" s="821"/>
      <c r="MAE145" s="821"/>
      <c r="MAF145" s="821"/>
      <c r="MAG145" s="821"/>
      <c r="MAH145" s="821"/>
      <c r="MAI145" s="821"/>
      <c r="MAJ145" s="821"/>
      <c r="MAK145" s="821"/>
      <c r="MAL145" s="821"/>
      <c r="MAM145" s="821"/>
      <c r="MAN145" s="821"/>
      <c r="MAO145" s="821"/>
      <c r="MAP145" s="821"/>
      <c r="MAQ145" s="821"/>
      <c r="MAR145" s="821"/>
      <c r="MAS145" s="821"/>
      <c r="MAT145" s="821"/>
      <c r="MAU145" s="821"/>
      <c r="MAV145" s="821"/>
      <c r="MAW145" s="821"/>
      <c r="MAX145" s="821"/>
      <c r="MAY145" s="821"/>
      <c r="MAZ145" s="821"/>
      <c r="MBA145" s="821"/>
      <c r="MBB145" s="821"/>
      <c r="MBC145" s="821"/>
      <c r="MBD145" s="821"/>
      <c r="MBE145" s="821"/>
      <c r="MBF145" s="821"/>
      <c r="MBG145" s="821"/>
      <c r="MBH145" s="821"/>
      <c r="MBI145" s="821"/>
      <c r="MBJ145" s="821"/>
      <c r="MBK145" s="821"/>
      <c r="MBL145" s="821"/>
      <c r="MBM145" s="821"/>
      <c r="MBN145" s="821"/>
      <c r="MBO145" s="821"/>
      <c r="MBP145" s="821"/>
      <c r="MBQ145" s="821"/>
      <c r="MBR145" s="821"/>
      <c r="MBS145" s="821"/>
      <c r="MBT145" s="821"/>
      <c r="MBU145" s="821"/>
      <c r="MBV145" s="821"/>
      <c r="MBW145" s="821"/>
      <c r="MBX145" s="821"/>
      <c r="MBY145" s="821"/>
      <c r="MBZ145" s="821"/>
      <c r="MCA145" s="821"/>
      <c r="MCB145" s="821"/>
      <c r="MCC145" s="821"/>
      <c r="MCD145" s="821"/>
      <c r="MCE145" s="821"/>
      <c r="MCF145" s="821"/>
      <c r="MCG145" s="821"/>
      <c r="MCH145" s="821"/>
      <c r="MCI145" s="821"/>
      <c r="MCJ145" s="821"/>
      <c r="MCK145" s="821"/>
      <c r="MCL145" s="821"/>
      <c r="MCM145" s="821"/>
      <c r="MCN145" s="821"/>
      <c r="MCO145" s="821"/>
      <c r="MCP145" s="821"/>
      <c r="MCQ145" s="821"/>
      <c r="MCR145" s="821"/>
      <c r="MCS145" s="821"/>
      <c r="MCT145" s="821"/>
      <c r="MCU145" s="821"/>
      <c r="MCV145" s="821"/>
      <c r="MCW145" s="821"/>
      <c r="MCX145" s="821"/>
      <c r="MCY145" s="821"/>
      <c r="MCZ145" s="821"/>
      <c r="MDA145" s="821"/>
      <c r="MDB145" s="821"/>
      <c r="MDC145" s="821"/>
      <c r="MDD145" s="821"/>
      <c r="MDE145" s="821"/>
      <c r="MDF145" s="821"/>
      <c r="MDG145" s="821"/>
      <c r="MDH145" s="821"/>
      <c r="MDI145" s="821"/>
      <c r="MDJ145" s="821"/>
      <c r="MDK145" s="821"/>
      <c r="MDL145" s="821"/>
      <c r="MDM145" s="821"/>
      <c r="MDN145" s="821"/>
      <c r="MDO145" s="821"/>
      <c r="MDP145" s="821"/>
      <c r="MDQ145" s="821"/>
      <c r="MDR145" s="821"/>
      <c r="MDS145" s="821"/>
      <c r="MDT145" s="821"/>
      <c r="MDU145" s="821"/>
      <c r="MDV145" s="821"/>
      <c r="MDW145" s="821"/>
      <c r="MDX145" s="821"/>
      <c r="MDY145" s="821"/>
      <c r="MDZ145" s="821"/>
      <c r="MEA145" s="821"/>
      <c r="MEB145" s="821"/>
      <c r="MEC145" s="821"/>
      <c r="MED145" s="821"/>
      <c r="MEE145" s="821"/>
      <c r="MEF145" s="821"/>
      <c r="MEG145" s="821"/>
      <c r="MEH145" s="821"/>
      <c r="MEI145" s="821"/>
      <c r="MEJ145" s="821"/>
      <c r="MEK145" s="821"/>
      <c r="MEL145" s="821"/>
      <c r="MEM145" s="821"/>
      <c r="MEN145" s="821"/>
      <c r="MEO145" s="821"/>
      <c r="MEP145" s="821"/>
      <c r="MEQ145" s="821"/>
      <c r="MER145" s="821"/>
      <c r="MES145" s="821"/>
      <c r="MET145" s="821"/>
      <c r="MEU145" s="821"/>
      <c r="MEV145" s="821"/>
      <c r="MEW145" s="821"/>
      <c r="MEX145" s="821"/>
      <c r="MEY145" s="821"/>
      <c r="MEZ145" s="821"/>
      <c r="MFA145" s="821"/>
      <c r="MFB145" s="821"/>
      <c r="MFC145" s="821"/>
      <c r="MFD145" s="821"/>
      <c r="MFE145" s="821"/>
      <c r="MFF145" s="821"/>
      <c r="MFG145" s="821"/>
      <c r="MFH145" s="821"/>
      <c r="MFI145" s="821"/>
      <c r="MFJ145" s="821"/>
      <c r="MFK145" s="821"/>
      <c r="MFL145" s="821"/>
      <c r="MFM145" s="821"/>
      <c r="MFN145" s="821"/>
      <c r="MFO145" s="821"/>
      <c r="MFP145" s="821"/>
      <c r="MFQ145" s="821"/>
      <c r="MFR145" s="821"/>
      <c r="MFS145" s="821"/>
      <c r="MFT145" s="821"/>
      <c r="MFU145" s="821"/>
      <c r="MFV145" s="821"/>
      <c r="MFW145" s="821"/>
      <c r="MFX145" s="821"/>
      <c r="MFY145" s="821"/>
      <c r="MFZ145" s="821"/>
      <c r="MGA145" s="821"/>
      <c r="MGB145" s="821"/>
      <c r="MGC145" s="821"/>
      <c r="MGD145" s="821"/>
      <c r="MGE145" s="821"/>
      <c r="MGF145" s="821"/>
      <c r="MGG145" s="821"/>
      <c r="MGH145" s="821"/>
      <c r="MGI145" s="821"/>
      <c r="MGJ145" s="821"/>
      <c r="MGK145" s="821"/>
      <c r="MGL145" s="821"/>
      <c r="MGM145" s="821"/>
      <c r="MGN145" s="821"/>
      <c r="MGO145" s="821"/>
      <c r="MGP145" s="821"/>
      <c r="MGQ145" s="821"/>
      <c r="MGR145" s="821"/>
      <c r="MGS145" s="821"/>
      <c r="MGT145" s="821"/>
      <c r="MGU145" s="821"/>
      <c r="MGV145" s="821"/>
      <c r="MGW145" s="821"/>
      <c r="MGX145" s="821"/>
      <c r="MGY145" s="821"/>
      <c r="MGZ145" s="821"/>
      <c r="MHA145" s="821"/>
      <c r="MHB145" s="821"/>
      <c r="MHC145" s="821"/>
      <c r="MHD145" s="821"/>
      <c r="MHE145" s="821"/>
      <c r="MHF145" s="821"/>
      <c r="MHG145" s="821"/>
      <c r="MHH145" s="821"/>
      <c r="MHI145" s="821"/>
      <c r="MHJ145" s="821"/>
      <c r="MHK145" s="821"/>
      <c r="MHL145" s="821"/>
      <c r="MHM145" s="821"/>
      <c r="MHN145" s="821"/>
      <c r="MHO145" s="821"/>
      <c r="MHP145" s="821"/>
      <c r="MHQ145" s="821"/>
      <c r="MHR145" s="821"/>
      <c r="MHS145" s="821"/>
      <c r="MHT145" s="821"/>
      <c r="MHU145" s="821"/>
      <c r="MHV145" s="821"/>
      <c r="MHW145" s="821"/>
      <c r="MHX145" s="821"/>
      <c r="MHY145" s="821"/>
      <c r="MHZ145" s="821"/>
      <c r="MIA145" s="821"/>
      <c r="MIB145" s="821"/>
      <c r="MIC145" s="821"/>
      <c r="MID145" s="821"/>
      <c r="MIE145" s="821"/>
      <c r="MIF145" s="821"/>
      <c r="MIG145" s="821"/>
      <c r="MIH145" s="821"/>
      <c r="MII145" s="821"/>
      <c r="MIJ145" s="821"/>
      <c r="MIK145" s="821"/>
      <c r="MIL145" s="821"/>
      <c r="MIM145" s="821"/>
      <c r="MIN145" s="821"/>
      <c r="MIO145" s="821"/>
      <c r="MIP145" s="821"/>
      <c r="MIQ145" s="821"/>
      <c r="MIR145" s="821"/>
      <c r="MIS145" s="821"/>
      <c r="MIT145" s="821"/>
      <c r="MIU145" s="821"/>
      <c r="MIV145" s="821"/>
      <c r="MIW145" s="821"/>
      <c r="MIX145" s="821"/>
      <c r="MIY145" s="821"/>
      <c r="MIZ145" s="821"/>
      <c r="MJA145" s="821"/>
      <c r="MJB145" s="821"/>
      <c r="MJC145" s="821"/>
      <c r="MJD145" s="821"/>
      <c r="MJE145" s="821"/>
      <c r="MJF145" s="821"/>
      <c r="MJG145" s="821"/>
      <c r="MJH145" s="821"/>
      <c r="MJI145" s="821"/>
      <c r="MJJ145" s="821"/>
      <c r="MJK145" s="821"/>
      <c r="MJL145" s="821"/>
      <c r="MJM145" s="821"/>
      <c r="MJN145" s="821"/>
      <c r="MJO145" s="821"/>
      <c r="MJP145" s="821"/>
      <c r="MJQ145" s="821"/>
      <c r="MJR145" s="821"/>
      <c r="MJS145" s="821"/>
      <c r="MJT145" s="821"/>
      <c r="MJU145" s="821"/>
      <c r="MJV145" s="821"/>
      <c r="MJW145" s="821"/>
      <c r="MJX145" s="821"/>
      <c r="MJY145" s="821"/>
      <c r="MJZ145" s="821"/>
      <c r="MKA145" s="821"/>
      <c r="MKB145" s="821"/>
      <c r="MKC145" s="821"/>
      <c r="MKD145" s="821"/>
      <c r="MKE145" s="821"/>
      <c r="MKF145" s="821"/>
      <c r="MKG145" s="821"/>
      <c r="MKH145" s="821"/>
      <c r="MKI145" s="821"/>
      <c r="MKJ145" s="821"/>
      <c r="MKK145" s="821"/>
      <c r="MKL145" s="821"/>
      <c r="MKM145" s="821"/>
      <c r="MKN145" s="821"/>
      <c r="MKO145" s="821"/>
      <c r="MKP145" s="821"/>
      <c r="MKQ145" s="821"/>
      <c r="MKR145" s="821"/>
      <c r="MKS145" s="821"/>
      <c r="MKT145" s="821"/>
      <c r="MKU145" s="821"/>
      <c r="MKV145" s="821"/>
      <c r="MKW145" s="821"/>
      <c r="MKX145" s="821"/>
      <c r="MKY145" s="821"/>
      <c r="MKZ145" s="821"/>
      <c r="MLA145" s="821"/>
      <c r="MLB145" s="821"/>
      <c r="MLC145" s="821"/>
      <c r="MLD145" s="821"/>
      <c r="MLE145" s="821"/>
      <c r="MLF145" s="821"/>
      <c r="MLG145" s="821"/>
      <c r="MLH145" s="821"/>
      <c r="MLI145" s="821"/>
      <c r="MLJ145" s="821"/>
      <c r="MLK145" s="821"/>
      <c r="MLL145" s="821"/>
      <c r="MLM145" s="821"/>
      <c r="MLN145" s="821"/>
      <c r="MLO145" s="821"/>
      <c r="MLP145" s="821"/>
      <c r="MLQ145" s="821"/>
      <c r="MLR145" s="821"/>
      <c r="MLS145" s="821"/>
      <c r="MLT145" s="821"/>
      <c r="MLU145" s="821"/>
      <c r="MLV145" s="821"/>
      <c r="MLW145" s="821"/>
      <c r="MLX145" s="821"/>
      <c r="MLY145" s="821"/>
      <c r="MLZ145" s="821"/>
      <c r="MMA145" s="821"/>
      <c r="MMB145" s="821"/>
      <c r="MMC145" s="821"/>
      <c r="MMD145" s="821"/>
      <c r="MME145" s="821"/>
      <c r="MMF145" s="821"/>
      <c r="MMG145" s="821"/>
      <c r="MMH145" s="821"/>
      <c r="MMI145" s="821"/>
      <c r="MMJ145" s="821"/>
      <c r="MMK145" s="821"/>
      <c r="MML145" s="821"/>
      <c r="MMM145" s="821"/>
      <c r="MMN145" s="821"/>
      <c r="MMO145" s="821"/>
      <c r="MMP145" s="821"/>
      <c r="MMQ145" s="821"/>
      <c r="MMR145" s="821"/>
      <c r="MMS145" s="821"/>
      <c r="MMT145" s="821"/>
      <c r="MMU145" s="821"/>
      <c r="MMV145" s="821"/>
      <c r="MMW145" s="821"/>
      <c r="MMX145" s="821"/>
      <c r="MMY145" s="821"/>
      <c r="MMZ145" s="821"/>
      <c r="MNA145" s="821"/>
      <c r="MNB145" s="821"/>
      <c r="MNC145" s="821"/>
      <c r="MND145" s="821"/>
      <c r="MNE145" s="821"/>
      <c r="MNF145" s="821"/>
      <c r="MNG145" s="821"/>
      <c r="MNH145" s="821"/>
      <c r="MNI145" s="821"/>
      <c r="MNJ145" s="821"/>
      <c r="MNK145" s="821"/>
      <c r="MNL145" s="821"/>
      <c r="MNM145" s="821"/>
      <c r="MNN145" s="821"/>
      <c r="MNO145" s="821"/>
      <c r="MNP145" s="821"/>
      <c r="MNQ145" s="821"/>
      <c r="MNR145" s="821"/>
      <c r="MNS145" s="821"/>
      <c r="MNT145" s="821"/>
      <c r="MNU145" s="821"/>
      <c r="MNV145" s="821"/>
      <c r="MNW145" s="821"/>
      <c r="MNX145" s="821"/>
      <c r="MNY145" s="821"/>
      <c r="MNZ145" s="821"/>
      <c r="MOA145" s="821"/>
      <c r="MOB145" s="821"/>
      <c r="MOC145" s="821"/>
      <c r="MOD145" s="821"/>
      <c r="MOE145" s="821"/>
      <c r="MOF145" s="821"/>
      <c r="MOG145" s="821"/>
      <c r="MOH145" s="821"/>
      <c r="MOI145" s="821"/>
      <c r="MOJ145" s="821"/>
      <c r="MOK145" s="821"/>
      <c r="MOL145" s="821"/>
      <c r="MOM145" s="821"/>
      <c r="MON145" s="821"/>
      <c r="MOO145" s="821"/>
      <c r="MOP145" s="821"/>
      <c r="MOQ145" s="821"/>
      <c r="MOR145" s="821"/>
      <c r="MOS145" s="821"/>
      <c r="MOT145" s="821"/>
      <c r="MOU145" s="821"/>
      <c r="MOV145" s="821"/>
      <c r="MOW145" s="821"/>
      <c r="MOX145" s="821"/>
      <c r="MOY145" s="821"/>
      <c r="MOZ145" s="821"/>
      <c r="MPA145" s="821"/>
      <c r="MPB145" s="821"/>
      <c r="MPC145" s="821"/>
      <c r="MPD145" s="821"/>
      <c r="MPE145" s="821"/>
      <c r="MPF145" s="821"/>
      <c r="MPG145" s="821"/>
      <c r="MPH145" s="821"/>
      <c r="MPI145" s="821"/>
      <c r="MPJ145" s="821"/>
      <c r="MPK145" s="821"/>
      <c r="MPL145" s="821"/>
      <c r="MPM145" s="821"/>
      <c r="MPN145" s="821"/>
      <c r="MPO145" s="821"/>
      <c r="MPP145" s="821"/>
      <c r="MPQ145" s="821"/>
      <c r="MPR145" s="821"/>
      <c r="MPS145" s="821"/>
      <c r="MPT145" s="821"/>
      <c r="MPU145" s="821"/>
      <c r="MPV145" s="821"/>
      <c r="MPW145" s="821"/>
      <c r="MPX145" s="821"/>
      <c r="MPY145" s="821"/>
      <c r="MPZ145" s="821"/>
      <c r="MQA145" s="821"/>
      <c r="MQB145" s="821"/>
      <c r="MQC145" s="821"/>
      <c r="MQD145" s="821"/>
      <c r="MQE145" s="821"/>
      <c r="MQF145" s="821"/>
      <c r="MQG145" s="821"/>
      <c r="MQH145" s="821"/>
      <c r="MQI145" s="821"/>
      <c r="MQJ145" s="821"/>
      <c r="MQK145" s="821"/>
      <c r="MQL145" s="821"/>
      <c r="MQM145" s="821"/>
      <c r="MQN145" s="821"/>
      <c r="MQO145" s="821"/>
      <c r="MQP145" s="821"/>
      <c r="MQQ145" s="821"/>
      <c r="MQR145" s="821"/>
      <c r="MQS145" s="821"/>
      <c r="MQT145" s="821"/>
      <c r="MQU145" s="821"/>
      <c r="MQV145" s="821"/>
      <c r="MQW145" s="821"/>
      <c r="MQX145" s="821"/>
      <c r="MQY145" s="821"/>
      <c r="MQZ145" s="821"/>
      <c r="MRA145" s="821"/>
      <c r="MRB145" s="821"/>
      <c r="MRC145" s="821"/>
      <c r="MRD145" s="821"/>
      <c r="MRE145" s="821"/>
      <c r="MRF145" s="821"/>
      <c r="MRG145" s="821"/>
      <c r="MRH145" s="821"/>
      <c r="MRI145" s="821"/>
      <c r="MRJ145" s="821"/>
      <c r="MRK145" s="821"/>
      <c r="MRL145" s="821"/>
      <c r="MRM145" s="821"/>
      <c r="MRN145" s="821"/>
      <c r="MRO145" s="821"/>
      <c r="MRP145" s="821"/>
      <c r="MRQ145" s="821"/>
      <c r="MRR145" s="821"/>
      <c r="MRS145" s="821"/>
      <c r="MRT145" s="821"/>
      <c r="MRU145" s="821"/>
      <c r="MRV145" s="821"/>
      <c r="MRW145" s="821"/>
      <c r="MRX145" s="821"/>
      <c r="MRY145" s="821"/>
      <c r="MRZ145" s="821"/>
      <c r="MSA145" s="821"/>
      <c r="MSB145" s="821"/>
      <c r="MSC145" s="821"/>
      <c r="MSD145" s="821"/>
      <c r="MSE145" s="821"/>
      <c r="MSF145" s="821"/>
      <c r="MSG145" s="821"/>
      <c r="MSH145" s="821"/>
      <c r="MSI145" s="821"/>
      <c r="MSJ145" s="821"/>
      <c r="MSK145" s="821"/>
      <c r="MSL145" s="821"/>
      <c r="MSM145" s="821"/>
      <c r="MSN145" s="821"/>
      <c r="MSO145" s="821"/>
      <c r="MSP145" s="821"/>
      <c r="MSQ145" s="821"/>
      <c r="MSR145" s="821"/>
      <c r="MSS145" s="821"/>
      <c r="MST145" s="821"/>
      <c r="MSU145" s="821"/>
      <c r="MSV145" s="821"/>
      <c r="MSW145" s="821"/>
      <c r="MSX145" s="821"/>
      <c r="MSY145" s="821"/>
      <c r="MSZ145" s="821"/>
      <c r="MTA145" s="821"/>
      <c r="MTB145" s="821"/>
      <c r="MTC145" s="821"/>
      <c r="MTD145" s="821"/>
      <c r="MTE145" s="821"/>
      <c r="MTF145" s="821"/>
      <c r="MTG145" s="821"/>
      <c r="MTH145" s="821"/>
      <c r="MTI145" s="821"/>
      <c r="MTJ145" s="821"/>
      <c r="MTK145" s="821"/>
      <c r="MTL145" s="821"/>
      <c r="MTM145" s="821"/>
      <c r="MTN145" s="821"/>
      <c r="MTO145" s="821"/>
      <c r="MTP145" s="821"/>
      <c r="MTQ145" s="821"/>
      <c r="MTR145" s="821"/>
      <c r="MTS145" s="821"/>
      <c r="MTT145" s="821"/>
      <c r="MTU145" s="821"/>
      <c r="MTV145" s="821"/>
      <c r="MTW145" s="821"/>
      <c r="MTX145" s="821"/>
      <c r="MTY145" s="821"/>
      <c r="MTZ145" s="821"/>
      <c r="MUA145" s="821"/>
      <c r="MUB145" s="821"/>
      <c r="MUC145" s="821"/>
      <c r="MUD145" s="821"/>
      <c r="MUE145" s="821"/>
      <c r="MUF145" s="821"/>
      <c r="MUG145" s="821"/>
      <c r="MUH145" s="821"/>
      <c r="MUI145" s="821"/>
      <c r="MUJ145" s="821"/>
      <c r="MUK145" s="821"/>
      <c r="MUL145" s="821"/>
      <c r="MUM145" s="821"/>
      <c r="MUN145" s="821"/>
      <c r="MUO145" s="821"/>
      <c r="MUP145" s="821"/>
      <c r="MUQ145" s="821"/>
      <c r="MUR145" s="821"/>
      <c r="MUS145" s="821"/>
      <c r="MUT145" s="821"/>
      <c r="MUU145" s="821"/>
      <c r="MUV145" s="821"/>
      <c r="MUW145" s="821"/>
      <c r="MUX145" s="821"/>
      <c r="MUY145" s="821"/>
      <c r="MUZ145" s="821"/>
      <c r="MVA145" s="821"/>
      <c r="MVB145" s="821"/>
      <c r="MVC145" s="821"/>
      <c r="MVD145" s="821"/>
      <c r="MVE145" s="821"/>
      <c r="MVF145" s="821"/>
      <c r="MVG145" s="821"/>
      <c r="MVH145" s="821"/>
      <c r="MVI145" s="821"/>
      <c r="MVJ145" s="821"/>
      <c r="MVK145" s="821"/>
      <c r="MVL145" s="821"/>
      <c r="MVM145" s="821"/>
      <c r="MVN145" s="821"/>
      <c r="MVO145" s="821"/>
      <c r="MVP145" s="821"/>
      <c r="MVQ145" s="821"/>
      <c r="MVR145" s="821"/>
      <c r="MVS145" s="821"/>
      <c r="MVT145" s="821"/>
      <c r="MVU145" s="821"/>
      <c r="MVV145" s="821"/>
      <c r="MVW145" s="821"/>
      <c r="MVX145" s="821"/>
      <c r="MVY145" s="821"/>
      <c r="MVZ145" s="821"/>
      <c r="MWA145" s="821"/>
      <c r="MWB145" s="821"/>
      <c r="MWC145" s="821"/>
      <c r="MWD145" s="821"/>
      <c r="MWE145" s="821"/>
      <c r="MWF145" s="821"/>
      <c r="MWG145" s="821"/>
      <c r="MWH145" s="821"/>
      <c r="MWI145" s="821"/>
      <c r="MWJ145" s="821"/>
      <c r="MWK145" s="821"/>
      <c r="MWL145" s="821"/>
      <c r="MWM145" s="821"/>
      <c r="MWN145" s="821"/>
      <c r="MWO145" s="821"/>
      <c r="MWP145" s="821"/>
      <c r="MWQ145" s="821"/>
      <c r="MWR145" s="821"/>
      <c r="MWS145" s="821"/>
      <c r="MWT145" s="821"/>
      <c r="MWU145" s="821"/>
      <c r="MWV145" s="821"/>
      <c r="MWW145" s="821"/>
      <c r="MWX145" s="821"/>
      <c r="MWY145" s="821"/>
      <c r="MWZ145" s="821"/>
      <c r="MXA145" s="821"/>
      <c r="MXB145" s="821"/>
      <c r="MXC145" s="821"/>
      <c r="MXD145" s="821"/>
      <c r="MXE145" s="821"/>
      <c r="MXF145" s="821"/>
      <c r="MXG145" s="821"/>
      <c r="MXH145" s="821"/>
      <c r="MXI145" s="821"/>
      <c r="MXJ145" s="821"/>
      <c r="MXK145" s="821"/>
      <c r="MXL145" s="821"/>
      <c r="MXM145" s="821"/>
      <c r="MXN145" s="821"/>
      <c r="MXO145" s="821"/>
      <c r="MXP145" s="821"/>
      <c r="MXQ145" s="821"/>
      <c r="MXR145" s="821"/>
      <c r="MXS145" s="821"/>
      <c r="MXT145" s="821"/>
      <c r="MXU145" s="821"/>
      <c r="MXV145" s="821"/>
      <c r="MXW145" s="821"/>
      <c r="MXX145" s="821"/>
      <c r="MXY145" s="821"/>
      <c r="MXZ145" s="821"/>
      <c r="MYA145" s="821"/>
      <c r="MYB145" s="821"/>
      <c r="MYC145" s="821"/>
      <c r="MYD145" s="821"/>
      <c r="MYE145" s="821"/>
      <c r="MYF145" s="821"/>
      <c r="MYG145" s="821"/>
      <c r="MYH145" s="821"/>
      <c r="MYI145" s="821"/>
      <c r="MYJ145" s="821"/>
      <c r="MYK145" s="821"/>
      <c r="MYL145" s="821"/>
      <c r="MYM145" s="821"/>
      <c r="MYN145" s="821"/>
      <c r="MYO145" s="821"/>
      <c r="MYP145" s="821"/>
      <c r="MYQ145" s="821"/>
      <c r="MYR145" s="821"/>
      <c r="MYS145" s="821"/>
      <c r="MYT145" s="821"/>
      <c r="MYU145" s="821"/>
      <c r="MYV145" s="821"/>
      <c r="MYW145" s="821"/>
      <c r="MYX145" s="821"/>
      <c r="MYY145" s="821"/>
      <c r="MYZ145" s="821"/>
      <c r="MZA145" s="821"/>
      <c r="MZB145" s="821"/>
      <c r="MZC145" s="821"/>
      <c r="MZD145" s="821"/>
      <c r="MZE145" s="821"/>
      <c r="MZF145" s="821"/>
      <c r="MZG145" s="821"/>
      <c r="MZH145" s="821"/>
      <c r="MZI145" s="821"/>
      <c r="MZJ145" s="821"/>
      <c r="MZK145" s="821"/>
      <c r="MZL145" s="821"/>
      <c r="MZM145" s="821"/>
      <c r="MZN145" s="821"/>
      <c r="MZO145" s="821"/>
      <c r="MZP145" s="821"/>
      <c r="MZQ145" s="821"/>
      <c r="MZR145" s="821"/>
      <c r="MZS145" s="821"/>
      <c r="MZT145" s="821"/>
      <c r="MZU145" s="821"/>
      <c r="MZV145" s="821"/>
      <c r="MZW145" s="821"/>
      <c r="MZX145" s="821"/>
      <c r="MZY145" s="821"/>
      <c r="MZZ145" s="821"/>
      <c r="NAA145" s="821"/>
      <c r="NAB145" s="821"/>
      <c r="NAC145" s="821"/>
      <c r="NAD145" s="821"/>
      <c r="NAE145" s="821"/>
      <c r="NAF145" s="821"/>
      <c r="NAG145" s="821"/>
      <c r="NAH145" s="821"/>
      <c r="NAI145" s="821"/>
      <c r="NAJ145" s="821"/>
      <c r="NAK145" s="821"/>
      <c r="NAL145" s="821"/>
      <c r="NAM145" s="821"/>
      <c r="NAN145" s="821"/>
      <c r="NAO145" s="821"/>
      <c r="NAP145" s="821"/>
      <c r="NAQ145" s="821"/>
      <c r="NAR145" s="821"/>
      <c r="NAS145" s="821"/>
      <c r="NAT145" s="821"/>
      <c r="NAU145" s="821"/>
      <c r="NAV145" s="821"/>
      <c r="NAW145" s="821"/>
      <c r="NAX145" s="821"/>
      <c r="NAY145" s="821"/>
      <c r="NAZ145" s="821"/>
      <c r="NBA145" s="821"/>
      <c r="NBB145" s="821"/>
      <c r="NBC145" s="821"/>
      <c r="NBD145" s="821"/>
      <c r="NBE145" s="821"/>
      <c r="NBF145" s="821"/>
      <c r="NBG145" s="821"/>
      <c r="NBH145" s="821"/>
      <c r="NBI145" s="821"/>
      <c r="NBJ145" s="821"/>
      <c r="NBK145" s="821"/>
      <c r="NBL145" s="821"/>
      <c r="NBM145" s="821"/>
      <c r="NBN145" s="821"/>
      <c r="NBO145" s="821"/>
      <c r="NBP145" s="821"/>
      <c r="NBQ145" s="821"/>
      <c r="NBR145" s="821"/>
      <c r="NBS145" s="821"/>
      <c r="NBT145" s="821"/>
      <c r="NBU145" s="821"/>
      <c r="NBV145" s="821"/>
      <c r="NBW145" s="821"/>
      <c r="NBX145" s="821"/>
      <c r="NBY145" s="821"/>
      <c r="NBZ145" s="821"/>
      <c r="NCA145" s="821"/>
      <c r="NCB145" s="821"/>
      <c r="NCC145" s="821"/>
      <c r="NCD145" s="821"/>
      <c r="NCE145" s="821"/>
      <c r="NCF145" s="821"/>
      <c r="NCG145" s="821"/>
      <c r="NCH145" s="821"/>
      <c r="NCI145" s="821"/>
      <c r="NCJ145" s="821"/>
      <c r="NCK145" s="821"/>
      <c r="NCL145" s="821"/>
      <c r="NCM145" s="821"/>
      <c r="NCN145" s="821"/>
      <c r="NCO145" s="821"/>
      <c r="NCP145" s="821"/>
      <c r="NCQ145" s="821"/>
      <c r="NCR145" s="821"/>
      <c r="NCS145" s="821"/>
      <c r="NCT145" s="821"/>
      <c r="NCU145" s="821"/>
      <c r="NCV145" s="821"/>
      <c r="NCW145" s="821"/>
      <c r="NCX145" s="821"/>
      <c r="NCY145" s="821"/>
      <c r="NCZ145" s="821"/>
      <c r="NDA145" s="821"/>
      <c r="NDB145" s="821"/>
      <c r="NDC145" s="821"/>
      <c r="NDD145" s="821"/>
      <c r="NDE145" s="821"/>
      <c r="NDF145" s="821"/>
      <c r="NDG145" s="821"/>
      <c r="NDH145" s="821"/>
      <c r="NDI145" s="821"/>
      <c r="NDJ145" s="821"/>
      <c r="NDK145" s="821"/>
      <c r="NDL145" s="821"/>
      <c r="NDM145" s="821"/>
      <c r="NDN145" s="821"/>
      <c r="NDO145" s="821"/>
      <c r="NDP145" s="821"/>
      <c r="NDQ145" s="821"/>
      <c r="NDR145" s="821"/>
      <c r="NDS145" s="821"/>
      <c r="NDT145" s="821"/>
      <c r="NDU145" s="821"/>
      <c r="NDV145" s="821"/>
      <c r="NDW145" s="821"/>
      <c r="NDX145" s="821"/>
      <c r="NDY145" s="821"/>
      <c r="NDZ145" s="821"/>
      <c r="NEA145" s="821"/>
      <c r="NEB145" s="821"/>
      <c r="NEC145" s="821"/>
      <c r="NED145" s="821"/>
      <c r="NEE145" s="821"/>
      <c r="NEF145" s="821"/>
      <c r="NEG145" s="821"/>
      <c r="NEH145" s="821"/>
      <c r="NEI145" s="821"/>
      <c r="NEJ145" s="821"/>
      <c r="NEK145" s="821"/>
      <c r="NEL145" s="821"/>
      <c r="NEM145" s="821"/>
      <c r="NEN145" s="821"/>
      <c r="NEO145" s="821"/>
      <c r="NEP145" s="821"/>
      <c r="NEQ145" s="821"/>
      <c r="NER145" s="821"/>
      <c r="NES145" s="821"/>
      <c r="NET145" s="821"/>
      <c r="NEU145" s="821"/>
      <c r="NEV145" s="821"/>
      <c r="NEW145" s="821"/>
      <c r="NEX145" s="821"/>
      <c r="NEY145" s="821"/>
      <c r="NEZ145" s="821"/>
      <c r="NFA145" s="821"/>
      <c r="NFB145" s="821"/>
      <c r="NFC145" s="821"/>
      <c r="NFD145" s="821"/>
      <c r="NFE145" s="821"/>
      <c r="NFF145" s="821"/>
      <c r="NFG145" s="821"/>
      <c r="NFH145" s="821"/>
      <c r="NFI145" s="821"/>
      <c r="NFJ145" s="821"/>
      <c r="NFK145" s="821"/>
      <c r="NFL145" s="821"/>
      <c r="NFM145" s="821"/>
      <c r="NFN145" s="821"/>
      <c r="NFO145" s="821"/>
      <c r="NFP145" s="821"/>
      <c r="NFQ145" s="821"/>
      <c r="NFR145" s="821"/>
      <c r="NFS145" s="821"/>
      <c r="NFT145" s="821"/>
      <c r="NFU145" s="821"/>
      <c r="NFV145" s="821"/>
      <c r="NFW145" s="821"/>
      <c r="NFX145" s="821"/>
      <c r="NFY145" s="821"/>
      <c r="NFZ145" s="821"/>
      <c r="NGA145" s="821"/>
      <c r="NGB145" s="821"/>
      <c r="NGC145" s="821"/>
      <c r="NGD145" s="821"/>
      <c r="NGE145" s="821"/>
      <c r="NGF145" s="821"/>
      <c r="NGG145" s="821"/>
      <c r="NGH145" s="821"/>
      <c r="NGI145" s="821"/>
      <c r="NGJ145" s="821"/>
      <c r="NGK145" s="821"/>
      <c r="NGL145" s="821"/>
      <c r="NGM145" s="821"/>
      <c r="NGN145" s="821"/>
      <c r="NGO145" s="821"/>
      <c r="NGP145" s="821"/>
      <c r="NGQ145" s="821"/>
      <c r="NGR145" s="821"/>
      <c r="NGS145" s="821"/>
      <c r="NGT145" s="821"/>
      <c r="NGU145" s="821"/>
      <c r="NGV145" s="821"/>
      <c r="NGW145" s="821"/>
      <c r="NGX145" s="821"/>
      <c r="NGY145" s="821"/>
      <c r="NGZ145" s="821"/>
      <c r="NHA145" s="821"/>
      <c r="NHB145" s="821"/>
      <c r="NHC145" s="821"/>
      <c r="NHD145" s="821"/>
      <c r="NHE145" s="821"/>
      <c r="NHF145" s="821"/>
      <c r="NHG145" s="821"/>
      <c r="NHH145" s="821"/>
      <c r="NHI145" s="821"/>
      <c r="NHJ145" s="821"/>
      <c r="NHK145" s="821"/>
      <c r="NHL145" s="821"/>
      <c r="NHM145" s="821"/>
      <c r="NHN145" s="821"/>
      <c r="NHO145" s="821"/>
      <c r="NHP145" s="821"/>
      <c r="NHQ145" s="821"/>
      <c r="NHR145" s="821"/>
      <c r="NHS145" s="821"/>
      <c r="NHT145" s="821"/>
      <c r="NHU145" s="821"/>
      <c r="NHV145" s="821"/>
      <c r="NHW145" s="821"/>
      <c r="NHX145" s="821"/>
      <c r="NHY145" s="821"/>
      <c r="NHZ145" s="821"/>
      <c r="NIA145" s="821"/>
      <c r="NIB145" s="821"/>
      <c r="NIC145" s="821"/>
      <c r="NID145" s="821"/>
      <c r="NIE145" s="821"/>
      <c r="NIF145" s="821"/>
      <c r="NIG145" s="821"/>
      <c r="NIH145" s="821"/>
      <c r="NII145" s="821"/>
      <c r="NIJ145" s="821"/>
      <c r="NIK145" s="821"/>
      <c r="NIL145" s="821"/>
      <c r="NIM145" s="821"/>
      <c r="NIN145" s="821"/>
      <c r="NIO145" s="821"/>
      <c r="NIP145" s="821"/>
      <c r="NIQ145" s="821"/>
      <c r="NIR145" s="821"/>
      <c r="NIS145" s="821"/>
      <c r="NIT145" s="821"/>
      <c r="NIU145" s="821"/>
      <c r="NIV145" s="821"/>
      <c r="NIW145" s="821"/>
      <c r="NIX145" s="821"/>
      <c r="NIY145" s="821"/>
      <c r="NIZ145" s="821"/>
      <c r="NJA145" s="821"/>
      <c r="NJB145" s="821"/>
      <c r="NJC145" s="821"/>
      <c r="NJD145" s="821"/>
      <c r="NJE145" s="821"/>
      <c r="NJF145" s="821"/>
      <c r="NJG145" s="821"/>
      <c r="NJH145" s="821"/>
      <c r="NJI145" s="821"/>
      <c r="NJJ145" s="821"/>
      <c r="NJK145" s="821"/>
      <c r="NJL145" s="821"/>
      <c r="NJM145" s="821"/>
      <c r="NJN145" s="821"/>
      <c r="NJO145" s="821"/>
      <c r="NJP145" s="821"/>
      <c r="NJQ145" s="821"/>
      <c r="NJR145" s="821"/>
      <c r="NJS145" s="821"/>
      <c r="NJT145" s="821"/>
      <c r="NJU145" s="821"/>
      <c r="NJV145" s="821"/>
      <c r="NJW145" s="821"/>
      <c r="NJX145" s="821"/>
      <c r="NJY145" s="821"/>
      <c r="NJZ145" s="821"/>
      <c r="NKA145" s="821"/>
      <c r="NKB145" s="821"/>
      <c r="NKC145" s="821"/>
      <c r="NKD145" s="821"/>
      <c r="NKE145" s="821"/>
      <c r="NKF145" s="821"/>
      <c r="NKG145" s="821"/>
      <c r="NKH145" s="821"/>
      <c r="NKI145" s="821"/>
      <c r="NKJ145" s="821"/>
      <c r="NKK145" s="821"/>
      <c r="NKL145" s="821"/>
      <c r="NKM145" s="821"/>
      <c r="NKN145" s="821"/>
      <c r="NKO145" s="821"/>
      <c r="NKP145" s="821"/>
      <c r="NKQ145" s="821"/>
      <c r="NKR145" s="821"/>
      <c r="NKS145" s="821"/>
      <c r="NKT145" s="821"/>
      <c r="NKU145" s="821"/>
      <c r="NKV145" s="821"/>
      <c r="NKW145" s="821"/>
      <c r="NKX145" s="821"/>
      <c r="NKY145" s="821"/>
      <c r="NKZ145" s="821"/>
      <c r="NLA145" s="821"/>
      <c r="NLB145" s="821"/>
      <c r="NLC145" s="821"/>
      <c r="NLD145" s="821"/>
      <c r="NLE145" s="821"/>
      <c r="NLF145" s="821"/>
      <c r="NLG145" s="821"/>
      <c r="NLH145" s="821"/>
      <c r="NLI145" s="821"/>
      <c r="NLJ145" s="821"/>
      <c r="NLK145" s="821"/>
      <c r="NLL145" s="821"/>
      <c r="NLM145" s="821"/>
      <c r="NLN145" s="821"/>
      <c r="NLO145" s="821"/>
      <c r="NLP145" s="821"/>
      <c r="NLQ145" s="821"/>
      <c r="NLR145" s="821"/>
      <c r="NLS145" s="821"/>
      <c r="NLT145" s="821"/>
      <c r="NLU145" s="821"/>
      <c r="NLV145" s="821"/>
      <c r="NLW145" s="821"/>
      <c r="NLX145" s="821"/>
      <c r="NLY145" s="821"/>
      <c r="NLZ145" s="821"/>
      <c r="NMA145" s="821"/>
      <c r="NMB145" s="821"/>
      <c r="NMC145" s="821"/>
      <c r="NMD145" s="821"/>
      <c r="NME145" s="821"/>
      <c r="NMF145" s="821"/>
      <c r="NMG145" s="821"/>
      <c r="NMH145" s="821"/>
      <c r="NMI145" s="821"/>
      <c r="NMJ145" s="821"/>
      <c r="NMK145" s="821"/>
      <c r="NML145" s="821"/>
      <c r="NMM145" s="821"/>
      <c r="NMN145" s="821"/>
      <c r="NMO145" s="821"/>
      <c r="NMP145" s="821"/>
      <c r="NMQ145" s="821"/>
      <c r="NMR145" s="821"/>
      <c r="NMS145" s="821"/>
      <c r="NMT145" s="821"/>
      <c r="NMU145" s="821"/>
      <c r="NMV145" s="821"/>
      <c r="NMW145" s="821"/>
      <c r="NMX145" s="821"/>
      <c r="NMY145" s="821"/>
      <c r="NMZ145" s="821"/>
      <c r="NNA145" s="821"/>
      <c r="NNB145" s="821"/>
      <c r="NNC145" s="821"/>
      <c r="NND145" s="821"/>
      <c r="NNE145" s="821"/>
      <c r="NNF145" s="821"/>
      <c r="NNG145" s="821"/>
      <c r="NNH145" s="821"/>
      <c r="NNI145" s="821"/>
      <c r="NNJ145" s="821"/>
      <c r="NNK145" s="821"/>
      <c r="NNL145" s="821"/>
      <c r="NNM145" s="821"/>
      <c r="NNN145" s="821"/>
      <c r="NNO145" s="821"/>
      <c r="NNP145" s="821"/>
      <c r="NNQ145" s="821"/>
      <c r="NNR145" s="821"/>
      <c r="NNS145" s="821"/>
      <c r="NNT145" s="821"/>
      <c r="NNU145" s="821"/>
      <c r="NNV145" s="821"/>
      <c r="NNW145" s="821"/>
      <c r="NNX145" s="821"/>
      <c r="NNY145" s="821"/>
      <c r="NNZ145" s="821"/>
      <c r="NOA145" s="821"/>
      <c r="NOB145" s="821"/>
      <c r="NOC145" s="821"/>
      <c r="NOD145" s="821"/>
      <c r="NOE145" s="821"/>
      <c r="NOF145" s="821"/>
      <c r="NOG145" s="821"/>
      <c r="NOH145" s="821"/>
      <c r="NOI145" s="821"/>
      <c r="NOJ145" s="821"/>
      <c r="NOK145" s="821"/>
      <c r="NOL145" s="821"/>
      <c r="NOM145" s="821"/>
      <c r="NON145" s="821"/>
      <c r="NOO145" s="821"/>
      <c r="NOP145" s="821"/>
      <c r="NOQ145" s="821"/>
      <c r="NOR145" s="821"/>
      <c r="NOS145" s="821"/>
      <c r="NOT145" s="821"/>
      <c r="NOU145" s="821"/>
      <c r="NOV145" s="821"/>
      <c r="NOW145" s="821"/>
      <c r="NOX145" s="821"/>
      <c r="NOY145" s="821"/>
      <c r="NOZ145" s="821"/>
      <c r="NPA145" s="821"/>
      <c r="NPB145" s="821"/>
      <c r="NPC145" s="821"/>
      <c r="NPD145" s="821"/>
      <c r="NPE145" s="821"/>
      <c r="NPF145" s="821"/>
      <c r="NPG145" s="821"/>
      <c r="NPH145" s="821"/>
      <c r="NPI145" s="821"/>
      <c r="NPJ145" s="821"/>
      <c r="NPK145" s="821"/>
      <c r="NPL145" s="821"/>
      <c r="NPM145" s="821"/>
      <c r="NPN145" s="821"/>
      <c r="NPO145" s="821"/>
      <c r="NPP145" s="821"/>
      <c r="NPQ145" s="821"/>
      <c r="NPR145" s="821"/>
      <c r="NPS145" s="821"/>
      <c r="NPT145" s="821"/>
      <c r="NPU145" s="821"/>
      <c r="NPV145" s="821"/>
      <c r="NPW145" s="821"/>
      <c r="NPX145" s="821"/>
      <c r="NPY145" s="821"/>
      <c r="NPZ145" s="821"/>
      <c r="NQA145" s="821"/>
      <c r="NQB145" s="821"/>
      <c r="NQC145" s="821"/>
      <c r="NQD145" s="821"/>
      <c r="NQE145" s="821"/>
      <c r="NQF145" s="821"/>
      <c r="NQG145" s="821"/>
      <c r="NQH145" s="821"/>
      <c r="NQI145" s="821"/>
      <c r="NQJ145" s="821"/>
      <c r="NQK145" s="821"/>
      <c r="NQL145" s="821"/>
      <c r="NQM145" s="821"/>
      <c r="NQN145" s="821"/>
      <c r="NQO145" s="821"/>
      <c r="NQP145" s="821"/>
      <c r="NQQ145" s="821"/>
      <c r="NQR145" s="821"/>
      <c r="NQS145" s="821"/>
      <c r="NQT145" s="821"/>
      <c r="NQU145" s="821"/>
      <c r="NQV145" s="821"/>
      <c r="NQW145" s="821"/>
      <c r="NQX145" s="821"/>
      <c r="NQY145" s="821"/>
      <c r="NQZ145" s="821"/>
      <c r="NRA145" s="821"/>
      <c r="NRB145" s="821"/>
      <c r="NRC145" s="821"/>
      <c r="NRD145" s="821"/>
      <c r="NRE145" s="821"/>
      <c r="NRF145" s="821"/>
      <c r="NRG145" s="821"/>
      <c r="NRH145" s="821"/>
      <c r="NRI145" s="821"/>
      <c r="NRJ145" s="821"/>
      <c r="NRK145" s="821"/>
      <c r="NRL145" s="821"/>
      <c r="NRM145" s="821"/>
      <c r="NRN145" s="821"/>
      <c r="NRO145" s="821"/>
      <c r="NRP145" s="821"/>
      <c r="NRQ145" s="821"/>
      <c r="NRR145" s="821"/>
      <c r="NRS145" s="821"/>
      <c r="NRT145" s="821"/>
      <c r="NRU145" s="821"/>
      <c r="NRV145" s="821"/>
      <c r="NRW145" s="821"/>
      <c r="NRX145" s="821"/>
      <c r="NRY145" s="821"/>
      <c r="NRZ145" s="821"/>
      <c r="NSA145" s="821"/>
      <c r="NSB145" s="821"/>
      <c r="NSC145" s="821"/>
      <c r="NSD145" s="821"/>
      <c r="NSE145" s="821"/>
      <c r="NSF145" s="821"/>
      <c r="NSG145" s="821"/>
      <c r="NSH145" s="821"/>
      <c r="NSI145" s="821"/>
      <c r="NSJ145" s="821"/>
      <c r="NSK145" s="821"/>
      <c r="NSL145" s="821"/>
      <c r="NSM145" s="821"/>
      <c r="NSN145" s="821"/>
      <c r="NSO145" s="821"/>
      <c r="NSP145" s="821"/>
      <c r="NSQ145" s="821"/>
      <c r="NSR145" s="821"/>
      <c r="NSS145" s="821"/>
      <c r="NST145" s="821"/>
      <c r="NSU145" s="821"/>
      <c r="NSV145" s="821"/>
      <c r="NSW145" s="821"/>
      <c r="NSX145" s="821"/>
      <c r="NSY145" s="821"/>
      <c r="NSZ145" s="821"/>
      <c r="NTA145" s="821"/>
      <c r="NTB145" s="821"/>
      <c r="NTC145" s="821"/>
      <c r="NTD145" s="821"/>
      <c r="NTE145" s="821"/>
      <c r="NTF145" s="821"/>
      <c r="NTG145" s="821"/>
      <c r="NTH145" s="821"/>
      <c r="NTI145" s="821"/>
      <c r="NTJ145" s="821"/>
      <c r="NTK145" s="821"/>
      <c r="NTL145" s="821"/>
      <c r="NTM145" s="821"/>
      <c r="NTN145" s="821"/>
      <c r="NTO145" s="821"/>
      <c r="NTP145" s="821"/>
      <c r="NTQ145" s="821"/>
      <c r="NTR145" s="821"/>
      <c r="NTS145" s="821"/>
      <c r="NTT145" s="821"/>
      <c r="NTU145" s="821"/>
      <c r="NTV145" s="821"/>
      <c r="NTW145" s="821"/>
      <c r="NTX145" s="821"/>
      <c r="NTY145" s="821"/>
      <c r="NTZ145" s="821"/>
      <c r="NUA145" s="821"/>
      <c r="NUB145" s="821"/>
      <c r="NUC145" s="821"/>
      <c r="NUD145" s="821"/>
      <c r="NUE145" s="821"/>
      <c r="NUF145" s="821"/>
      <c r="NUG145" s="821"/>
      <c r="NUH145" s="821"/>
      <c r="NUI145" s="821"/>
      <c r="NUJ145" s="821"/>
      <c r="NUK145" s="821"/>
      <c r="NUL145" s="821"/>
      <c r="NUM145" s="821"/>
      <c r="NUN145" s="821"/>
      <c r="NUO145" s="821"/>
      <c r="NUP145" s="821"/>
      <c r="NUQ145" s="821"/>
      <c r="NUR145" s="821"/>
      <c r="NUS145" s="821"/>
      <c r="NUT145" s="821"/>
      <c r="NUU145" s="821"/>
      <c r="NUV145" s="821"/>
      <c r="NUW145" s="821"/>
      <c r="NUX145" s="821"/>
      <c r="NUY145" s="821"/>
      <c r="NUZ145" s="821"/>
      <c r="NVA145" s="821"/>
      <c r="NVB145" s="821"/>
      <c r="NVC145" s="821"/>
      <c r="NVD145" s="821"/>
      <c r="NVE145" s="821"/>
      <c r="NVF145" s="821"/>
      <c r="NVG145" s="821"/>
      <c r="NVH145" s="821"/>
      <c r="NVI145" s="821"/>
      <c r="NVJ145" s="821"/>
      <c r="NVK145" s="821"/>
      <c r="NVL145" s="821"/>
      <c r="NVM145" s="821"/>
      <c r="NVN145" s="821"/>
      <c r="NVO145" s="821"/>
      <c r="NVP145" s="821"/>
      <c r="NVQ145" s="821"/>
      <c r="NVR145" s="821"/>
      <c r="NVS145" s="821"/>
      <c r="NVT145" s="821"/>
      <c r="NVU145" s="821"/>
      <c r="NVV145" s="821"/>
      <c r="NVW145" s="821"/>
      <c r="NVX145" s="821"/>
      <c r="NVY145" s="821"/>
      <c r="NVZ145" s="821"/>
      <c r="NWA145" s="821"/>
      <c r="NWB145" s="821"/>
      <c r="NWC145" s="821"/>
      <c r="NWD145" s="821"/>
      <c r="NWE145" s="821"/>
      <c r="NWF145" s="821"/>
      <c r="NWG145" s="821"/>
      <c r="NWH145" s="821"/>
      <c r="NWI145" s="821"/>
      <c r="NWJ145" s="821"/>
      <c r="NWK145" s="821"/>
      <c r="NWL145" s="821"/>
      <c r="NWM145" s="821"/>
      <c r="NWN145" s="821"/>
      <c r="NWO145" s="821"/>
      <c r="NWP145" s="821"/>
      <c r="NWQ145" s="821"/>
      <c r="NWR145" s="821"/>
      <c r="NWS145" s="821"/>
      <c r="NWT145" s="821"/>
      <c r="NWU145" s="821"/>
      <c r="NWV145" s="821"/>
      <c r="NWW145" s="821"/>
      <c r="NWX145" s="821"/>
      <c r="NWY145" s="821"/>
      <c r="NWZ145" s="821"/>
      <c r="NXA145" s="821"/>
      <c r="NXB145" s="821"/>
      <c r="NXC145" s="821"/>
      <c r="NXD145" s="821"/>
      <c r="NXE145" s="821"/>
      <c r="NXF145" s="821"/>
      <c r="NXG145" s="821"/>
      <c r="NXH145" s="821"/>
      <c r="NXI145" s="821"/>
      <c r="NXJ145" s="821"/>
      <c r="NXK145" s="821"/>
      <c r="NXL145" s="821"/>
      <c r="NXM145" s="821"/>
      <c r="NXN145" s="821"/>
      <c r="NXO145" s="821"/>
      <c r="NXP145" s="821"/>
      <c r="NXQ145" s="821"/>
      <c r="NXR145" s="821"/>
      <c r="NXS145" s="821"/>
      <c r="NXT145" s="821"/>
      <c r="NXU145" s="821"/>
      <c r="NXV145" s="821"/>
      <c r="NXW145" s="821"/>
      <c r="NXX145" s="821"/>
      <c r="NXY145" s="821"/>
      <c r="NXZ145" s="821"/>
      <c r="NYA145" s="821"/>
      <c r="NYB145" s="821"/>
      <c r="NYC145" s="821"/>
      <c r="NYD145" s="821"/>
      <c r="NYE145" s="821"/>
      <c r="NYF145" s="821"/>
      <c r="NYG145" s="821"/>
      <c r="NYH145" s="821"/>
      <c r="NYI145" s="821"/>
      <c r="NYJ145" s="821"/>
      <c r="NYK145" s="821"/>
      <c r="NYL145" s="821"/>
      <c r="NYM145" s="821"/>
      <c r="NYN145" s="821"/>
      <c r="NYO145" s="821"/>
      <c r="NYP145" s="821"/>
      <c r="NYQ145" s="821"/>
      <c r="NYR145" s="821"/>
      <c r="NYS145" s="821"/>
      <c r="NYT145" s="821"/>
      <c r="NYU145" s="821"/>
      <c r="NYV145" s="821"/>
      <c r="NYW145" s="821"/>
      <c r="NYX145" s="821"/>
      <c r="NYY145" s="821"/>
      <c r="NYZ145" s="821"/>
      <c r="NZA145" s="821"/>
      <c r="NZB145" s="821"/>
      <c r="NZC145" s="821"/>
      <c r="NZD145" s="821"/>
      <c r="NZE145" s="821"/>
      <c r="NZF145" s="821"/>
      <c r="NZG145" s="821"/>
      <c r="NZH145" s="821"/>
      <c r="NZI145" s="821"/>
      <c r="NZJ145" s="821"/>
      <c r="NZK145" s="821"/>
      <c r="NZL145" s="821"/>
      <c r="NZM145" s="821"/>
      <c r="NZN145" s="821"/>
      <c r="NZO145" s="821"/>
      <c r="NZP145" s="821"/>
      <c r="NZQ145" s="821"/>
      <c r="NZR145" s="821"/>
      <c r="NZS145" s="821"/>
      <c r="NZT145" s="821"/>
      <c r="NZU145" s="821"/>
      <c r="NZV145" s="821"/>
      <c r="NZW145" s="821"/>
      <c r="NZX145" s="821"/>
      <c r="NZY145" s="821"/>
      <c r="NZZ145" s="821"/>
      <c r="OAA145" s="821"/>
      <c r="OAB145" s="821"/>
      <c r="OAC145" s="821"/>
      <c r="OAD145" s="821"/>
      <c r="OAE145" s="821"/>
      <c r="OAF145" s="821"/>
      <c r="OAG145" s="821"/>
      <c r="OAH145" s="821"/>
      <c r="OAI145" s="821"/>
      <c r="OAJ145" s="821"/>
      <c r="OAK145" s="821"/>
      <c r="OAL145" s="821"/>
      <c r="OAM145" s="821"/>
      <c r="OAN145" s="821"/>
      <c r="OAO145" s="821"/>
      <c r="OAP145" s="821"/>
      <c r="OAQ145" s="821"/>
      <c r="OAR145" s="821"/>
      <c r="OAS145" s="821"/>
      <c r="OAT145" s="821"/>
      <c r="OAU145" s="821"/>
      <c r="OAV145" s="821"/>
      <c r="OAW145" s="821"/>
      <c r="OAX145" s="821"/>
      <c r="OAY145" s="821"/>
      <c r="OAZ145" s="821"/>
      <c r="OBA145" s="821"/>
      <c r="OBB145" s="821"/>
      <c r="OBC145" s="821"/>
      <c r="OBD145" s="821"/>
      <c r="OBE145" s="821"/>
      <c r="OBF145" s="821"/>
      <c r="OBG145" s="821"/>
      <c r="OBH145" s="821"/>
      <c r="OBI145" s="821"/>
      <c r="OBJ145" s="821"/>
      <c r="OBK145" s="821"/>
      <c r="OBL145" s="821"/>
      <c r="OBM145" s="821"/>
      <c r="OBN145" s="821"/>
      <c r="OBO145" s="821"/>
      <c r="OBP145" s="821"/>
      <c r="OBQ145" s="821"/>
      <c r="OBR145" s="821"/>
      <c r="OBS145" s="821"/>
      <c r="OBT145" s="821"/>
      <c r="OBU145" s="821"/>
      <c r="OBV145" s="821"/>
      <c r="OBW145" s="821"/>
      <c r="OBX145" s="821"/>
      <c r="OBY145" s="821"/>
      <c r="OBZ145" s="821"/>
      <c r="OCA145" s="821"/>
      <c r="OCB145" s="821"/>
      <c r="OCC145" s="821"/>
      <c r="OCD145" s="821"/>
      <c r="OCE145" s="821"/>
      <c r="OCF145" s="821"/>
      <c r="OCG145" s="821"/>
      <c r="OCH145" s="821"/>
      <c r="OCI145" s="821"/>
      <c r="OCJ145" s="821"/>
      <c r="OCK145" s="821"/>
      <c r="OCL145" s="821"/>
      <c r="OCM145" s="821"/>
      <c r="OCN145" s="821"/>
      <c r="OCO145" s="821"/>
      <c r="OCP145" s="821"/>
      <c r="OCQ145" s="821"/>
      <c r="OCR145" s="821"/>
      <c r="OCS145" s="821"/>
      <c r="OCT145" s="821"/>
      <c r="OCU145" s="821"/>
      <c r="OCV145" s="821"/>
      <c r="OCW145" s="821"/>
      <c r="OCX145" s="821"/>
      <c r="OCY145" s="821"/>
      <c r="OCZ145" s="821"/>
      <c r="ODA145" s="821"/>
      <c r="ODB145" s="821"/>
      <c r="ODC145" s="821"/>
      <c r="ODD145" s="821"/>
      <c r="ODE145" s="821"/>
      <c r="ODF145" s="821"/>
      <c r="ODG145" s="821"/>
      <c r="ODH145" s="821"/>
      <c r="ODI145" s="821"/>
      <c r="ODJ145" s="821"/>
      <c r="ODK145" s="821"/>
      <c r="ODL145" s="821"/>
      <c r="ODM145" s="821"/>
      <c r="ODN145" s="821"/>
      <c r="ODO145" s="821"/>
      <c r="ODP145" s="821"/>
      <c r="ODQ145" s="821"/>
      <c r="ODR145" s="821"/>
      <c r="ODS145" s="821"/>
      <c r="ODT145" s="821"/>
      <c r="ODU145" s="821"/>
      <c r="ODV145" s="821"/>
      <c r="ODW145" s="821"/>
      <c r="ODX145" s="821"/>
      <c r="ODY145" s="821"/>
      <c r="ODZ145" s="821"/>
      <c r="OEA145" s="821"/>
      <c r="OEB145" s="821"/>
      <c r="OEC145" s="821"/>
      <c r="OED145" s="821"/>
      <c r="OEE145" s="821"/>
      <c r="OEF145" s="821"/>
      <c r="OEG145" s="821"/>
      <c r="OEH145" s="821"/>
      <c r="OEI145" s="821"/>
      <c r="OEJ145" s="821"/>
      <c r="OEK145" s="821"/>
      <c r="OEL145" s="821"/>
      <c r="OEM145" s="821"/>
      <c r="OEN145" s="821"/>
      <c r="OEO145" s="821"/>
      <c r="OEP145" s="821"/>
      <c r="OEQ145" s="821"/>
      <c r="OER145" s="821"/>
      <c r="OES145" s="821"/>
      <c r="OET145" s="821"/>
      <c r="OEU145" s="821"/>
      <c r="OEV145" s="821"/>
      <c r="OEW145" s="821"/>
      <c r="OEX145" s="821"/>
      <c r="OEY145" s="821"/>
      <c r="OEZ145" s="821"/>
      <c r="OFA145" s="821"/>
      <c r="OFB145" s="821"/>
      <c r="OFC145" s="821"/>
      <c r="OFD145" s="821"/>
      <c r="OFE145" s="821"/>
      <c r="OFF145" s="821"/>
      <c r="OFG145" s="821"/>
      <c r="OFH145" s="821"/>
      <c r="OFI145" s="821"/>
      <c r="OFJ145" s="821"/>
      <c r="OFK145" s="821"/>
      <c r="OFL145" s="821"/>
      <c r="OFM145" s="821"/>
      <c r="OFN145" s="821"/>
      <c r="OFO145" s="821"/>
      <c r="OFP145" s="821"/>
      <c r="OFQ145" s="821"/>
      <c r="OFR145" s="821"/>
      <c r="OFS145" s="821"/>
      <c r="OFT145" s="821"/>
      <c r="OFU145" s="821"/>
      <c r="OFV145" s="821"/>
      <c r="OFW145" s="821"/>
      <c r="OFX145" s="821"/>
      <c r="OFY145" s="821"/>
      <c r="OFZ145" s="821"/>
      <c r="OGA145" s="821"/>
      <c r="OGB145" s="821"/>
      <c r="OGC145" s="821"/>
      <c r="OGD145" s="821"/>
      <c r="OGE145" s="821"/>
      <c r="OGF145" s="821"/>
      <c r="OGG145" s="821"/>
      <c r="OGH145" s="821"/>
      <c r="OGI145" s="821"/>
      <c r="OGJ145" s="821"/>
      <c r="OGK145" s="821"/>
      <c r="OGL145" s="821"/>
      <c r="OGM145" s="821"/>
      <c r="OGN145" s="821"/>
      <c r="OGO145" s="821"/>
      <c r="OGP145" s="821"/>
      <c r="OGQ145" s="821"/>
      <c r="OGR145" s="821"/>
      <c r="OGS145" s="821"/>
      <c r="OGT145" s="821"/>
      <c r="OGU145" s="821"/>
      <c r="OGV145" s="821"/>
      <c r="OGW145" s="821"/>
      <c r="OGX145" s="821"/>
      <c r="OGY145" s="821"/>
      <c r="OGZ145" s="821"/>
      <c r="OHA145" s="821"/>
      <c r="OHB145" s="821"/>
      <c r="OHC145" s="821"/>
      <c r="OHD145" s="821"/>
      <c r="OHE145" s="821"/>
      <c r="OHF145" s="821"/>
      <c r="OHG145" s="821"/>
      <c r="OHH145" s="821"/>
      <c r="OHI145" s="821"/>
      <c r="OHJ145" s="821"/>
      <c r="OHK145" s="821"/>
      <c r="OHL145" s="821"/>
      <c r="OHM145" s="821"/>
      <c r="OHN145" s="821"/>
      <c r="OHO145" s="821"/>
      <c r="OHP145" s="821"/>
      <c r="OHQ145" s="821"/>
      <c r="OHR145" s="821"/>
      <c r="OHS145" s="821"/>
      <c r="OHT145" s="821"/>
      <c r="OHU145" s="821"/>
      <c r="OHV145" s="821"/>
      <c r="OHW145" s="821"/>
      <c r="OHX145" s="821"/>
      <c r="OHY145" s="821"/>
      <c r="OHZ145" s="821"/>
      <c r="OIA145" s="821"/>
      <c r="OIB145" s="821"/>
      <c r="OIC145" s="821"/>
      <c r="OID145" s="821"/>
      <c r="OIE145" s="821"/>
      <c r="OIF145" s="821"/>
      <c r="OIG145" s="821"/>
      <c r="OIH145" s="821"/>
      <c r="OII145" s="821"/>
      <c r="OIJ145" s="821"/>
      <c r="OIK145" s="821"/>
      <c r="OIL145" s="821"/>
      <c r="OIM145" s="821"/>
      <c r="OIN145" s="821"/>
      <c r="OIO145" s="821"/>
      <c r="OIP145" s="821"/>
      <c r="OIQ145" s="821"/>
      <c r="OIR145" s="821"/>
      <c r="OIS145" s="821"/>
      <c r="OIT145" s="821"/>
      <c r="OIU145" s="821"/>
      <c r="OIV145" s="821"/>
      <c r="OIW145" s="821"/>
      <c r="OIX145" s="821"/>
      <c r="OIY145" s="821"/>
      <c r="OIZ145" s="821"/>
      <c r="OJA145" s="821"/>
      <c r="OJB145" s="821"/>
      <c r="OJC145" s="821"/>
      <c r="OJD145" s="821"/>
      <c r="OJE145" s="821"/>
      <c r="OJF145" s="821"/>
      <c r="OJG145" s="821"/>
      <c r="OJH145" s="821"/>
      <c r="OJI145" s="821"/>
      <c r="OJJ145" s="821"/>
      <c r="OJK145" s="821"/>
      <c r="OJL145" s="821"/>
      <c r="OJM145" s="821"/>
      <c r="OJN145" s="821"/>
      <c r="OJO145" s="821"/>
      <c r="OJP145" s="821"/>
      <c r="OJQ145" s="821"/>
      <c r="OJR145" s="821"/>
      <c r="OJS145" s="821"/>
      <c r="OJT145" s="821"/>
      <c r="OJU145" s="821"/>
      <c r="OJV145" s="821"/>
      <c r="OJW145" s="821"/>
      <c r="OJX145" s="821"/>
      <c r="OJY145" s="821"/>
      <c r="OJZ145" s="821"/>
      <c r="OKA145" s="821"/>
      <c r="OKB145" s="821"/>
      <c r="OKC145" s="821"/>
      <c r="OKD145" s="821"/>
      <c r="OKE145" s="821"/>
      <c r="OKF145" s="821"/>
      <c r="OKG145" s="821"/>
      <c r="OKH145" s="821"/>
      <c r="OKI145" s="821"/>
      <c r="OKJ145" s="821"/>
      <c r="OKK145" s="821"/>
      <c r="OKL145" s="821"/>
      <c r="OKM145" s="821"/>
      <c r="OKN145" s="821"/>
      <c r="OKO145" s="821"/>
      <c r="OKP145" s="821"/>
      <c r="OKQ145" s="821"/>
      <c r="OKR145" s="821"/>
      <c r="OKS145" s="821"/>
      <c r="OKT145" s="821"/>
      <c r="OKU145" s="821"/>
      <c r="OKV145" s="821"/>
      <c r="OKW145" s="821"/>
      <c r="OKX145" s="821"/>
      <c r="OKY145" s="821"/>
      <c r="OKZ145" s="821"/>
      <c r="OLA145" s="821"/>
      <c r="OLB145" s="821"/>
      <c r="OLC145" s="821"/>
      <c r="OLD145" s="821"/>
      <c r="OLE145" s="821"/>
      <c r="OLF145" s="821"/>
      <c r="OLG145" s="821"/>
      <c r="OLH145" s="821"/>
      <c r="OLI145" s="821"/>
      <c r="OLJ145" s="821"/>
      <c r="OLK145" s="821"/>
      <c r="OLL145" s="821"/>
      <c r="OLM145" s="821"/>
      <c r="OLN145" s="821"/>
      <c r="OLO145" s="821"/>
      <c r="OLP145" s="821"/>
      <c r="OLQ145" s="821"/>
      <c r="OLR145" s="821"/>
      <c r="OLS145" s="821"/>
      <c r="OLT145" s="821"/>
      <c r="OLU145" s="821"/>
      <c r="OLV145" s="821"/>
      <c r="OLW145" s="821"/>
      <c r="OLX145" s="821"/>
      <c r="OLY145" s="821"/>
      <c r="OLZ145" s="821"/>
      <c r="OMA145" s="821"/>
      <c r="OMB145" s="821"/>
      <c r="OMC145" s="821"/>
      <c r="OMD145" s="821"/>
      <c r="OME145" s="821"/>
      <c r="OMF145" s="821"/>
      <c r="OMG145" s="821"/>
      <c r="OMH145" s="821"/>
      <c r="OMI145" s="821"/>
      <c r="OMJ145" s="821"/>
      <c r="OMK145" s="821"/>
      <c r="OML145" s="821"/>
      <c r="OMM145" s="821"/>
      <c r="OMN145" s="821"/>
      <c r="OMO145" s="821"/>
      <c r="OMP145" s="821"/>
      <c r="OMQ145" s="821"/>
      <c r="OMR145" s="821"/>
      <c r="OMS145" s="821"/>
      <c r="OMT145" s="821"/>
      <c r="OMU145" s="821"/>
      <c r="OMV145" s="821"/>
      <c r="OMW145" s="821"/>
      <c r="OMX145" s="821"/>
      <c r="OMY145" s="821"/>
      <c r="OMZ145" s="821"/>
      <c r="ONA145" s="821"/>
      <c r="ONB145" s="821"/>
      <c r="ONC145" s="821"/>
      <c r="OND145" s="821"/>
      <c r="ONE145" s="821"/>
      <c r="ONF145" s="821"/>
      <c r="ONG145" s="821"/>
      <c r="ONH145" s="821"/>
      <c r="ONI145" s="821"/>
      <c r="ONJ145" s="821"/>
      <c r="ONK145" s="821"/>
      <c r="ONL145" s="821"/>
      <c r="ONM145" s="821"/>
      <c r="ONN145" s="821"/>
      <c r="ONO145" s="821"/>
      <c r="ONP145" s="821"/>
      <c r="ONQ145" s="821"/>
      <c r="ONR145" s="821"/>
      <c r="ONS145" s="821"/>
      <c r="ONT145" s="821"/>
      <c r="ONU145" s="821"/>
      <c r="ONV145" s="821"/>
      <c r="ONW145" s="821"/>
      <c r="ONX145" s="821"/>
      <c r="ONY145" s="821"/>
      <c r="ONZ145" s="821"/>
      <c r="OOA145" s="821"/>
      <c r="OOB145" s="821"/>
      <c r="OOC145" s="821"/>
      <c r="OOD145" s="821"/>
      <c r="OOE145" s="821"/>
      <c r="OOF145" s="821"/>
      <c r="OOG145" s="821"/>
      <c r="OOH145" s="821"/>
      <c r="OOI145" s="821"/>
      <c r="OOJ145" s="821"/>
      <c r="OOK145" s="821"/>
      <c r="OOL145" s="821"/>
      <c r="OOM145" s="821"/>
      <c r="OON145" s="821"/>
      <c r="OOO145" s="821"/>
      <c r="OOP145" s="821"/>
      <c r="OOQ145" s="821"/>
      <c r="OOR145" s="821"/>
      <c r="OOS145" s="821"/>
      <c r="OOT145" s="821"/>
      <c r="OOU145" s="821"/>
      <c r="OOV145" s="821"/>
      <c r="OOW145" s="821"/>
      <c r="OOX145" s="821"/>
      <c r="OOY145" s="821"/>
      <c r="OOZ145" s="821"/>
      <c r="OPA145" s="821"/>
      <c r="OPB145" s="821"/>
      <c r="OPC145" s="821"/>
      <c r="OPD145" s="821"/>
      <c r="OPE145" s="821"/>
      <c r="OPF145" s="821"/>
      <c r="OPG145" s="821"/>
      <c r="OPH145" s="821"/>
      <c r="OPI145" s="821"/>
      <c r="OPJ145" s="821"/>
      <c r="OPK145" s="821"/>
      <c r="OPL145" s="821"/>
      <c r="OPM145" s="821"/>
      <c r="OPN145" s="821"/>
      <c r="OPO145" s="821"/>
      <c r="OPP145" s="821"/>
      <c r="OPQ145" s="821"/>
      <c r="OPR145" s="821"/>
      <c r="OPS145" s="821"/>
      <c r="OPT145" s="821"/>
      <c r="OPU145" s="821"/>
      <c r="OPV145" s="821"/>
      <c r="OPW145" s="821"/>
      <c r="OPX145" s="821"/>
      <c r="OPY145" s="821"/>
      <c r="OPZ145" s="821"/>
      <c r="OQA145" s="821"/>
      <c r="OQB145" s="821"/>
      <c r="OQC145" s="821"/>
      <c r="OQD145" s="821"/>
      <c r="OQE145" s="821"/>
      <c r="OQF145" s="821"/>
      <c r="OQG145" s="821"/>
      <c r="OQH145" s="821"/>
      <c r="OQI145" s="821"/>
      <c r="OQJ145" s="821"/>
      <c r="OQK145" s="821"/>
      <c r="OQL145" s="821"/>
      <c r="OQM145" s="821"/>
      <c r="OQN145" s="821"/>
      <c r="OQO145" s="821"/>
      <c r="OQP145" s="821"/>
      <c r="OQQ145" s="821"/>
      <c r="OQR145" s="821"/>
      <c r="OQS145" s="821"/>
      <c r="OQT145" s="821"/>
      <c r="OQU145" s="821"/>
      <c r="OQV145" s="821"/>
      <c r="OQW145" s="821"/>
      <c r="OQX145" s="821"/>
      <c r="OQY145" s="821"/>
      <c r="OQZ145" s="821"/>
      <c r="ORA145" s="821"/>
      <c r="ORB145" s="821"/>
      <c r="ORC145" s="821"/>
      <c r="ORD145" s="821"/>
      <c r="ORE145" s="821"/>
      <c r="ORF145" s="821"/>
      <c r="ORG145" s="821"/>
      <c r="ORH145" s="821"/>
      <c r="ORI145" s="821"/>
      <c r="ORJ145" s="821"/>
      <c r="ORK145" s="821"/>
      <c r="ORL145" s="821"/>
      <c r="ORM145" s="821"/>
      <c r="ORN145" s="821"/>
      <c r="ORO145" s="821"/>
      <c r="ORP145" s="821"/>
      <c r="ORQ145" s="821"/>
      <c r="ORR145" s="821"/>
      <c r="ORS145" s="821"/>
      <c r="ORT145" s="821"/>
      <c r="ORU145" s="821"/>
      <c r="ORV145" s="821"/>
      <c r="ORW145" s="821"/>
      <c r="ORX145" s="821"/>
      <c r="ORY145" s="821"/>
      <c r="ORZ145" s="821"/>
      <c r="OSA145" s="821"/>
      <c r="OSB145" s="821"/>
      <c r="OSC145" s="821"/>
      <c r="OSD145" s="821"/>
      <c r="OSE145" s="821"/>
      <c r="OSF145" s="821"/>
      <c r="OSG145" s="821"/>
      <c r="OSH145" s="821"/>
      <c r="OSI145" s="821"/>
      <c r="OSJ145" s="821"/>
      <c r="OSK145" s="821"/>
      <c r="OSL145" s="821"/>
      <c r="OSM145" s="821"/>
      <c r="OSN145" s="821"/>
      <c r="OSO145" s="821"/>
      <c r="OSP145" s="821"/>
      <c r="OSQ145" s="821"/>
      <c r="OSR145" s="821"/>
      <c r="OSS145" s="821"/>
      <c r="OST145" s="821"/>
      <c r="OSU145" s="821"/>
      <c r="OSV145" s="821"/>
      <c r="OSW145" s="821"/>
      <c r="OSX145" s="821"/>
      <c r="OSY145" s="821"/>
      <c r="OSZ145" s="821"/>
      <c r="OTA145" s="821"/>
      <c r="OTB145" s="821"/>
      <c r="OTC145" s="821"/>
      <c r="OTD145" s="821"/>
      <c r="OTE145" s="821"/>
      <c r="OTF145" s="821"/>
      <c r="OTG145" s="821"/>
      <c r="OTH145" s="821"/>
      <c r="OTI145" s="821"/>
      <c r="OTJ145" s="821"/>
      <c r="OTK145" s="821"/>
      <c r="OTL145" s="821"/>
      <c r="OTM145" s="821"/>
      <c r="OTN145" s="821"/>
      <c r="OTO145" s="821"/>
      <c r="OTP145" s="821"/>
      <c r="OTQ145" s="821"/>
      <c r="OTR145" s="821"/>
      <c r="OTS145" s="821"/>
      <c r="OTT145" s="821"/>
      <c r="OTU145" s="821"/>
      <c r="OTV145" s="821"/>
      <c r="OTW145" s="821"/>
      <c r="OTX145" s="821"/>
      <c r="OTY145" s="821"/>
      <c r="OTZ145" s="821"/>
      <c r="OUA145" s="821"/>
      <c r="OUB145" s="821"/>
      <c r="OUC145" s="821"/>
      <c r="OUD145" s="821"/>
      <c r="OUE145" s="821"/>
      <c r="OUF145" s="821"/>
      <c r="OUG145" s="821"/>
      <c r="OUH145" s="821"/>
      <c r="OUI145" s="821"/>
      <c r="OUJ145" s="821"/>
      <c r="OUK145" s="821"/>
      <c r="OUL145" s="821"/>
      <c r="OUM145" s="821"/>
      <c r="OUN145" s="821"/>
      <c r="OUO145" s="821"/>
      <c r="OUP145" s="821"/>
      <c r="OUQ145" s="821"/>
      <c r="OUR145" s="821"/>
      <c r="OUS145" s="821"/>
      <c r="OUT145" s="821"/>
      <c r="OUU145" s="821"/>
      <c r="OUV145" s="821"/>
      <c r="OUW145" s="821"/>
      <c r="OUX145" s="821"/>
      <c r="OUY145" s="821"/>
      <c r="OUZ145" s="821"/>
      <c r="OVA145" s="821"/>
      <c r="OVB145" s="821"/>
      <c r="OVC145" s="821"/>
      <c r="OVD145" s="821"/>
      <c r="OVE145" s="821"/>
      <c r="OVF145" s="821"/>
      <c r="OVG145" s="821"/>
      <c r="OVH145" s="821"/>
      <c r="OVI145" s="821"/>
      <c r="OVJ145" s="821"/>
      <c r="OVK145" s="821"/>
      <c r="OVL145" s="821"/>
      <c r="OVM145" s="821"/>
      <c r="OVN145" s="821"/>
      <c r="OVO145" s="821"/>
      <c r="OVP145" s="821"/>
      <c r="OVQ145" s="821"/>
      <c r="OVR145" s="821"/>
      <c r="OVS145" s="821"/>
      <c r="OVT145" s="821"/>
      <c r="OVU145" s="821"/>
      <c r="OVV145" s="821"/>
      <c r="OVW145" s="821"/>
      <c r="OVX145" s="821"/>
      <c r="OVY145" s="821"/>
      <c r="OVZ145" s="821"/>
      <c r="OWA145" s="821"/>
      <c r="OWB145" s="821"/>
      <c r="OWC145" s="821"/>
      <c r="OWD145" s="821"/>
      <c r="OWE145" s="821"/>
      <c r="OWF145" s="821"/>
      <c r="OWG145" s="821"/>
      <c r="OWH145" s="821"/>
      <c r="OWI145" s="821"/>
      <c r="OWJ145" s="821"/>
      <c r="OWK145" s="821"/>
      <c r="OWL145" s="821"/>
      <c r="OWM145" s="821"/>
      <c r="OWN145" s="821"/>
      <c r="OWO145" s="821"/>
      <c r="OWP145" s="821"/>
      <c r="OWQ145" s="821"/>
      <c r="OWR145" s="821"/>
      <c r="OWS145" s="821"/>
      <c r="OWT145" s="821"/>
      <c r="OWU145" s="821"/>
      <c r="OWV145" s="821"/>
      <c r="OWW145" s="821"/>
      <c r="OWX145" s="821"/>
      <c r="OWY145" s="821"/>
      <c r="OWZ145" s="821"/>
      <c r="OXA145" s="821"/>
      <c r="OXB145" s="821"/>
      <c r="OXC145" s="821"/>
      <c r="OXD145" s="821"/>
      <c r="OXE145" s="821"/>
      <c r="OXF145" s="821"/>
      <c r="OXG145" s="821"/>
      <c r="OXH145" s="821"/>
      <c r="OXI145" s="821"/>
      <c r="OXJ145" s="821"/>
      <c r="OXK145" s="821"/>
      <c r="OXL145" s="821"/>
      <c r="OXM145" s="821"/>
      <c r="OXN145" s="821"/>
      <c r="OXO145" s="821"/>
      <c r="OXP145" s="821"/>
      <c r="OXQ145" s="821"/>
      <c r="OXR145" s="821"/>
      <c r="OXS145" s="821"/>
      <c r="OXT145" s="821"/>
      <c r="OXU145" s="821"/>
      <c r="OXV145" s="821"/>
      <c r="OXW145" s="821"/>
      <c r="OXX145" s="821"/>
      <c r="OXY145" s="821"/>
      <c r="OXZ145" s="821"/>
      <c r="OYA145" s="821"/>
      <c r="OYB145" s="821"/>
      <c r="OYC145" s="821"/>
      <c r="OYD145" s="821"/>
      <c r="OYE145" s="821"/>
      <c r="OYF145" s="821"/>
      <c r="OYG145" s="821"/>
      <c r="OYH145" s="821"/>
      <c r="OYI145" s="821"/>
      <c r="OYJ145" s="821"/>
      <c r="OYK145" s="821"/>
      <c r="OYL145" s="821"/>
      <c r="OYM145" s="821"/>
      <c r="OYN145" s="821"/>
      <c r="OYO145" s="821"/>
      <c r="OYP145" s="821"/>
      <c r="OYQ145" s="821"/>
      <c r="OYR145" s="821"/>
      <c r="OYS145" s="821"/>
      <c r="OYT145" s="821"/>
      <c r="OYU145" s="821"/>
      <c r="OYV145" s="821"/>
      <c r="OYW145" s="821"/>
      <c r="OYX145" s="821"/>
      <c r="OYY145" s="821"/>
      <c r="OYZ145" s="821"/>
      <c r="OZA145" s="821"/>
      <c r="OZB145" s="821"/>
      <c r="OZC145" s="821"/>
      <c r="OZD145" s="821"/>
      <c r="OZE145" s="821"/>
      <c r="OZF145" s="821"/>
      <c r="OZG145" s="821"/>
      <c r="OZH145" s="821"/>
      <c r="OZI145" s="821"/>
      <c r="OZJ145" s="821"/>
      <c r="OZK145" s="821"/>
      <c r="OZL145" s="821"/>
      <c r="OZM145" s="821"/>
      <c r="OZN145" s="821"/>
      <c r="OZO145" s="821"/>
      <c r="OZP145" s="821"/>
      <c r="OZQ145" s="821"/>
      <c r="OZR145" s="821"/>
      <c r="OZS145" s="821"/>
      <c r="OZT145" s="821"/>
      <c r="OZU145" s="821"/>
      <c r="OZV145" s="821"/>
      <c r="OZW145" s="821"/>
      <c r="OZX145" s="821"/>
      <c r="OZY145" s="821"/>
      <c r="OZZ145" s="821"/>
      <c r="PAA145" s="821"/>
      <c r="PAB145" s="821"/>
      <c r="PAC145" s="821"/>
      <c r="PAD145" s="821"/>
      <c r="PAE145" s="821"/>
      <c r="PAF145" s="821"/>
      <c r="PAG145" s="821"/>
      <c r="PAH145" s="821"/>
      <c r="PAI145" s="821"/>
      <c r="PAJ145" s="821"/>
      <c r="PAK145" s="821"/>
      <c r="PAL145" s="821"/>
      <c r="PAM145" s="821"/>
      <c r="PAN145" s="821"/>
      <c r="PAO145" s="821"/>
      <c r="PAP145" s="821"/>
      <c r="PAQ145" s="821"/>
      <c r="PAR145" s="821"/>
      <c r="PAS145" s="821"/>
      <c r="PAT145" s="821"/>
      <c r="PAU145" s="821"/>
      <c r="PAV145" s="821"/>
      <c r="PAW145" s="821"/>
      <c r="PAX145" s="821"/>
      <c r="PAY145" s="821"/>
      <c r="PAZ145" s="821"/>
      <c r="PBA145" s="821"/>
      <c r="PBB145" s="821"/>
      <c r="PBC145" s="821"/>
      <c r="PBD145" s="821"/>
      <c r="PBE145" s="821"/>
      <c r="PBF145" s="821"/>
      <c r="PBG145" s="821"/>
      <c r="PBH145" s="821"/>
      <c r="PBI145" s="821"/>
      <c r="PBJ145" s="821"/>
      <c r="PBK145" s="821"/>
      <c r="PBL145" s="821"/>
      <c r="PBM145" s="821"/>
      <c r="PBN145" s="821"/>
      <c r="PBO145" s="821"/>
      <c r="PBP145" s="821"/>
      <c r="PBQ145" s="821"/>
      <c r="PBR145" s="821"/>
      <c r="PBS145" s="821"/>
      <c r="PBT145" s="821"/>
      <c r="PBU145" s="821"/>
      <c r="PBV145" s="821"/>
      <c r="PBW145" s="821"/>
      <c r="PBX145" s="821"/>
      <c r="PBY145" s="821"/>
      <c r="PBZ145" s="821"/>
      <c r="PCA145" s="821"/>
      <c r="PCB145" s="821"/>
      <c r="PCC145" s="821"/>
      <c r="PCD145" s="821"/>
      <c r="PCE145" s="821"/>
      <c r="PCF145" s="821"/>
      <c r="PCG145" s="821"/>
      <c r="PCH145" s="821"/>
      <c r="PCI145" s="821"/>
      <c r="PCJ145" s="821"/>
      <c r="PCK145" s="821"/>
      <c r="PCL145" s="821"/>
      <c r="PCM145" s="821"/>
      <c r="PCN145" s="821"/>
      <c r="PCO145" s="821"/>
      <c r="PCP145" s="821"/>
      <c r="PCQ145" s="821"/>
      <c r="PCR145" s="821"/>
      <c r="PCS145" s="821"/>
      <c r="PCT145" s="821"/>
      <c r="PCU145" s="821"/>
      <c r="PCV145" s="821"/>
      <c r="PCW145" s="821"/>
      <c r="PCX145" s="821"/>
      <c r="PCY145" s="821"/>
      <c r="PCZ145" s="821"/>
      <c r="PDA145" s="821"/>
      <c r="PDB145" s="821"/>
      <c r="PDC145" s="821"/>
      <c r="PDD145" s="821"/>
      <c r="PDE145" s="821"/>
      <c r="PDF145" s="821"/>
      <c r="PDG145" s="821"/>
      <c r="PDH145" s="821"/>
      <c r="PDI145" s="821"/>
      <c r="PDJ145" s="821"/>
      <c r="PDK145" s="821"/>
      <c r="PDL145" s="821"/>
      <c r="PDM145" s="821"/>
      <c r="PDN145" s="821"/>
      <c r="PDO145" s="821"/>
      <c r="PDP145" s="821"/>
      <c r="PDQ145" s="821"/>
      <c r="PDR145" s="821"/>
      <c r="PDS145" s="821"/>
      <c r="PDT145" s="821"/>
      <c r="PDU145" s="821"/>
      <c r="PDV145" s="821"/>
      <c r="PDW145" s="821"/>
      <c r="PDX145" s="821"/>
      <c r="PDY145" s="821"/>
      <c r="PDZ145" s="821"/>
      <c r="PEA145" s="821"/>
      <c r="PEB145" s="821"/>
      <c r="PEC145" s="821"/>
      <c r="PED145" s="821"/>
      <c r="PEE145" s="821"/>
      <c r="PEF145" s="821"/>
      <c r="PEG145" s="821"/>
      <c r="PEH145" s="821"/>
      <c r="PEI145" s="821"/>
      <c r="PEJ145" s="821"/>
      <c r="PEK145" s="821"/>
      <c r="PEL145" s="821"/>
      <c r="PEM145" s="821"/>
      <c r="PEN145" s="821"/>
      <c r="PEO145" s="821"/>
      <c r="PEP145" s="821"/>
      <c r="PEQ145" s="821"/>
      <c r="PER145" s="821"/>
      <c r="PES145" s="821"/>
      <c r="PET145" s="821"/>
      <c r="PEU145" s="821"/>
      <c r="PEV145" s="821"/>
      <c r="PEW145" s="821"/>
      <c r="PEX145" s="821"/>
      <c r="PEY145" s="821"/>
      <c r="PEZ145" s="821"/>
      <c r="PFA145" s="821"/>
      <c r="PFB145" s="821"/>
      <c r="PFC145" s="821"/>
      <c r="PFD145" s="821"/>
      <c r="PFE145" s="821"/>
      <c r="PFF145" s="821"/>
      <c r="PFG145" s="821"/>
      <c r="PFH145" s="821"/>
      <c r="PFI145" s="821"/>
      <c r="PFJ145" s="821"/>
      <c r="PFK145" s="821"/>
      <c r="PFL145" s="821"/>
      <c r="PFM145" s="821"/>
      <c r="PFN145" s="821"/>
      <c r="PFO145" s="821"/>
      <c r="PFP145" s="821"/>
      <c r="PFQ145" s="821"/>
      <c r="PFR145" s="821"/>
      <c r="PFS145" s="821"/>
      <c r="PFT145" s="821"/>
      <c r="PFU145" s="821"/>
      <c r="PFV145" s="821"/>
      <c r="PFW145" s="821"/>
      <c r="PFX145" s="821"/>
      <c r="PFY145" s="821"/>
      <c r="PFZ145" s="821"/>
      <c r="PGA145" s="821"/>
      <c r="PGB145" s="821"/>
      <c r="PGC145" s="821"/>
      <c r="PGD145" s="821"/>
      <c r="PGE145" s="821"/>
      <c r="PGF145" s="821"/>
      <c r="PGG145" s="821"/>
      <c r="PGH145" s="821"/>
      <c r="PGI145" s="821"/>
      <c r="PGJ145" s="821"/>
      <c r="PGK145" s="821"/>
      <c r="PGL145" s="821"/>
      <c r="PGM145" s="821"/>
      <c r="PGN145" s="821"/>
      <c r="PGO145" s="821"/>
      <c r="PGP145" s="821"/>
      <c r="PGQ145" s="821"/>
      <c r="PGR145" s="821"/>
      <c r="PGS145" s="821"/>
      <c r="PGT145" s="821"/>
      <c r="PGU145" s="821"/>
      <c r="PGV145" s="821"/>
      <c r="PGW145" s="821"/>
      <c r="PGX145" s="821"/>
      <c r="PGY145" s="821"/>
      <c r="PGZ145" s="821"/>
      <c r="PHA145" s="821"/>
      <c r="PHB145" s="821"/>
      <c r="PHC145" s="821"/>
      <c r="PHD145" s="821"/>
      <c r="PHE145" s="821"/>
      <c r="PHF145" s="821"/>
      <c r="PHG145" s="821"/>
      <c r="PHH145" s="821"/>
      <c r="PHI145" s="821"/>
      <c r="PHJ145" s="821"/>
      <c r="PHK145" s="821"/>
      <c r="PHL145" s="821"/>
      <c r="PHM145" s="821"/>
      <c r="PHN145" s="821"/>
      <c r="PHO145" s="821"/>
      <c r="PHP145" s="821"/>
      <c r="PHQ145" s="821"/>
      <c r="PHR145" s="821"/>
      <c r="PHS145" s="821"/>
      <c r="PHT145" s="821"/>
      <c r="PHU145" s="821"/>
      <c r="PHV145" s="821"/>
      <c r="PHW145" s="821"/>
      <c r="PHX145" s="821"/>
      <c r="PHY145" s="821"/>
      <c r="PHZ145" s="821"/>
      <c r="PIA145" s="821"/>
      <c r="PIB145" s="821"/>
      <c r="PIC145" s="821"/>
      <c r="PID145" s="821"/>
      <c r="PIE145" s="821"/>
      <c r="PIF145" s="821"/>
      <c r="PIG145" s="821"/>
      <c r="PIH145" s="821"/>
      <c r="PII145" s="821"/>
      <c r="PIJ145" s="821"/>
      <c r="PIK145" s="821"/>
      <c r="PIL145" s="821"/>
      <c r="PIM145" s="821"/>
      <c r="PIN145" s="821"/>
      <c r="PIO145" s="821"/>
      <c r="PIP145" s="821"/>
      <c r="PIQ145" s="821"/>
      <c r="PIR145" s="821"/>
      <c r="PIS145" s="821"/>
      <c r="PIT145" s="821"/>
      <c r="PIU145" s="821"/>
      <c r="PIV145" s="821"/>
      <c r="PIW145" s="821"/>
      <c r="PIX145" s="821"/>
      <c r="PIY145" s="821"/>
      <c r="PIZ145" s="821"/>
      <c r="PJA145" s="821"/>
      <c r="PJB145" s="821"/>
      <c r="PJC145" s="821"/>
      <c r="PJD145" s="821"/>
      <c r="PJE145" s="821"/>
      <c r="PJF145" s="821"/>
      <c r="PJG145" s="821"/>
      <c r="PJH145" s="821"/>
      <c r="PJI145" s="821"/>
      <c r="PJJ145" s="821"/>
      <c r="PJK145" s="821"/>
      <c r="PJL145" s="821"/>
      <c r="PJM145" s="821"/>
      <c r="PJN145" s="821"/>
      <c r="PJO145" s="821"/>
      <c r="PJP145" s="821"/>
      <c r="PJQ145" s="821"/>
      <c r="PJR145" s="821"/>
      <c r="PJS145" s="821"/>
      <c r="PJT145" s="821"/>
      <c r="PJU145" s="821"/>
      <c r="PJV145" s="821"/>
      <c r="PJW145" s="821"/>
      <c r="PJX145" s="821"/>
      <c r="PJY145" s="821"/>
      <c r="PJZ145" s="821"/>
      <c r="PKA145" s="821"/>
      <c r="PKB145" s="821"/>
      <c r="PKC145" s="821"/>
      <c r="PKD145" s="821"/>
      <c r="PKE145" s="821"/>
      <c r="PKF145" s="821"/>
      <c r="PKG145" s="821"/>
      <c r="PKH145" s="821"/>
      <c r="PKI145" s="821"/>
      <c r="PKJ145" s="821"/>
      <c r="PKK145" s="821"/>
      <c r="PKL145" s="821"/>
      <c r="PKM145" s="821"/>
      <c r="PKN145" s="821"/>
      <c r="PKO145" s="821"/>
      <c r="PKP145" s="821"/>
      <c r="PKQ145" s="821"/>
      <c r="PKR145" s="821"/>
      <c r="PKS145" s="821"/>
      <c r="PKT145" s="821"/>
      <c r="PKU145" s="821"/>
      <c r="PKV145" s="821"/>
      <c r="PKW145" s="821"/>
      <c r="PKX145" s="821"/>
      <c r="PKY145" s="821"/>
      <c r="PKZ145" s="821"/>
      <c r="PLA145" s="821"/>
      <c r="PLB145" s="821"/>
      <c r="PLC145" s="821"/>
      <c r="PLD145" s="821"/>
      <c r="PLE145" s="821"/>
      <c r="PLF145" s="821"/>
      <c r="PLG145" s="821"/>
      <c r="PLH145" s="821"/>
      <c r="PLI145" s="821"/>
      <c r="PLJ145" s="821"/>
      <c r="PLK145" s="821"/>
      <c r="PLL145" s="821"/>
      <c r="PLM145" s="821"/>
      <c r="PLN145" s="821"/>
      <c r="PLO145" s="821"/>
      <c r="PLP145" s="821"/>
      <c r="PLQ145" s="821"/>
      <c r="PLR145" s="821"/>
      <c r="PLS145" s="821"/>
      <c r="PLT145" s="821"/>
      <c r="PLU145" s="821"/>
      <c r="PLV145" s="821"/>
      <c r="PLW145" s="821"/>
      <c r="PLX145" s="821"/>
      <c r="PLY145" s="821"/>
      <c r="PLZ145" s="821"/>
      <c r="PMA145" s="821"/>
      <c r="PMB145" s="821"/>
      <c r="PMC145" s="821"/>
      <c r="PMD145" s="821"/>
      <c r="PME145" s="821"/>
      <c r="PMF145" s="821"/>
      <c r="PMG145" s="821"/>
      <c r="PMH145" s="821"/>
      <c r="PMI145" s="821"/>
      <c r="PMJ145" s="821"/>
      <c r="PMK145" s="821"/>
      <c r="PML145" s="821"/>
      <c r="PMM145" s="821"/>
      <c r="PMN145" s="821"/>
      <c r="PMO145" s="821"/>
      <c r="PMP145" s="821"/>
      <c r="PMQ145" s="821"/>
      <c r="PMR145" s="821"/>
      <c r="PMS145" s="821"/>
      <c r="PMT145" s="821"/>
      <c r="PMU145" s="821"/>
      <c r="PMV145" s="821"/>
      <c r="PMW145" s="821"/>
      <c r="PMX145" s="821"/>
      <c r="PMY145" s="821"/>
      <c r="PMZ145" s="821"/>
      <c r="PNA145" s="821"/>
      <c r="PNB145" s="821"/>
      <c r="PNC145" s="821"/>
      <c r="PND145" s="821"/>
      <c r="PNE145" s="821"/>
      <c r="PNF145" s="821"/>
      <c r="PNG145" s="821"/>
      <c r="PNH145" s="821"/>
      <c r="PNI145" s="821"/>
      <c r="PNJ145" s="821"/>
      <c r="PNK145" s="821"/>
      <c r="PNL145" s="821"/>
      <c r="PNM145" s="821"/>
      <c r="PNN145" s="821"/>
      <c r="PNO145" s="821"/>
      <c r="PNP145" s="821"/>
      <c r="PNQ145" s="821"/>
      <c r="PNR145" s="821"/>
      <c r="PNS145" s="821"/>
      <c r="PNT145" s="821"/>
      <c r="PNU145" s="821"/>
      <c r="PNV145" s="821"/>
      <c r="PNW145" s="821"/>
      <c r="PNX145" s="821"/>
      <c r="PNY145" s="821"/>
      <c r="PNZ145" s="821"/>
      <c r="POA145" s="821"/>
      <c r="POB145" s="821"/>
      <c r="POC145" s="821"/>
      <c r="POD145" s="821"/>
      <c r="POE145" s="821"/>
      <c r="POF145" s="821"/>
      <c r="POG145" s="821"/>
      <c r="POH145" s="821"/>
      <c r="POI145" s="821"/>
      <c r="POJ145" s="821"/>
      <c r="POK145" s="821"/>
      <c r="POL145" s="821"/>
      <c r="POM145" s="821"/>
      <c r="PON145" s="821"/>
      <c r="POO145" s="821"/>
      <c r="POP145" s="821"/>
      <c r="POQ145" s="821"/>
      <c r="POR145" s="821"/>
      <c r="POS145" s="821"/>
      <c r="POT145" s="821"/>
      <c r="POU145" s="821"/>
      <c r="POV145" s="821"/>
      <c r="POW145" s="821"/>
      <c r="POX145" s="821"/>
      <c r="POY145" s="821"/>
      <c r="POZ145" s="821"/>
      <c r="PPA145" s="821"/>
      <c r="PPB145" s="821"/>
      <c r="PPC145" s="821"/>
      <c r="PPD145" s="821"/>
      <c r="PPE145" s="821"/>
      <c r="PPF145" s="821"/>
      <c r="PPG145" s="821"/>
      <c r="PPH145" s="821"/>
      <c r="PPI145" s="821"/>
      <c r="PPJ145" s="821"/>
      <c r="PPK145" s="821"/>
      <c r="PPL145" s="821"/>
      <c r="PPM145" s="821"/>
      <c r="PPN145" s="821"/>
      <c r="PPO145" s="821"/>
      <c r="PPP145" s="821"/>
      <c r="PPQ145" s="821"/>
      <c r="PPR145" s="821"/>
      <c r="PPS145" s="821"/>
      <c r="PPT145" s="821"/>
      <c r="PPU145" s="821"/>
      <c r="PPV145" s="821"/>
      <c r="PPW145" s="821"/>
      <c r="PPX145" s="821"/>
      <c r="PPY145" s="821"/>
      <c r="PPZ145" s="821"/>
      <c r="PQA145" s="821"/>
      <c r="PQB145" s="821"/>
      <c r="PQC145" s="821"/>
      <c r="PQD145" s="821"/>
      <c r="PQE145" s="821"/>
      <c r="PQF145" s="821"/>
      <c r="PQG145" s="821"/>
      <c r="PQH145" s="821"/>
      <c r="PQI145" s="821"/>
      <c r="PQJ145" s="821"/>
      <c r="PQK145" s="821"/>
      <c r="PQL145" s="821"/>
      <c r="PQM145" s="821"/>
      <c r="PQN145" s="821"/>
      <c r="PQO145" s="821"/>
      <c r="PQP145" s="821"/>
      <c r="PQQ145" s="821"/>
      <c r="PQR145" s="821"/>
      <c r="PQS145" s="821"/>
      <c r="PQT145" s="821"/>
      <c r="PQU145" s="821"/>
      <c r="PQV145" s="821"/>
      <c r="PQW145" s="821"/>
      <c r="PQX145" s="821"/>
      <c r="PQY145" s="821"/>
      <c r="PQZ145" s="821"/>
      <c r="PRA145" s="821"/>
      <c r="PRB145" s="821"/>
      <c r="PRC145" s="821"/>
      <c r="PRD145" s="821"/>
      <c r="PRE145" s="821"/>
      <c r="PRF145" s="821"/>
      <c r="PRG145" s="821"/>
      <c r="PRH145" s="821"/>
      <c r="PRI145" s="821"/>
      <c r="PRJ145" s="821"/>
      <c r="PRK145" s="821"/>
      <c r="PRL145" s="821"/>
      <c r="PRM145" s="821"/>
      <c r="PRN145" s="821"/>
      <c r="PRO145" s="821"/>
      <c r="PRP145" s="821"/>
      <c r="PRQ145" s="821"/>
      <c r="PRR145" s="821"/>
      <c r="PRS145" s="821"/>
      <c r="PRT145" s="821"/>
      <c r="PRU145" s="821"/>
      <c r="PRV145" s="821"/>
      <c r="PRW145" s="821"/>
      <c r="PRX145" s="821"/>
      <c r="PRY145" s="821"/>
      <c r="PRZ145" s="821"/>
      <c r="PSA145" s="821"/>
      <c r="PSB145" s="821"/>
      <c r="PSC145" s="821"/>
      <c r="PSD145" s="821"/>
      <c r="PSE145" s="821"/>
      <c r="PSF145" s="821"/>
      <c r="PSG145" s="821"/>
      <c r="PSH145" s="821"/>
      <c r="PSI145" s="821"/>
      <c r="PSJ145" s="821"/>
      <c r="PSK145" s="821"/>
      <c r="PSL145" s="821"/>
      <c r="PSM145" s="821"/>
      <c r="PSN145" s="821"/>
      <c r="PSO145" s="821"/>
      <c r="PSP145" s="821"/>
      <c r="PSQ145" s="821"/>
      <c r="PSR145" s="821"/>
      <c r="PSS145" s="821"/>
      <c r="PST145" s="821"/>
      <c r="PSU145" s="821"/>
      <c r="PSV145" s="821"/>
      <c r="PSW145" s="821"/>
      <c r="PSX145" s="821"/>
      <c r="PSY145" s="821"/>
      <c r="PSZ145" s="821"/>
      <c r="PTA145" s="821"/>
      <c r="PTB145" s="821"/>
      <c r="PTC145" s="821"/>
      <c r="PTD145" s="821"/>
      <c r="PTE145" s="821"/>
      <c r="PTF145" s="821"/>
      <c r="PTG145" s="821"/>
      <c r="PTH145" s="821"/>
      <c r="PTI145" s="821"/>
      <c r="PTJ145" s="821"/>
      <c r="PTK145" s="821"/>
      <c r="PTL145" s="821"/>
      <c r="PTM145" s="821"/>
      <c r="PTN145" s="821"/>
      <c r="PTO145" s="821"/>
      <c r="PTP145" s="821"/>
      <c r="PTQ145" s="821"/>
      <c r="PTR145" s="821"/>
      <c r="PTS145" s="821"/>
      <c r="PTT145" s="821"/>
      <c r="PTU145" s="821"/>
      <c r="PTV145" s="821"/>
      <c r="PTW145" s="821"/>
      <c r="PTX145" s="821"/>
      <c r="PTY145" s="821"/>
      <c r="PTZ145" s="821"/>
      <c r="PUA145" s="821"/>
      <c r="PUB145" s="821"/>
      <c r="PUC145" s="821"/>
      <c r="PUD145" s="821"/>
      <c r="PUE145" s="821"/>
      <c r="PUF145" s="821"/>
      <c r="PUG145" s="821"/>
      <c r="PUH145" s="821"/>
      <c r="PUI145" s="821"/>
      <c r="PUJ145" s="821"/>
      <c r="PUK145" s="821"/>
      <c r="PUL145" s="821"/>
      <c r="PUM145" s="821"/>
      <c r="PUN145" s="821"/>
      <c r="PUO145" s="821"/>
      <c r="PUP145" s="821"/>
      <c r="PUQ145" s="821"/>
      <c r="PUR145" s="821"/>
      <c r="PUS145" s="821"/>
      <c r="PUT145" s="821"/>
      <c r="PUU145" s="821"/>
      <c r="PUV145" s="821"/>
      <c r="PUW145" s="821"/>
      <c r="PUX145" s="821"/>
      <c r="PUY145" s="821"/>
      <c r="PUZ145" s="821"/>
      <c r="PVA145" s="821"/>
      <c r="PVB145" s="821"/>
      <c r="PVC145" s="821"/>
      <c r="PVD145" s="821"/>
      <c r="PVE145" s="821"/>
      <c r="PVF145" s="821"/>
      <c r="PVG145" s="821"/>
      <c r="PVH145" s="821"/>
      <c r="PVI145" s="821"/>
      <c r="PVJ145" s="821"/>
      <c r="PVK145" s="821"/>
      <c r="PVL145" s="821"/>
      <c r="PVM145" s="821"/>
      <c r="PVN145" s="821"/>
      <c r="PVO145" s="821"/>
      <c r="PVP145" s="821"/>
      <c r="PVQ145" s="821"/>
      <c r="PVR145" s="821"/>
      <c r="PVS145" s="821"/>
      <c r="PVT145" s="821"/>
      <c r="PVU145" s="821"/>
      <c r="PVV145" s="821"/>
      <c r="PVW145" s="821"/>
      <c r="PVX145" s="821"/>
      <c r="PVY145" s="821"/>
      <c r="PVZ145" s="821"/>
      <c r="PWA145" s="821"/>
      <c r="PWB145" s="821"/>
      <c r="PWC145" s="821"/>
      <c r="PWD145" s="821"/>
      <c r="PWE145" s="821"/>
      <c r="PWF145" s="821"/>
      <c r="PWG145" s="821"/>
      <c r="PWH145" s="821"/>
      <c r="PWI145" s="821"/>
      <c r="PWJ145" s="821"/>
      <c r="PWK145" s="821"/>
      <c r="PWL145" s="821"/>
      <c r="PWM145" s="821"/>
      <c r="PWN145" s="821"/>
      <c r="PWO145" s="821"/>
      <c r="PWP145" s="821"/>
      <c r="PWQ145" s="821"/>
      <c r="PWR145" s="821"/>
      <c r="PWS145" s="821"/>
      <c r="PWT145" s="821"/>
      <c r="PWU145" s="821"/>
      <c r="PWV145" s="821"/>
      <c r="PWW145" s="821"/>
      <c r="PWX145" s="821"/>
      <c r="PWY145" s="821"/>
      <c r="PWZ145" s="821"/>
      <c r="PXA145" s="821"/>
      <c r="PXB145" s="821"/>
      <c r="PXC145" s="821"/>
      <c r="PXD145" s="821"/>
      <c r="PXE145" s="821"/>
      <c r="PXF145" s="821"/>
      <c r="PXG145" s="821"/>
      <c r="PXH145" s="821"/>
      <c r="PXI145" s="821"/>
      <c r="PXJ145" s="821"/>
      <c r="PXK145" s="821"/>
      <c r="PXL145" s="821"/>
      <c r="PXM145" s="821"/>
      <c r="PXN145" s="821"/>
      <c r="PXO145" s="821"/>
      <c r="PXP145" s="821"/>
      <c r="PXQ145" s="821"/>
      <c r="PXR145" s="821"/>
      <c r="PXS145" s="821"/>
      <c r="PXT145" s="821"/>
      <c r="PXU145" s="821"/>
      <c r="PXV145" s="821"/>
      <c r="PXW145" s="821"/>
      <c r="PXX145" s="821"/>
      <c r="PXY145" s="821"/>
      <c r="PXZ145" s="821"/>
      <c r="PYA145" s="821"/>
      <c r="PYB145" s="821"/>
      <c r="PYC145" s="821"/>
      <c r="PYD145" s="821"/>
      <c r="PYE145" s="821"/>
      <c r="PYF145" s="821"/>
      <c r="PYG145" s="821"/>
      <c r="PYH145" s="821"/>
      <c r="PYI145" s="821"/>
      <c r="PYJ145" s="821"/>
      <c r="PYK145" s="821"/>
      <c r="PYL145" s="821"/>
      <c r="PYM145" s="821"/>
      <c r="PYN145" s="821"/>
      <c r="PYO145" s="821"/>
      <c r="PYP145" s="821"/>
      <c r="PYQ145" s="821"/>
      <c r="PYR145" s="821"/>
      <c r="PYS145" s="821"/>
      <c r="PYT145" s="821"/>
      <c r="PYU145" s="821"/>
      <c r="PYV145" s="821"/>
      <c r="PYW145" s="821"/>
      <c r="PYX145" s="821"/>
      <c r="PYY145" s="821"/>
      <c r="PYZ145" s="821"/>
      <c r="PZA145" s="821"/>
      <c r="PZB145" s="821"/>
      <c r="PZC145" s="821"/>
      <c r="PZD145" s="821"/>
      <c r="PZE145" s="821"/>
      <c r="PZF145" s="821"/>
      <c r="PZG145" s="821"/>
      <c r="PZH145" s="821"/>
      <c r="PZI145" s="821"/>
      <c r="PZJ145" s="821"/>
      <c r="PZK145" s="821"/>
      <c r="PZL145" s="821"/>
      <c r="PZM145" s="821"/>
      <c r="PZN145" s="821"/>
      <c r="PZO145" s="821"/>
      <c r="PZP145" s="821"/>
      <c r="PZQ145" s="821"/>
      <c r="PZR145" s="821"/>
      <c r="PZS145" s="821"/>
      <c r="PZT145" s="821"/>
      <c r="PZU145" s="821"/>
      <c r="PZV145" s="821"/>
      <c r="PZW145" s="821"/>
      <c r="PZX145" s="821"/>
      <c r="PZY145" s="821"/>
      <c r="PZZ145" s="821"/>
      <c r="QAA145" s="821"/>
      <c r="QAB145" s="821"/>
      <c r="QAC145" s="821"/>
      <c r="QAD145" s="821"/>
      <c r="QAE145" s="821"/>
      <c r="QAF145" s="821"/>
      <c r="QAG145" s="821"/>
      <c r="QAH145" s="821"/>
      <c r="QAI145" s="821"/>
      <c r="QAJ145" s="821"/>
      <c r="QAK145" s="821"/>
      <c r="QAL145" s="821"/>
      <c r="QAM145" s="821"/>
      <c r="QAN145" s="821"/>
      <c r="QAO145" s="821"/>
      <c r="QAP145" s="821"/>
      <c r="QAQ145" s="821"/>
      <c r="QAR145" s="821"/>
      <c r="QAS145" s="821"/>
      <c r="QAT145" s="821"/>
      <c r="QAU145" s="821"/>
      <c r="QAV145" s="821"/>
      <c r="QAW145" s="821"/>
      <c r="QAX145" s="821"/>
      <c r="QAY145" s="821"/>
      <c r="QAZ145" s="821"/>
      <c r="QBA145" s="821"/>
      <c r="QBB145" s="821"/>
      <c r="QBC145" s="821"/>
      <c r="QBD145" s="821"/>
      <c r="QBE145" s="821"/>
      <c r="QBF145" s="821"/>
      <c r="QBG145" s="821"/>
      <c r="QBH145" s="821"/>
      <c r="QBI145" s="821"/>
      <c r="QBJ145" s="821"/>
      <c r="QBK145" s="821"/>
      <c r="QBL145" s="821"/>
      <c r="QBM145" s="821"/>
      <c r="QBN145" s="821"/>
      <c r="QBO145" s="821"/>
      <c r="QBP145" s="821"/>
      <c r="QBQ145" s="821"/>
      <c r="QBR145" s="821"/>
      <c r="QBS145" s="821"/>
      <c r="QBT145" s="821"/>
      <c r="QBU145" s="821"/>
      <c r="QBV145" s="821"/>
      <c r="QBW145" s="821"/>
      <c r="QBX145" s="821"/>
      <c r="QBY145" s="821"/>
      <c r="QBZ145" s="821"/>
      <c r="QCA145" s="821"/>
      <c r="QCB145" s="821"/>
      <c r="QCC145" s="821"/>
      <c r="QCD145" s="821"/>
      <c r="QCE145" s="821"/>
      <c r="QCF145" s="821"/>
      <c r="QCG145" s="821"/>
      <c r="QCH145" s="821"/>
      <c r="QCI145" s="821"/>
      <c r="QCJ145" s="821"/>
      <c r="QCK145" s="821"/>
      <c r="QCL145" s="821"/>
      <c r="QCM145" s="821"/>
      <c r="QCN145" s="821"/>
      <c r="QCO145" s="821"/>
      <c r="QCP145" s="821"/>
      <c r="QCQ145" s="821"/>
      <c r="QCR145" s="821"/>
      <c r="QCS145" s="821"/>
      <c r="QCT145" s="821"/>
      <c r="QCU145" s="821"/>
      <c r="QCV145" s="821"/>
      <c r="QCW145" s="821"/>
      <c r="QCX145" s="821"/>
      <c r="QCY145" s="821"/>
      <c r="QCZ145" s="821"/>
      <c r="QDA145" s="821"/>
      <c r="QDB145" s="821"/>
      <c r="QDC145" s="821"/>
      <c r="QDD145" s="821"/>
      <c r="QDE145" s="821"/>
      <c r="QDF145" s="821"/>
      <c r="QDG145" s="821"/>
      <c r="QDH145" s="821"/>
      <c r="QDI145" s="821"/>
      <c r="QDJ145" s="821"/>
      <c r="QDK145" s="821"/>
      <c r="QDL145" s="821"/>
      <c r="QDM145" s="821"/>
      <c r="QDN145" s="821"/>
      <c r="QDO145" s="821"/>
      <c r="QDP145" s="821"/>
      <c r="QDQ145" s="821"/>
      <c r="QDR145" s="821"/>
      <c r="QDS145" s="821"/>
      <c r="QDT145" s="821"/>
      <c r="QDU145" s="821"/>
      <c r="QDV145" s="821"/>
      <c r="QDW145" s="821"/>
      <c r="QDX145" s="821"/>
      <c r="QDY145" s="821"/>
      <c r="QDZ145" s="821"/>
      <c r="QEA145" s="821"/>
      <c r="QEB145" s="821"/>
      <c r="QEC145" s="821"/>
      <c r="QED145" s="821"/>
      <c r="QEE145" s="821"/>
      <c r="QEF145" s="821"/>
      <c r="QEG145" s="821"/>
      <c r="QEH145" s="821"/>
      <c r="QEI145" s="821"/>
      <c r="QEJ145" s="821"/>
      <c r="QEK145" s="821"/>
      <c r="QEL145" s="821"/>
      <c r="QEM145" s="821"/>
      <c r="QEN145" s="821"/>
      <c r="QEO145" s="821"/>
      <c r="QEP145" s="821"/>
      <c r="QEQ145" s="821"/>
      <c r="QER145" s="821"/>
      <c r="QES145" s="821"/>
      <c r="QET145" s="821"/>
      <c r="QEU145" s="821"/>
      <c r="QEV145" s="821"/>
      <c r="QEW145" s="821"/>
      <c r="QEX145" s="821"/>
      <c r="QEY145" s="821"/>
      <c r="QEZ145" s="821"/>
      <c r="QFA145" s="821"/>
      <c r="QFB145" s="821"/>
      <c r="QFC145" s="821"/>
      <c r="QFD145" s="821"/>
      <c r="QFE145" s="821"/>
      <c r="QFF145" s="821"/>
      <c r="QFG145" s="821"/>
      <c r="QFH145" s="821"/>
      <c r="QFI145" s="821"/>
      <c r="QFJ145" s="821"/>
      <c r="QFK145" s="821"/>
      <c r="QFL145" s="821"/>
      <c r="QFM145" s="821"/>
      <c r="QFN145" s="821"/>
      <c r="QFO145" s="821"/>
      <c r="QFP145" s="821"/>
      <c r="QFQ145" s="821"/>
      <c r="QFR145" s="821"/>
      <c r="QFS145" s="821"/>
      <c r="QFT145" s="821"/>
      <c r="QFU145" s="821"/>
      <c r="QFV145" s="821"/>
      <c r="QFW145" s="821"/>
      <c r="QFX145" s="821"/>
      <c r="QFY145" s="821"/>
      <c r="QFZ145" s="821"/>
      <c r="QGA145" s="821"/>
      <c r="QGB145" s="821"/>
      <c r="QGC145" s="821"/>
      <c r="QGD145" s="821"/>
      <c r="QGE145" s="821"/>
      <c r="QGF145" s="821"/>
      <c r="QGG145" s="821"/>
      <c r="QGH145" s="821"/>
      <c r="QGI145" s="821"/>
      <c r="QGJ145" s="821"/>
      <c r="QGK145" s="821"/>
      <c r="QGL145" s="821"/>
      <c r="QGM145" s="821"/>
      <c r="QGN145" s="821"/>
      <c r="QGO145" s="821"/>
      <c r="QGP145" s="821"/>
      <c r="QGQ145" s="821"/>
      <c r="QGR145" s="821"/>
      <c r="QGS145" s="821"/>
      <c r="QGT145" s="821"/>
      <c r="QGU145" s="821"/>
      <c r="QGV145" s="821"/>
      <c r="QGW145" s="821"/>
      <c r="QGX145" s="821"/>
      <c r="QGY145" s="821"/>
      <c r="QGZ145" s="821"/>
      <c r="QHA145" s="821"/>
      <c r="QHB145" s="821"/>
      <c r="QHC145" s="821"/>
      <c r="QHD145" s="821"/>
      <c r="QHE145" s="821"/>
      <c r="QHF145" s="821"/>
      <c r="QHG145" s="821"/>
      <c r="QHH145" s="821"/>
      <c r="QHI145" s="821"/>
      <c r="QHJ145" s="821"/>
      <c r="QHK145" s="821"/>
      <c r="QHL145" s="821"/>
      <c r="QHM145" s="821"/>
      <c r="QHN145" s="821"/>
      <c r="QHO145" s="821"/>
      <c r="QHP145" s="821"/>
      <c r="QHQ145" s="821"/>
      <c r="QHR145" s="821"/>
      <c r="QHS145" s="821"/>
      <c r="QHT145" s="821"/>
      <c r="QHU145" s="821"/>
      <c r="QHV145" s="821"/>
      <c r="QHW145" s="821"/>
      <c r="QHX145" s="821"/>
      <c r="QHY145" s="821"/>
      <c r="QHZ145" s="821"/>
      <c r="QIA145" s="821"/>
      <c r="QIB145" s="821"/>
      <c r="QIC145" s="821"/>
      <c r="QID145" s="821"/>
      <c r="QIE145" s="821"/>
      <c r="QIF145" s="821"/>
      <c r="QIG145" s="821"/>
      <c r="QIH145" s="821"/>
      <c r="QII145" s="821"/>
      <c r="QIJ145" s="821"/>
      <c r="QIK145" s="821"/>
      <c r="QIL145" s="821"/>
      <c r="QIM145" s="821"/>
      <c r="QIN145" s="821"/>
      <c r="QIO145" s="821"/>
      <c r="QIP145" s="821"/>
      <c r="QIQ145" s="821"/>
      <c r="QIR145" s="821"/>
      <c r="QIS145" s="821"/>
      <c r="QIT145" s="821"/>
      <c r="QIU145" s="821"/>
      <c r="QIV145" s="821"/>
      <c r="QIW145" s="821"/>
      <c r="QIX145" s="821"/>
      <c r="QIY145" s="821"/>
      <c r="QIZ145" s="821"/>
      <c r="QJA145" s="821"/>
      <c r="QJB145" s="821"/>
      <c r="QJC145" s="821"/>
      <c r="QJD145" s="821"/>
      <c r="QJE145" s="821"/>
      <c r="QJF145" s="821"/>
      <c r="QJG145" s="821"/>
      <c r="QJH145" s="821"/>
      <c r="QJI145" s="821"/>
      <c r="QJJ145" s="821"/>
      <c r="QJK145" s="821"/>
      <c r="QJL145" s="821"/>
      <c r="QJM145" s="821"/>
      <c r="QJN145" s="821"/>
      <c r="QJO145" s="821"/>
      <c r="QJP145" s="821"/>
      <c r="QJQ145" s="821"/>
      <c r="QJR145" s="821"/>
      <c r="QJS145" s="821"/>
      <c r="QJT145" s="821"/>
      <c r="QJU145" s="821"/>
      <c r="QJV145" s="821"/>
      <c r="QJW145" s="821"/>
      <c r="QJX145" s="821"/>
      <c r="QJY145" s="821"/>
      <c r="QJZ145" s="821"/>
      <c r="QKA145" s="821"/>
      <c r="QKB145" s="821"/>
      <c r="QKC145" s="821"/>
      <c r="QKD145" s="821"/>
      <c r="QKE145" s="821"/>
      <c r="QKF145" s="821"/>
      <c r="QKG145" s="821"/>
      <c r="QKH145" s="821"/>
      <c r="QKI145" s="821"/>
      <c r="QKJ145" s="821"/>
      <c r="QKK145" s="821"/>
      <c r="QKL145" s="821"/>
      <c r="QKM145" s="821"/>
      <c r="QKN145" s="821"/>
      <c r="QKO145" s="821"/>
      <c r="QKP145" s="821"/>
      <c r="QKQ145" s="821"/>
      <c r="QKR145" s="821"/>
      <c r="QKS145" s="821"/>
      <c r="QKT145" s="821"/>
      <c r="QKU145" s="821"/>
      <c r="QKV145" s="821"/>
      <c r="QKW145" s="821"/>
      <c r="QKX145" s="821"/>
      <c r="QKY145" s="821"/>
      <c r="QKZ145" s="821"/>
      <c r="QLA145" s="821"/>
      <c r="QLB145" s="821"/>
      <c r="QLC145" s="821"/>
      <c r="QLD145" s="821"/>
      <c r="QLE145" s="821"/>
      <c r="QLF145" s="821"/>
      <c r="QLG145" s="821"/>
      <c r="QLH145" s="821"/>
      <c r="QLI145" s="821"/>
      <c r="QLJ145" s="821"/>
      <c r="QLK145" s="821"/>
      <c r="QLL145" s="821"/>
      <c r="QLM145" s="821"/>
      <c r="QLN145" s="821"/>
      <c r="QLO145" s="821"/>
      <c r="QLP145" s="821"/>
      <c r="QLQ145" s="821"/>
      <c r="QLR145" s="821"/>
      <c r="QLS145" s="821"/>
      <c r="QLT145" s="821"/>
      <c r="QLU145" s="821"/>
      <c r="QLV145" s="821"/>
      <c r="QLW145" s="821"/>
      <c r="QLX145" s="821"/>
      <c r="QLY145" s="821"/>
      <c r="QLZ145" s="821"/>
      <c r="QMA145" s="821"/>
      <c r="QMB145" s="821"/>
      <c r="QMC145" s="821"/>
      <c r="QMD145" s="821"/>
      <c r="QME145" s="821"/>
      <c r="QMF145" s="821"/>
      <c r="QMG145" s="821"/>
      <c r="QMH145" s="821"/>
      <c r="QMI145" s="821"/>
      <c r="QMJ145" s="821"/>
      <c r="QMK145" s="821"/>
      <c r="QML145" s="821"/>
      <c r="QMM145" s="821"/>
      <c r="QMN145" s="821"/>
      <c r="QMO145" s="821"/>
      <c r="QMP145" s="821"/>
      <c r="QMQ145" s="821"/>
      <c r="QMR145" s="821"/>
      <c r="QMS145" s="821"/>
      <c r="QMT145" s="821"/>
      <c r="QMU145" s="821"/>
      <c r="QMV145" s="821"/>
      <c r="QMW145" s="821"/>
      <c r="QMX145" s="821"/>
      <c r="QMY145" s="821"/>
      <c r="QMZ145" s="821"/>
      <c r="QNA145" s="821"/>
      <c r="QNB145" s="821"/>
      <c r="QNC145" s="821"/>
      <c r="QND145" s="821"/>
      <c r="QNE145" s="821"/>
      <c r="QNF145" s="821"/>
      <c r="QNG145" s="821"/>
      <c r="QNH145" s="821"/>
      <c r="QNI145" s="821"/>
      <c r="QNJ145" s="821"/>
      <c r="QNK145" s="821"/>
      <c r="QNL145" s="821"/>
      <c r="QNM145" s="821"/>
      <c r="QNN145" s="821"/>
      <c r="QNO145" s="821"/>
      <c r="QNP145" s="821"/>
      <c r="QNQ145" s="821"/>
      <c r="QNR145" s="821"/>
      <c r="QNS145" s="821"/>
      <c r="QNT145" s="821"/>
      <c r="QNU145" s="821"/>
      <c r="QNV145" s="821"/>
      <c r="QNW145" s="821"/>
      <c r="QNX145" s="821"/>
      <c r="QNY145" s="821"/>
      <c r="QNZ145" s="821"/>
      <c r="QOA145" s="821"/>
      <c r="QOB145" s="821"/>
      <c r="QOC145" s="821"/>
      <c r="QOD145" s="821"/>
      <c r="QOE145" s="821"/>
      <c r="QOF145" s="821"/>
      <c r="QOG145" s="821"/>
      <c r="QOH145" s="821"/>
      <c r="QOI145" s="821"/>
      <c r="QOJ145" s="821"/>
      <c r="QOK145" s="821"/>
      <c r="QOL145" s="821"/>
      <c r="QOM145" s="821"/>
      <c r="QON145" s="821"/>
      <c r="QOO145" s="821"/>
      <c r="QOP145" s="821"/>
      <c r="QOQ145" s="821"/>
      <c r="QOR145" s="821"/>
      <c r="QOS145" s="821"/>
      <c r="QOT145" s="821"/>
      <c r="QOU145" s="821"/>
      <c r="QOV145" s="821"/>
      <c r="QOW145" s="821"/>
      <c r="QOX145" s="821"/>
      <c r="QOY145" s="821"/>
      <c r="QOZ145" s="821"/>
      <c r="QPA145" s="821"/>
      <c r="QPB145" s="821"/>
      <c r="QPC145" s="821"/>
      <c r="QPD145" s="821"/>
      <c r="QPE145" s="821"/>
      <c r="QPF145" s="821"/>
      <c r="QPG145" s="821"/>
      <c r="QPH145" s="821"/>
      <c r="QPI145" s="821"/>
      <c r="QPJ145" s="821"/>
      <c r="QPK145" s="821"/>
      <c r="QPL145" s="821"/>
      <c r="QPM145" s="821"/>
      <c r="QPN145" s="821"/>
      <c r="QPO145" s="821"/>
      <c r="QPP145" s="821"/>
      <c r="QPQ145" s="821"/>
      <c r="QPR145" s="821"/>
      <c r="QPS145" s="821"/>
      <c r="QPT145" s="821"/>
      <c r="QPU145" s="821"/>
      <c r="QPV145" s="821"/>
      <c r="QPW145" s="821"/>
      <c r="QPX145" s="821"/>
      <c r="QPY145" s="821"/>
      <c r="QPZ145" s="821"/>
      <c r="QQA145" s="821"/>
      <c r="QQB145" s="821"/>
      <c r="QQC145" s="821"/>
      <c r="QQD145" s="821"/>
      <c r="QQE145" s="821"/>
      <c r="QQF145" s="821"/>
      <c r="QQG145" s="821"/>
      <c r="QQH145" s="821"/>
      <c r="QQI145" s="821"/>
      <c r="QQJ145" s="821"/>
      <c r="QQK145" s="821"/>
      <c r="QQL145" s="821"/>
      <c r="QQM145" s="821"/>
      <c r="QQN145" s="821"/>
      <c r="QQO145" s="821"/>
      <c r="QQP145" s="821"/>
      <c r="QQQ145" s="821"/>
      <c r="QQR145" s="821"/>
      <c r="QQS145" s="821"/>
      <c r="QQT145" s="821"/>
      <c r="QQU145" s="821"/>
      <c r="QQV145" s="821"/>
      <c r="QQW145" s="821"/>
      <c r="QQX145" s="821"/>
      <c r="QQY145" s="821"/>
      <c r="QQZ145" s="821"/>
      <c r="QRA145" s="821"/>
      <c r="QRB145" s="821"/>
      <c r="QRC145" s="821"/>
      <c r="QRD145" s="821"/>
      <c r="QRE145" s="821"/>
      <c r="QRF145" s="821"/>
      <c r="QRG145" s="821"/>
      <c r="QRH145" s="821"/>
      <c r="QRI145" s="821"/>
      <c r="QRJ145" s="821"/>
      <c r="QRK145" s="821"/>
      <c r="QRL145" s="821"/>
      <c r="QRM145" s="821"/>
      <c r="QRN145" s="821"/>
      <c r="QRO145" s="821"/>
      <c r="QRP145" s="821"/>
      <c r="QRQ145" s="821"/>
      <c r="QRR145" s="821"/>
      <c r="QRS145" s="821"/>
      <c r="QRT145" s="821"/>
      <c r="QRU145" s="821"/>
      <c r="QRV145" s="821"/>
      <c r="QRW145" s="821"/>
      <c r="QRX145" s="821"/>
      <c r="QRY145" s="821"/>
      <c r="QRZ145" s="821"/>
      <c r="QSA145" s="821"/>
      <c r="QSB145" s="821"/>
      <c r="QSC145" s="821"/>
      <c r="QSD145" s="821"/>
      <c r="QSE145" s="821"/>
      <c r="QSF145" s="821"/>
      <c r="QSG145" s="821"/>
      <c r="QSH145" s="821"/>
      <c r="QSI145" s="821"/>
      <c r="QSJ145" s="821"/>
      <c r="QSK145" s="821"/>
      <c r="QSL145" s="821"/>
      <c r="QSM145" s="821"/>
      <c r="QSN145" s="821"/>
      <c r="QSO145" s="821"/>
      <c r="QSP145" s="821"/>
      <c r="QSQ145" s="821"/>
      <c r="QSR145" s="821"/>
      <c r="QSS145" s="821"/>
      <c r="QST145" s="821"/>
      <c r="QSU145" s="821"/>
      <c r="QSV145" s="821"/>
      <c r="QSW145" s="821"/>
      <c r="QSX145" s="821"/>
      <c r="QSY145" s="821"/>
      <c r="QSZ145" s="821"/>
      <c r="QTA145" s="821"/>
      <c r="QTB145" s="821"/>
      <c r="QTC145" s="821"/>
      <c r="QTD145" s="821"/>
      <c r="QTE145" s="821"/>
      <c r="QTF145" s="821"/>
      <c r="QTG145" s="821"/>
      <c r="QTH145" s="821"/>
      <c r="QTI145" s="821"/>
      <c r="QTJ145" s="821"/>
      <c r="QTK145" s="821"/>
      <c r="QTL145" s="821"/>
      <c r="QTM145" s="821"/>
      <c r="QTN145" s="821"/>
      <c r="QTO145" s="821"/>
      <c r="QTP145" s="821"/>
      <c r="QTQ145" s="821"/>
      <c r="QTR145" s="821"/>
      <c r="QTS145" s="821"/>
      <c r="QTT145" s="821"/>
      <c r="QTU145" s="821"/>
      <c r="QTV145" s="821"/>
      <c r="QTW145" s="821"/>
      <c r="QTX145" s="821"/>
      <c r="QTY145" s="821"/>
      <c r="QTZ145" s="821"/>
      <c r="QUA145" s="821"/>
      <c r="QUB145" s="821"/>
      <c r="QUC145" s="821"/>
      <c r="QUD145" s="821"/>
      <c r="QUE145" s="821"/>
      <c r="QUF145" s="821"/>
      <c r="QUG145" s="821"/>
      <c r="QUH145" s="821"/>
      <c r="QUI145" s="821"/>
      <c r="QUJ145" s="821"/>
      <c r="QUK145" s="821"/>
      <c r="QUL145" s="821"/>
      <c r="QUM145" s="821"/>
      <c r="QUN145" s="821"/>
      <c r="QUO145" s="821"/>
      <c r="QUP145" s="821"/>
      <c r="QUQ145" s="821"/>
      <c r="QUR145" s="821"/>
      <c r="QUS145" s="821"/>
      <c r="QUT145" s="821"/>
      <c r="QUU145" s="821"/>
      <c r="QUV145" s="821"/>
      <c r="QUW145" s="821"/>
      <c r="QUX145" s="821"/>
      <c r="QUY145" s="821"/>
      <c r="QUZ145" s="821"/>
      <c r="QVA145" s="821"/>
      <c r="QVB145" s="821"/>
      <c r="QVC145" s="821"/>
      <c r="QVD145" s="821"/>
      <c r="QVE145" s="821"/>
      <c r="QVF145" s="821"/>
      <c r="QVG145" s="821"/>
      <c r="QVH145" s="821"/>
      <c r="QVI145" s="821"/>
      <c r="QVJ145" s="821"/>
      <c r="QVK145" s="821"/>
      <c r="QVL145" s="821"/>
      <c r="QVM145" s="821"/>
      <c r="QVN145" s="821"/>
      <c r="QVO145" s="821"/>
      <c r="QVP145" s="821"/>
      <c r="QVQ145" s="821"/>
      <c r="QVR145" s="821"/>
      <c r="QVS145" s="821"/>
      <c r="QVT145" s="821"/>
      <c r="QVU145" s="821"/>
      <c r="QVV145" s="821"/>
      <c r="QVW145" s="821"/>
      <c r="QVX145" s="821"/>
      <c r="QVY145" s="821"/>
      <c r="QVZ145" s="821"/>
      <c r="QWA145" s="821"/>
      <c r="QWB145" s="821"/>
      <c r="QWC145" s="821"/>
      <c r="QWD145" s="821"/>
      <c r="QWE145" s="821"/>
      <c r="QWF145" s="821"/>
      <c r="QWG145" s="821"/>
      <c r="QWH145" s="821"/>
      <c r="QWI145" s="821"/>
      <c r="QWJ145" s="821"/>
      <c r="QWK145" s="821"/>
      <c r="QWL145" s="821"/>
      <c r="QWM145" s="821"/>
      <c r="QWN145" s="821"/>
      <c r="QWO145" s="821"/>
      <c r="QWP145" s="821"/>
      <c r="QWQ145" s="821"/>
      <c r="QWR145" s="821"/>
      <c r="QWS145" s="821"/>
      <c r="QWT145" s="821"/>
      <c r="QWU145" s="821"/>
      <c r="QWV145" s="821"/>
      <c r="QWW145" s="821"/>
      <c r="QWX145" s="821"/>
      <c r="QWY145" s="821"/>
      <c r="QWZ145" s="821"/>
      <c r="QXA145" s="821"/>
      <c r="QXB145" s="821"/>
      <c r="QXC145" s="821"/>
      <c r="QXD145" s="821"/>
      <c r="QXE145" s="821"/>
      <c r="QXF145" s="821"/>
      <c r="QXG145" s="821"/>
      <c r="QXH145" s="821"/>
      <c r="QXI145" s="821"/>
      <c r="QXJ145" s="821"/>
      <c r="QXK145" s="821"/>
      <c r="QXL145" s="821"/>
      <c r="QXM145" s="821"/>
      <c r="QXN145" s="821"/>
      <c r="QXO145" s="821"/>
      <c r="QXP145" s="821"/>
      <c r="QXQ145" s="821"/>
      <c r="QXR145" s="821"/>
      <c r="QXS145" s="821"/>
      <c r="QXT145" s="821"/>
      <c r="QXU145" s="821"/>
      <c r="QXV145" s="821"/>
      <c r="QXW145" s="821"/>
      <c r="QXX145" s="821"/>
      <c r="QXY145" s="821"/>
      <c r="QXZ145" s="821"/>
      <c r="QYA145" s="821"/>
      <c r="QYB145" s="821"/>
      <c r="QYC145" s="821"/>
      <c r="QYD145" s="821"/>
      <c r="QYE145" s="821"/>
      <c r="QYF145" s="821"/>
      <c r="QYG145" s="821"/>
      <c r="QYH145" s="821"/>
      <c r="QYI145" s="821"/>
      <c r="QYJ145" s="821"/>
      <c r="QYK145" s="821"/>
      <c r="QYL145" s="821"/>
      <c r="QYM145" s="821"/>
      <c r="QYN145" s="821"/>
      <c r="QYO145" s="821"/>
      <c r="QYP145" s="821"/>
      <c r="QYQ145" s="821"/>
      <c r="QYR145" s="821"/>
      <c r="QYS145" s="821"/>
      <c r="QYT145" s="821"/>
      <c r="QYU145" s="821"/>
      <c r="QYV145" s="821"/>
      <c r="QYW145" s="821"/>
      <c r="QYX145" s="821"/>
      <c r="QYY145" s="821"/>
      <c r="QYZ145" s="821"/>
      <c r="QZA145" s="821"/>
      <c r="QZB145" s="821"/>
      <c r="QZC145" s="821"/>
      <c r="QZD145" s="821"/>
      <c r="QZE145" s="821"/>
      <c r="QZF145" s="821"/>
      <c r="QZG145" s="821"/>
      <c r="QZH145" s="821"/>
      <c r="QZI145" s="821"/>
      <c r="QZJ145" s="821"/>
      <c r="QZK145" s="821"/>
      <c r="QZL145" s="821"/>
      <c r="QZM145" s="821"/>
      <c r="QZN145" s="821"/>
      <c r="QZO145" s="821"/>
      <c r="QZP145" s="821"/>
      <c r="QZQ145" s="821"/>
      <c r="QZR145" s="821"/>
      <c r="QZS145" s="821"/>
      <c r="QZT145" s="821"/>
      <c r="QZU145" s="821"/>
      <c r="QZV145" s="821"/>
      <c r="QZW145" s="821"/>
      <c r="QZX145" s="821"/>
      <c r="QZY145" s="821"/>
      <c r="QZZ145" s="821"/>
      <c r="RAA145" s="821"/>
      <c r="RAB145" s="821"/>
      <c r="RAC145" s="821"/>
      <c r="RAD145" s="821"/>
      <c r="RAE145" s="821"/>
      <c r="RAF145" s="821"/>
      <c r="RAG145" s="821"/>
      <c r="RAH145" s="821"/>
      <c r="RAI145" s="821"/>
      <c r="RAJ145" s="821"/>
      <c r="RAK145" s="821"/>
      <c r="RAL145" s="821"/>
      <c r="RAM145" s="821"/>
      <c r="RAN145" s="821"/>
      <c r="RAO145" s="821"/>
      <c r="RAP145" s="821"/>
      <c r="RAQ145" s="821"/>
      <c r="RAR145" s="821"/>
      <c r="RAS145" s="821"/>
      <c r="RAT145" s="821"/>
      <c r="RAU145" s="821"/>
      <c r="RAV145" s="821"/>
      <c r="RAW145" s="821"/>
      <c r="RAX145" s="821"/>
      <c r="RAY145" s="821"/>
      <c r="RAZ145" s="821"/>
      <c r="RBA145" s="821"/>
      <c r="RBB145" s="821"/>
      <c r="RBC145" s="821"/>
      <c r="RBD145" s="821"/>
      <c r="RBE145" s="821"/>
      <c r="RBF145" s="821"/>
      <c r="RBG145" s="821"/>
      <c r="RBH145" s="821"/>
      <c r="RBI145" s="821"/>
      <c r="RBJ145" s="821"/>
      <c r="RBK145" s="821"/>
      <c r="RBL145" s="821"/>
      <c r="RBM145" s="821"/>
      <c r="RBN145" s="821"/>
      <c r="RBO145" s="821"/>
      <c r="RBP145" s="821"/>
      <c r="RBQ145" s="821"/>
      <c r="RBR145" s="821"/>
      <c r="RBS145" s="821"/>
      <c r="RBT145" s="821"/>
      <c r="RBU145" s="821"/>
      <c r="RBV145" s="821"/>
      <c r="RBW145" s="821"/>
      <c r="RBX145" s="821"/>
      <c r="RBY145" s="821"/>
      <c r="RBZ145" s="821"/>
      <c r="RCA145" s="821"/>
      <c r="RCB145" s="821"/>
      <c r="RCC145" s="821"/>
      <c r="RCD145" s="821"/>
      <c r="RCE145" s="821"/>
      <c r="RCF145" s="821"/>
      <c r="RCG145" s="821"/>
      <c r="RCH145" s="821"/>
      <c r="RCI145" s="821"/>
      <c r="RCJ145" s="821"/>
      <c r="RCK145" s="821"/>
      <c r="RCL145" s="821"/>
      <c r="RCM145" s="821"/>
      <c r="RCN145" s="821"/>
      <c r="RCO145" s="821"/>
      <c r="RCP145" s="821"/>
      <c r="RCQ145" s="821"/>
      <c r="RCR145" s="821"/>
      <c r="RCS145" s="821"/>
      <c r="RCT145" s="821"/>
      <c r="RCU145" s="821"/>
      <c r="RCV145" s="821"/>
      <c r="RCW145" s="821"/>
      <c r="RCX145" s="821"/>
      <c r="RCY145" s="821"/>
      <c r="RCZ145" s="821"/>
      <c r="RDA145" s="821"/>
      <c r="RDB145" s="821"/>
      <c r="RDC145" s="821"/>
      <c r="RDD145" s="821"/>
      <c r="RDE145" s="821"/>
      <c r="RDF145" s="821"/>
      <c r="RDG145" s="821"/>
      <c r="RDH145" s="821"/>
      <c r="RDI145" s="821"/>
      <c r="RDJ145" s="821"/>
      <c r="RDK145" s="821"/>
      <c r="RDL145" s="821"/>
      <c r="RDM145" s="821"/>
      <c r="RDN145" s="821"/>
      <c r="RDO145" s="821"/>
      <c r="RDP145" s="821"/>
      <c r="RDQ145" s="821"/>
      <c r="RDR145" s="821"/>
      <c r="RDS145" s="821"/>
      <c r="RDT145" s="821"/>
      <c r="RDU145" s="821"/>
      <c r="RDV145" s="821"/>
      <c r="RDW145" s="821"/>
      <c r="RDX145" s="821"/>
      <c r="RDY145" s="821"/>
      <c r="RDZ145" s="821"/>
      <c r="REA145" s="821"/>
      <c r="REB145" s="821"/>
      <c r="REC145" s="821"/>
      <c r="RED145" s="821"/>
      <c r="REE145" s="821"/>
      <c r="REF145" s="821"/>
      <c r="REG145" s="821"/>
      <c r="REH145" s="821"/>
      <c r="REI145" s="821"/>
      <c r="REJ145" s="821"/>
      <c r="REK145" s="821"/>
      <c r="REL145" s="821"/>
      <c r="REM145" s="821"/>
      <c r="REN145" s="821"/>
      <c r="REO145" s="821"/>
      <c r="REP145" s="821"/>
      <c r="REQ145" s="821"/>
      <c r="RER145" s="821"/>
      <c r="RES145" s="821"/>
      <c r="RET145" s="821"/>
      <c r="REU145" s="821"/>
      <c r="REV145" s="821"/>
      <c r="REW145" s="821"/>
      <c r="REX145" s="821"/>
      <c r="REY145" s="821"/>
      <c r="REZ145" s="821"/>
      <c r="RFA145" s="821"/>
      <c r="RFB145" s="821"/>
      <c r="RFC145" s="821"/>
      <c r="RFD145" s="821"/>
      <c r="RFE145" s="821"/>
      <c r="RFF145" s="821"/>
      <c r="RFG145" s="821"/>
      <c r="RFH145" s="821"/>
      <c r="RFI145" s="821"/>
      <c r="RFJ145" s="821"/>
      <c r="RFK145" s="821"/>
      <c r="RFL145" s="821"/>
      <c r="RFM145" s="821"/>
      <c r="RFN145" s="821"/>
      <c r="RFO145" s="821"/>
      <c r="RFP145" s="821"/>
      <c r="RFQ145" s="821"/>
      <c r="RFR145" s="821"/>
      <c r="RFS145" s="821"/>
      <c r="RFT145" s="821"/>
      <c r="RFU145" s="821"/>
      <c r="RFV145" s="821"/>
      <c r="RFW145" s="821"/>
      <c r="RFX145" s="821"/>
      <c r="RFY145" s="821"/>
      <c r="RFZ145" s="821"/>
      <c r="RGA145" s="821"/>
      <c r="RGB145" s="821"/>
      <c r="RGC145" s="821"/>
      <c r="RGD145" s="821"/>
      <c r="RGE145" s="821"/>
      <c r="RGF145" s="821"/>
      <c r="RGG145" s="821"/>
      <c r="RGH145" s="821"/>
      <c r="RGI145" s="821"/>
      <c r="RGJ145" s="821"/>
      <c r="RGK145" s="821"/>
      <c r="RGL145" s="821"/>
      <c r="RGM145" s="821"/>
      <c r="RGN145" s="821"/>
      <c r="RGO145" s="821"/>
      <c r="RGP145" s="821"/>
      <c r="RGQ145" s="821"/>
      <c r="RGR145" s="821"/>
      <c r="RGS145" s="821"/>
      <c r="RGT145" s="821"/>
      <c r="RGU145" s="821"/>
      <c r="RGV145" s="821"/>
      <c r="RGW145" s="821"/>
      <c r="RGX145" s="821"/>
      <c r="RGY145" s="821"/>
      <c r="RGZ145" s="821"/>
      <c r="RHA145" s="821"/>
      <c r="RHB145" s="821"/>
      <c r="RHC145" s="821"/>
      <c r="RHD145" s="821"/>
      <c r="RHE145" s="821"/>
      <c r="RHF145" s="821"/>
      <c r="RHG145" s="821"/>
      <c r="RHH145" s="821"/>
      <c r="RHI145" s="821"/>
      <c r="RHJ145" s="821"/>
      <c r="RHK145" s="821"/>
      <c r="RHL145" s="821"/>
      <c r="RHM145" s="821"/>
      <c r="RHN145" s="821"/>
      <c r="RHO145" s="821"/>
      <c r="RHP145" s="821"/>
      <c r="RHQ145" s="821"/>
      <c r="RHR145" s="821"/>
      <c r="RHS145" s="821"/>
      <c r="RHT145" s="821"/>
      <c r="RHU145" s="821"/>
      <c r="RHV145" s="821"/>
      <c r="RHW145" s="821"/>
      <c r="RHX145" s="821"/>
      <c r="RHY145" s="821"/>
      <c r="RHZ145" s="821"/>
      <c r="RIA145" s="821"/>
      <c r="RIB145" s="821"/>
      <c r="RIC145" s="821"/>
      <c r="RID145" s="821"/>
      <c r="RIE145" s="821"/>
      <c r="RIF145" s="821"/>
      <c r="RIG145" s="821"/>
      <c r="RIH145" s="821"/>
      <c r="RII145" s="821"/>
      <c r="RIJ145" s="821"/>
      <c r="RIK145" s="821"/>
      <c r="RIL145" s="821"/>
      <c r="RIM145" s="821"/>
      <c r="RIN145" s="821"/>
      <c r="RIO145" s="821"/>
      <c r="RIP145" s="821"/>
      <c r="RIQ145" s="821"/>
      <c r="RIR145" s="821"/>
      <c r="RIS145" s="821"/>
      <c r="RIT145" s="821"/>
      <c r="RIU145" s="821"/>
      <c r="RIV145" s="821"/>
      <c r="RIW145" s="821"/>
      <c r="RIX145" s="821"/>
      <c r="RIY145" s="821"/>
      <c r="RIZ145" s="821"/>
      <c r="RJA145" s="821"/>
      <c r="RJB145" s="821"/>
      <c r="RJC145" s="821"/>
      <c r="RJD145" s="821"/>
      <c r="RJE145" s="821"/>
      <c r="RJF145" s="821"/>
      <c r="RJG145" s="821"/>
      <c r="RJH145" s="821"/>
      <c r="RJI145" s="821"/>
      <c r="RJJ145" s="821"/>
      <c r="RJK145" s="821"/>
      <c r="RJL145" s="821"/>
      <c r="RJM145" s="821"/>
      <c r="RJN145" s="821"/>
      <c r="RJO145" s="821"/>
      <c r="RJP145" s="821"/>
      <c r="RJQ145" s="821"/>
      <c r="RJR145" s="821"/>
      <c r="RJS145" s="821"/>
      <c r="RJT145" s="821"/>
      <c r="RJU145" s="821"/>
      <c r="RJV145" s="821"/>
      <c r="RJW145" s="821"/>
      <c r="RJX145" s="821"/>
      <c r="RJY145" s="821"/>
      <c r="RJZ145" s="821"/>
      <c r="RKA145" s="821"/>
      <c r="RKB145" s="821"/>
      <c r="RKC145" s="821"/>
      <c r="RKD145" s="821"/>
      <c r="RKE145" s="821"/>
      <c r="RKF145" s="821"/>
      <c r="RKG145" s="821"/>
      <c r="RKH145" s="821"/>
      <c r="RKI145" s="821"/>
      <c r="RKJ145" s="821"/>
      <c r="RKK145" s="821"/>
      <c r="RKL145" s="821"/>
      <c r="RKM145" s="821"/>
      <c r="RKN145" s="821"/>
      <c r="RKO145" s="821"/>
      <c r="RKP145" s="821"/>
      <c r="RKQ145" s="821"/>
      <c r="RKR145" s="821"/>
      <c r="RKS145" s="821"/>
      <c r="RKT145" s="821"/>
      <c r="RKU145" s="821"/>
      <c r="RKV145" s="821"/>
      <c r="RKW145" s="821"/>
      <c r="RKX145" s="821"/>
      <c r="RKY145" s="821"/>
      <c r="RKZ145" s="821"/>
      <c r="RLA145" s="821"/>
      <c r="RLB145" s="821"/>
      <c r="RLC145" s="821"/>
      <c r="RLD145" s="821"/>
      <c r="RLE145" s="821"/>
      <c r="RLF145" s="821"/>
      <c r="RLG145" s="821"/>
      <c r="RLH145" s="821"/>
      <c r="RLI145" s="821"/>
      <c r="RLJ145" s="821"/>
      <c r="RLK145" s="821"/>
      <c r="RLL145" s="821"/>
      <c r="RLM145" s="821"/>
      <c r="RLN145" s="821"/>
      <c r="RLO145" s="821"/>
      <c r="RLP145" s="821"/>
      <c r="RLQ145" s="821"/>
      <c r="RLR145" s="821"/>
      <c r="RLS145" s="821"/>
      <c r="RLT145" s="821"/>
      <c r="RLU145" s="821"/>
      <c r="RLV145" s="821"/>
      <c r="RLW145" s="821"/>
      <c r="RLX145" s="821"/>
      <c r="RLY145" s="821"/>
      <c r="RLZ145" s="821"/>
      <c r="RMA145" s="821"/>
      <c r="RMB145" s="821"/>
      <c r="RMC145" s="821"/>
      <c r="RMD145" s="821"/>
      <c r="RME145" s="821"/>
      <c r="RMF145" s="821"/>
      <c r="RMG145" s="821"/>
      <c r="RMH145" s="821"/>
      <c r="RMI145" s="821"/>
      <c r="RMJ145" s="821"/>
      <c r="RMK145" s="821"/>
      <c r="RML145" s="821"/>
      <c r="RMM145" s="821"/>
      <c r="RMN145" s="821"/>
      <c r="RMO145" s="821"/>
      <c r="RMP145" s="821"/>
      <c r="RMQ145" s="821"/>
      <c r="RMR145" s="821"/>
      <c r="RMS145" s="821"/>
      <c r="RMT145" s="821"/>
      <c r="RMU145" s="821"/>
      <c r="RMV145" s="821"/>
      <c r="RMW145" s="821"/>
      <c r="RMX145" s="821"/>
      <c r="RMY145" s="821"/>
      <c r="RMZ145" s="821"/>
      <c r="RNA145" s="821"/>
      <c r="RNB145" s="821"/>
      <c r="RNC145" s="821"/>
      <c r="RND145" s="821"/>
      <c r="RNE145" s="821"/>
      <c r="RNF145" s="821"/>
      <c r="RNG145" s="821"/>
      <c r="RNH145" s="821"/>
      <c r="RNI145" s="821"/>
      <c r="RNJ145" s="821"/>
      <c r="RNK145" s="821"/>
      <c r="RNL145" s="821"/>
      <c r="RNM145" s="821"/>
      <c r="RNN145" s="821"/>
      <c r="RNO145" s="821"/>
      <c r="RNP145" s="821"/>
      <c r="RNQ145" s="821"/>
      <c r="RNR145" s="821"/>
      <c r="RNS145" s="821"/>
      <c r="RNT145" s="821"/>
      <c r="RNU145" s="821"/>
      <c r="RNV145" s="821"/>
      <c r="RNW145" s="821"/>
      <c r="RNX145" s="821"/>
      <c r="RNY145" s="821"/>
      <c r="RNZ145" s="821"/>
      <c r="ROA145" s="821"/>
      <c r="ROB145" s="821"/>
      <c r="ROC145" s="821"/>
      <c r="ROD145" s="821"/>
      <c r="ROE145" s="821"/>
      <c r="ROF145" s="821"/>
      <c r="ROG145" s="821"/>
      <c r="ROH145" s="821"/>
      <c r="ROI145" s="821"/>
      <c r="ROJ145" s="821"/>
      <c r="ROK145" s="821"/>
      <c r="ROL145" s="821"/>
      <c r="ROM145" s="821"/>
      <c r="RON145" s="821"/>
      <c r="ROO145" s="821"/>
      <c r="ROP145" s="821"/>
      <c r="ROQ145" s="821"/>
      <c r="ROR145" s="821"/>
      <c r="ROS145" s="821"/>
      <c r="ROT145" s="821"/>
      <c r="ROU145" s="821"/>
      <c r="ROV145" s="821"/>
      <c r="ROW145" s="821"/>
      <c r="ROX145" s="821"/>
      <c r="ROY145" s="821"/>
      <c r="ROZ145" s="821"/>
      <c r="RPA145" s="821"/>
      <c r="RPB145" s="821"/>
      <c r="RPC145" s="821"/>
      <c r="RPD145" s="821"/>
      <c r="RPE145" s="821"/>
      <c r="RPF145" s="821"/>
      <c r="RPG145" s="821"/>
      <c r="RPH145" s="821"/>
      <c r="RPI145" s="821"/>
      <c r="RPJ145" s="821"/>
      <c r="RPK145" s="821"/>
      <c r="RPL145" s="821"/>
      <c r="RPM145" s="821"/>
      <c r="RPN145" s="821"/>
      <c r="RPO145" s="821"/>
      <c r="RPP145" s="821"/>
      <c r="RPQ145" s="821"/>
      <c r="RPR145" s="821"/>
      <c r="RPS145" s="821"/>
      <c r="RPT145" s="821"/>
      <c r="RPU145" s="821"/>
      <c r="RPV145" s="821"/>
      <c r="RPW145" s="821"/>
      <c r="RPX145" s="821"/>
      <c r="RPY145" s="821"/>
      <c r="RPZ145" s="821"/>
      <c r="RQA145" s="821"/>
      <c r="RQB145" s="821"/>
      <c r="RQC145" s="821"/>
      <c r="RQD145" s="821"/>
      <c r="RQE145" s="821"/>
      <c r="RQF145" s="821"/>
      <c r="RQG145" s="821"/>
      <c r="RQH145" s="821"/>
      <c r="RQI145" s="821"/>
      <c r="RQJ145" s="821"/>
      <c r="RQK145" s="821"/>
      <c r="RQL145" s="821"/>
      <c r="RQM145" s="821"/>
      <c r="RQN145" s="821"/>
      <c r="RQO145" s="821"/>
      <c r="RQP145" s="821"/>
      <c r="RQQ145" s="821"/>
      <c r="RQR145" s="821"/>
      <c r="RQS145" s="821"/>
      <c r="RQT145" s="821"/>
      <c r="RQU145" s="821"/>
      <c r="RQV145" s="821"/>
      <c r="RQW145" s="821"/>
      <c r="RQX145" s="821"/>
      <c r="RQY145" s="821"/>
      <c r="RQZ145" s="821"/>
      <c r="RRA145" s="821"/>
      <c r="RRB145" s="821"/>
      <c r="RRC145" s="821"/>
      <c r="RRD145" s="821"/>
      <c r="RRE145" s="821"/>
      <c r="RRF145" s="821"/>
      <c r="RRG145" s="821"/>
      <c r="RRH145" s="821"/>
      <c r="RRI145" s="821"/>
      <c r="RRJ145" s="821"/>
      <c r="RRK145" s="821"/>
      <c r="RRL145" s="821"/>
      <c r="RRM145" s="821"/>
      <c r="RRN145" s="821"/>
      <c r="RRO145" s="821"/>
      <c r="RRP145" s="821"/>
      <c r="RRQ145" s="821"/>
      <c r="RRR145" s="821"/>
      <c r="RRS145" s="821"/>
      <c r="RRT145" s="821"/>
      <c r="RRU145" s="821"/>
      <c r="RRV145" s="821"/>
      <c r="RRW145" s="821"/>
      <c r="RRX145" s="821"/>
      <c r="RRY145" s="821"/>
      <c r="RRZ145" s="821"/>
      <c r="RSA145" s="821"/>
      <c r="RSB145" s="821"/>
      <c r="RSC145" s="821"/>
      <c r="RSD145" s="821"/>
      <c r="RSE145" s="821"/>
      <c r="RSF145" s="821"/>
      <c r="RSG145" s="821"/>
      <c r="RSH145" s="821"/>
      <c r="RSI145" s="821"/>
      <c r="RSJ145" s="821"/>
      <c r="RSK145" s="821"/>
      <c r="RSL145" s="821"/>
      <c r="RSM145" s="821"/>
      <c r="RSN145" s="821"/>
      <c r="RSO145" s="821"/>
      <c r="RSP145" s="821"/>
      <c r="RSQ145" s="821"/>
      <c r="RSR145" s="821"/>
      <c r="RSS145" s="821"/>
      <c r="RST145" s="821"/>
      <c r="RSU145" s="821"/>
      <c r="RSV145" s="821"/>
      <c r="RSW145" s="821"/>
      <c r="RSX145" s="821"/>
      <c r="RSY145" s="821"/>
      <c r="RSZ145" s="821"/>
      <c r="RTA145" s="821"/>
      <c r="RTB145" s="821"/>
      <c r="RTC145" s="821"/>
      <c r="RTD145" s="821"/>
      <c r="RTE145" s="821"/>
      <c r="RTF145" s="821"/>
      <c r="RTG145" s="821"/>
      <c r="RTH145" s="821"/>
      <c r="RTI145" s="821"/>
      <c r="RTJ145" s="821"/>
      <c r="RTK145" s="821"/>
      <c r="RTL145" s="821"/>
      <c r="RTM145" s="821"/>
      <c r="RTN145" s="821"/>
      <c r="RTO145" s="821"/>
      <c r="RTP145" s="821"/>
      <c r="RTQ145" s="821"/>
      <c r="RTR145" s="821"/>
      <c r="RTS145" s="821"/>
      <c r="RTT145" s="821"/>
      <c r="RTU145" s="821"/>
      <c r="RTV145" s="821"/>
      <c r="RTW145" s="821"/>
      <c r="RTX145" s="821"/>
      <c r="RTY145" s="821"/>
      <c r="RTZ145" s="821"/>
      <c r="RUA145" s="821"/>
      <c r="RUB145" s="821"/>
      <c r="RUC145" s="821"/>
      <c r="RUD145" s="821"/>
      <c r="RUE145" s="821"/>
      <c r="RUF145" s="821"/>
      <c r="RUG145" s="821"/>
      <c r="RUH145" s="821"/>
      <c r="RUI145" s="821"/>
      <c r="RUJ145" s="821"/>
      <c r="RUK145" s="821"/>
      <c r="RUL145" s="821"/>
      <c r="RUM145" s="821"/>
      <c r="RUN145" s="821"/>
      <c r="RUO145" s="821"/>
      <c r="RUP145" s="821"/>
      <c r="RUQ145" s="821"/>
      <c r="RUR145" s="821"/>
      <c r="RUS145" s="821"/>
      <c r="RUT145" s="821"/>
      <c r="RUU145" s="821"/>
      <c r="RUV145" s="821"/>
      <c r="RUW145" s="821"/>
      <c r="RUX145" s="821"/>
      <c r="RUY145" s="821"/>
      <c r="RUZ145" s="821"/>
      <c r="RVA145" s="821"/>
      <c r="RVB145" s="821"/>
      <c r="RVC145" s="821"/>
      <c r="RVD145" s="821"/>
      <c r="RVE145" s="821"/>
      <c r="RVF145" s="821"/>
      <c r="RVG145" s="821"/>
      <c r="RVH145" s="821"/>
      <c r="RVI145" s="821"/>
      <c r="RVJ145" s="821"/>
      <c r="RVK145" s="821"/>
      <c r="RVL145" s="821"/>
      <c r="RVM145" s="821"/>
      <c r="RVN145" s="821"/>
      <c r="RVO145" s="821"/>
      <c r="RVP145" s="821"/>
      <c r="RVQ145" s="821"/>
      <c r="RVR145" s="821"/>
      <c r="RVS145" s="821"/>
      <c r="RVT145" s="821"/>
      <c r="RVU145" s="821"/>
      <c r="RVV145" s="821"/>
      <c r="RVW145" s="821"/>
      <c r="RVX145" s="821"/>
      <c r="RVY145" s="821"/>
      <c r="RVZ145" s="821"/>
      <c r="RWA145" s="821"/>
      <c r="RWB145" s="821"/>
      <c r="RWC145" s="821"/>
      <c r="RWD145" s="821"/>
      <c r="RWE145" s="821"/>
      <c r="RWF145" s="821"/>
      <c r="RWG145" s="821"/>
      <c r="RWH145" s="821"/>
      <c r="RWI145" s="821"/>
      <c r="RWJ145" s="821"/>
      <c r="RWK145" s="821"/>
      <c r="RWL145" s="821"/>
      <c r="RWM145" s="821"/>
      <c r="RWN145" s="821"/>
      <c r="RWO145" s="821"/>
      <c r="RWP145" s="821"/>
      <c r="RWQ145" s="821"/>
      <c r="RWR145" s="821"/>
      <c r="RWS145" s="821"/>
      <c r="RWT145" s="821"/>
      <c r="RWU145" s="821"/>
      <c r="RWV145" s="821"/>
      <c r="RWW145" s="821"/>
      <c r="RWX145" s="821"/>
      <c r="RWY145" s="821"/>
      <c r="RWZ145" s="821"/>
      <c r="RXA145" s="821"/>
      <c r="RXB145" s="821"/>
      <c r="RXC145" s="821"/>
      <c r="RXD145" s="821"/>
      <c r="RXE145" s="821"/>
      <c r="RXF145" s="821"/>
      <c r="RXG145" s="821"/>
      <c r="RXH145" s="821"/>
      <c r="RXI145" s="821"/>
      <c r="RXJ145" s="821"/>
      <c r="RXK145" s="821"/>
      <c r="RXL145" s="821"/>
      <c r="RXM145" s="821"/>
      <c r="RXN145" s="821"/>
      <c r="RXO145" s="821"/>
      <c r="RXP145" s="821"/>
      <c r="RXQ145" s="821"/>
      <c r="RXR145" s="821"/>
      <c r="RXS145" s="821"/>
      <c r="RXT145" s="821"/>
      <c r="RXU145" s="821"/>
      <c r="RXV145" s="821"/>
      <c r="RXW145" s="821"/>
      <c r="RXX145" s="821"/>
      <c r="RXY145" s="821"/>
      <c r="RXZ145" s="821"/>
      <c r="RYA145" s="821"/>
      <c r="RYB145" s="821"/>
      <c r="RYC145" s="821"/>
      <c r="RYD145" s="821"/>
      <c r="RYE145" s="821"/>
      <c r="RYF145" s="821"/>
      <c r="RYG145" s="821"/>
      <c r="RYH145" s="821"/>
      <c r="RYI145" s="821"/>
      <c r="RYJ145" s="821"/>
      <c r="RYK145" s="821"/>
      <c r="RYL145" s="821"/>
      <c r="RYM145" s="821"/>
      <c r="RYN145" s="821"/>
      <c r="RYO145" s="821"/>
      <c r="RYP145" s="821"/>
      <c r="RYQ145" s="821"/>
      <c r="RYR145" s="821"/>
      <c r="RYS145" s="821"/>
      <c r="RYT145" s="821"/>
      <c r="RYU145" s="821"/>
      <c r="RYV145" s="821"/>
      <c r="RYW145" s="821"/>
      <c r="RYX145" s="821"/>
      <c r="RYY145" s="821"/>
      <c r="RYZ145" s="821"/>
      <c r="RZA145" s="821"/>
      <c r="RZB145" s="821"/>
      <c r="RZC145" s="821"/>
      <c r="RZD145" s="821"/>
      <c r="RZE145" s="821"/>
      <c r="RZF145" s="821"/>
      <c r="RZG145" s="821"/>
      <c r="RZH145" s="821"/>
      <c r="RZI145" s="821"/>
      <c r="RZJ145" s="821"/>
      <c r="RZK145" s="821"/>
      <c r="RZL145" s="821"/>
      <c r="RZM145" s="821"/>
      <c r="RZN145" s="821"/>
      <c r="RZO145" s="821"/>
      <c r="RZP145" s="821"/>
      <c r="RZQ145" s="821"/>
      <c r="RZR145" s="821"/>
      <c r="RZS145" s="821"/>
      <c r="RZT145" s="821"/>
      <c r="RZU145" s="821"/>
      <c r="RZV145" s="821"/>
      <c r="RZW145" s="821"/>
      <c r="RZX145" s="821"/>
      <c r="RZY145" s="821"/>
      <c r="RZZ145" s="821"/>
      <c r="SAA145" s="821"/>
      <c r="SAB145" s="821"/>
      <c r="SAC145" s="821"/>
      <c r="SAD145" s="821"/>
      <c r="SAE145" s="821"/>
      <c r="SAF145" s="821"/>
      <c r="SAG145" s="821"/>
      <c r="SAH145" s="821"/>
      <c r="SAI145" s="821"/>
      <c r="SAJ145" s="821"/>
      <c r="SAK145" s="821"/>
      <c r="SAL145" s="821"/>
      <c r="SAM145" s="821"/>
      <c r="SAN145" s="821"/>
      <c r="SAO145" s="821"/>
      <c r="SAP145" s="821"/>
      <c r="SAQ145" s="821"/>
      <c r="SAR145" s="821"/>
      <c r="SAS145" s="821"/>
      <c r="SAT145" s="821"/>
      <c r="SAU145" s="821"/>
      <c r="SAV145" s="821"/>
      <c r="SAW145" s="821"/>
      <c r="SAX145" s="821"/>
      <c r="SAY145" s="821"/>
      <c r="SAZ145" s="821"/>
      <c r="SBA145" s="821"/>
      <c r="SBB145" s="821"/>
      <c r="SBC145" s="821"/>
      <c r="SBD145" s="821"/>
      <c r="SBE145" s="821"/>
      <c r="SBF145" s="821"/>
      <c r="SBG145" s="821"/>
      <c r="SBH145" s="821"/>
      <c r="SBI145" s="821"/>
      <c r="SBJ145" s="821"/>
      <c r="SBK145" s="821"/>
      <c r="SBL145" s="821"/>
      <c r="SBM145" s="821"/>
      <c r="SBN145" s="821"/>
      <c r="SBO145" s="821"/>
      <c r="SBP145" s="821"/>
      <c r="SBQ145" s="821"/>
      <c r="SBR145" s="821"/>
      <c r="SBS145" s="821"/>
      <c r="SBT145" s="821"/>
      <c r="SBU145" s="821"/>
      <c r="SBV145" s="821"/>
      <c r="SBW145" s="821"/>
      <c r="SBX145" s="821"/>
      <c r="SBY145" s="821"/>
      <c r="SBZ145" s="821"/>
      <c r="SCA145" s="821"/>
      <c r="SCB145" s="821"/>
      <c r="SCC145" s="821"/>
      <c r="SCD145" s="821"/>
      <c r="SCE145" s="821"/>
      <c r="SCF145" s="821"/>
      <c r="SCG145" s="821"/>
      <c r="SCH145" s="821"/>
      <c r="SCI145" s="821"/>
      <c r="SCJ145" s="821"/>
      <c r="SCK145" s="821"/>
      <c r="SCL145" s="821"/>
      <c r="SCM145" s="821"/>
      <c r="SCN145" s="821"/>
      <c r="SCO145" s="821"/>
      <c r="SCP145" s="821"/>
      <c r="SCQ145" s="821"/>
      <c r="SCR145" s="821"/>
      <c r="SCS145" s="821"/>
      <c r="SCT145" s="821"/>
      <c r="SCU145" s="821"/>
      <c r="SCV145" s="821"/>
      <c r="SCW145" s="821"/>
      <c r="SCX145" s="821"/>
      <c r="SCY145" s="821"/>
      <c r="SCZ145" s="821"/>
      <c r="SDA145" s="821"/>
      <c r="SDB145" s="821"/>
      <c r="SDC145" s="821"/>
      <c r="SDD145" s="821"/>
      <c r="SDE145" s="821"/>
      <c r="SDF145" s="821"/>
      <c r="SDG145" s="821"/>
      <c r="SDH145" s="821"/>
      <c r="SDI145" s="821"/>
      <c r="SDJ145" s="821"/>
      <c r="SDK145" s="821"/>
      <c r="SDL145" s="821"/>
      <c r="SDM145" s="821"/>
      <c r="SDN145" s="821"/>
      <c r="SDO145" s="821"/>
      <c r="SDP145" s="821"/>
      <c r="SDQ145" s="821"/>
      <c r="SDR145" s="821"/>
      <c r="SDS145" s="821"/>
      <c r="SDT145" s="821"/>
      <c r="SDU145" s="821"/>
      <c r="SDV145" s="821"/>
      <c r="SDW145" s="821"/>
      <c r="SDX145" s="821"/>
      <c r="SDY145" s="821"/>
      <c r="SDZ145" s="821"/>
      <c r="SEA145" s="821"/>
      <c r="SEB145" s="821"/>
      <c r="SEC145" s="821"/>
      <c r="SED145" s="821"/>
      <c r="SEE145" s="821"/>
      <c r="SEF145" s="821"/>
      <c r="SEG145" s="821"/>
      <c r="SEH145" s="821"/>
      <c r="SEI145" s="821"/>
      <c r="SEJ145" s="821"/>
      <c r="SEK145" s="821"/>
      <c r="SEL145" s="821"/>
      <c r="SEM145" s="821"/>
      <c r="SEN145" s="821"/>
      <c r="SEO145" s="821"/>
      <c r="SEP145" s="821"/>
      <c r="SEQ145" s="821"/>
      <c r="SER145" s="821"/>
      <c r="SES145" s="821"/>
      <c r="SET145" s="821"/>
      <c r="SEU145" s="821"/>
      <c r="SEV145" s="821"/>
      <c r="SEW145" s="821"/>
      <c r="SEX145" s="821"/>
      <c r="SEY145" s="821"/>
      <c r="SEZ145" s="821"/>
      <c r="SFA145" s="821"/>
      <c r="SFB145" s="821"/>
      <c r="SFC145" s="821"/>
      <c r="SFD145" s="821"/>
      <c r="SFE145" s="821"/>
      <c r="SFF145" s="821"/>
      <c r="SFG145" s="821"/>
      <c r="SFH145" s="821"/>
      <c r="SFI145" s="821"/>
      <c r="SFJ145" s="821"/>
      <c r="SFK145" s="821"/>
      <c r="SFL145" s="821"/>
      <c r="SFM145" s="821"/>
      <c r="SFN145" s="821"/>
      <c r="SFO145" s="821"/>
      <c r="SFP145" s="821"/>
      <c r="SFQ145" s="821"/>
      <c r="SFR145" s="821"/>
      <c r="SFS145" s="821"/>
      <c r="SFT145" s="821"/>
      <c r="SFU145" s="821"/>
      <c r="SFV145" s="821"/>
      <c r="SFW145" s="821"/>
      <c r="SFX145" s="821"/>
      <c r="SFY145" s="821"/>
      <c r="SFZ145" s="821"/>
      <c r="SGA145" s="821"/>
      <c r="SGB145" s="821"/>
      <c r="SGC145" s="821"/>
      <c r="SGD145" s="821"/>
      <c r="SGE145" s="821"/>
      <c r="SGF145" s="821"/>
      <c r="SGG145" s="821"/>
      <c r="SGH145" s="821"/>
      <c r="SGI145" s="821"/>
      <c r="SGJ145" s="821"/>
      <c r="SGK145" s="821"/>
      <c r="SGL145" s="821"/>
      <c r="SGM145" s="821"/>
      <c r="SGN145" s="821"/>
      <c r="SGO145" s="821"/>
      <c r="SGP145" s="821"/>
      <c r="SGQ145" s="821"/>
      <c r="SGR145" s="821"/>
      <c r="SGS145" s="821"/>
      <c r="SGT145" s="821"/>
      <c r="SGU145" s="821"/>
      <c r="SGV145" s="821"/>
      <c r="SGW145" s="821"/>
      <c r="SGX145" s="821"/>
      <c r="SGY145" s="821"/>
      <c r="SGZ145" s="821"/>
      <c r="SHA145" s="821"/>
      <c r="SHB145" s="821"/>
      <c r="SHC145" s="821"/>
      <c r="SHD145" s="821"/>
      <c r="SHE145" s="821"/>
      <c r="SHF145" s="821"/>
      <c r="SHG145" s="821"/>
      <c r="SHH145" s="821"/>
      <c r="SHI145" s="821"/>
      <c r="SHJ145" s="821"/>
      <c r="SHK145" s="821"/>
      <c r="SHL145" s="821"/>
      <c r="SHM145" s="821"/>
      <c r="SHN145" s="821"/>
      <c r="SHO145" s="821"/>
      <c r="SHP145" s="821"/>
      <c r="SHQ145" s="821"/>
      <c r="SHR145" s="821"/>
      <c r="SHS145" s="821"/>
      <c r="SHT145" s="821"/>
      <c r="SHU145" s="821"/>
      <c r="SHV145" s="821"/>
      <c r="SHW145" s="821"/>
      <c r="SHX145" s="821"/>
      <c r="SHY145" s="821"/>
      <c r="SHZ145" s="821"/>
      <c r="SIA145" s="821"/>
      <c r="SIB145" s="821"/>
      <c r="SIC145" s="821"/>
      <c r="SID145" s="821"/>
      <c r="SIE145" s="821"/>
      <c r="SIF145" s="821"/>
      <c r="SIG145" s="821"/>
      <c r="SIH145" s="821"/>
      <c r="SII145" s="821"/>
      <c r="SIJ145" s="821"/>
      <c r="SIK145" s="821"/>
      <c r="SIL145" s="821"/>
      <c r="SIM145" s="821"/>
      <c r="SIN145" s="821"/>
      <c r="SIO145" s="821"/>
      <c r="SIP145" s="821"/>
      <c r="SIQ145" s="821"/>
      <c r="SIR145" s="821"/>
      <c r="SIS145" s="821"/>
      <c r="SIT145" s="821"/>
      <c r="SIU145" s="821"/>
      <c r="SIV145" s="821"/>
      <c r="SIW145" s="821"/>
      <c r="SIX145" s="821"/>
      <c r="SIY145" s="821"/>
      <c r="SIZ145" s="821"/>
      <c r="SJA145" s="821"/>
      <c r="SJB145" s="821"/>
      <c r="SJC145" s="821"/>
      <c r="SJD145" s="821"/>
      <c r="SJE145" s="821"/>
      <c r="SJF145" s="821"/>
      <c r="SJG145" s="821"/>
      <c r="SJH145" s="821"/>
      <c r="SJI145" s="821"/>
      <c r="SJJ145" s="821"/>
      <c r="SJK145" s="821"/>
      <c r="SJL145" s="821"/>
      <c r="SJM145" s="821"/>
      <c r="SJN145" s="821"/>
      <c r="SJO145" s="821"/>
      <c r="SJP145" s="821"/>
      <c r="SJQ145" s="821"/>
      <c r="SJR145" s="821"/>
      <c r="SJS145" s="821"/>
      <c r="SJT145" s="821"/>
      <c r="SJU145" s="821"/>
      <c r="SJV145" s="821"/>
      <c r="SJW145" s="821"/>
      <c r="SJX145" s="821"/>
      <c r="SJY145" s="821"/>
      <c r="SJZ145" s="821"/>
      <c r="SKA145" s="821"/>
      <c r="SKB145" s="821"/>
      <c r="SKC145" s="821"/>
      <c r="SKD145" s="821"/>
      <c r="SKE145" s="821"/>
      <c r="SKF145" s="821"/>
      <c r="SKG145" s="821"/>
      <c r="SKH145" s="821"/>
      <c r="SKI145" s="821"/>
      <c r="SKJ145" s="821"/>
      <c r="SKK145" s="821"/>
      <c r="SKL145" s="821"/>
      <c r="SKM145" s="821"/>
      <c r="SKN145" s="821"/>
      <c r="SKO145" s="821"/>
      <c r="SKP145" s="821"/>
      <c r="SKQ145" s="821"/>
      <c r="SKR145" s="821"/>
      <c r="SKS145" s="821"/>
      <c r="SKT145" s="821"/>
      <c r="SKU145" s="821"/>
      <c r="SKV145" s="821"/>
      <c r="SKW145" s="821"/>
      <c r="SKX145" s="821"/>
      <c r="SKY145" s="821"/>
      <c r="SKZ145" s="821"/>
      <c r="SLA145" s="821"/>
      <c r="SLB145" s="821"/>
      <c r="SLC145" s="821"/>
      <c r="SLD145" s="821"/>
      <c r="SLE145" s="821"/>
      <c r="SLF145" s="821"/>
      <c r="SLG145" s="821"/>
      <c r="SLH145" s="821"/>
      <c r="SLI145" s="821"/>
      <c r="SLJ145" s="821"/>
      <c r="SLK145" s="821"/>
      <c r="SLL145" s="821"/>
      <c r="SLM145" s="821"/>
      <c r="SLN145" s="821"/>
      <c r="SLO145" s="821"/>
      <c r="SLP145" s="821"/>
      <c r="SLQ145" s="821"/>
      <c r="SLR145" s="821"/>
      <c r="SLS145" s="821"/>
      <c r="SLT145" s="821"/>
      <c r="SLU145" s="821"/>
      <c r="SLV145" s="821"/>
      <c r="SLW145" s="821"/>
      <c r="SLX145" s="821"/>
      <c r="SLY145" s="821"/>
      <c r="SLZ145" s="821"/>
      <c r="SMA145" s="821"/>
      <c r="SMB145" s="821"/>
      <c r="SMC145" s="821"/>
      <c r="SMD145" s="821"/>
      <c r="SME145" s="821"/>
      <c r="SMF145" s="821"/>
      <c r="SMG145" s="821"/>
      <c r="SMH145" s="821"/>
      <c r="SMI145" s="821"/>
      <c r="SMJ145" s="821"/>
      <c r="SMK145" s="821"/>
      <c r="SML145" s="821"/>
      <c r="SMM145" s="821"/>
      <c r="SMN145" s="821"/>
      <c r="SMO145" s="821"/>
      <c r="SMP145" s="821"/>
      <c r="SMQ145" s="821"/>
      <c r="SMR145" s="821"/>
      <c r="SMS145" s="821"/>
      <c r="SMT145" s="821"/>
      <c r="SMU145" s="821"/>
      <c r="SMV145" s="821"/>
      <c r="SMW145" s="821"/>
      <c r="SMX145" s="821"/>
      <c r="SMY145" s="821"/>
      <c r="SMZ145" s="821"/>
      <c r="SNA145" s="821"/>
      <c r="SNB145" s="821"/>
      <c r="SNC145" s="821"/>
      <c r="SND145" s="821"/>
      <c r="SNE145" s="821"/>
      <c r="SNF145" s="821"/>
      <c r="SNG145" s="821"/>
      <c r="SNH145" s="821"/>
      <c r="SNI145" s="821"/>
      <c r="SNJ145" s="821"/>
      <c r="SNK145" s="821"/>
      <c r="SNL145" s="821"/>
      <c r="SNM145" s="821"/>
      <c r="SNN145" s="821"/>
      <c r="SNO145" s="821"/>
      <c r="SNP145" s="821"/>
      <c r="SNQ145" s="821"/>
      <c r="SNR145" s="821"/>
      <c r="SNS145" s="821"/>
      <c r="SNT145" s="821"/>
      <c r="SNU145" s="821"/>
      <c r="SNV145" s="821"/>
      <c r="SNW145" s="821"/>
      <c r="SNX145" s="821"/>
      <c r="SNY145" s="821"/>
      <c r="SNZ145" s="821"/>
      <c r="SOA145" s="821"/>
      <c r="SOB145" s="821"/>
      <c r="SOC145" s="821"/>
      <c r="SOD145" s="821"/>
      <c r="SOE145" s="821"/>
      <c r="SOF145" s="821"/>
      <c r="SOG145" s="821"/>
      <c r="SOH145" s="821"/>
      <c r="SOI145" s="821"/>
      <c r="SOJ145" s="821"/>
      <c r="SOK145" s="821"/>
      <c r="SOL145" s="821"/>
      <c r="SOM145" s="821"/>
      <c r="SON145" s="821"/>
      <c r="SOO145" s="821"/>
      <c r="SOP145" s="821"/>
      <c r="SOQ145" s="821"/>
      <c r="SOR145" s="821"/>
      <c r="SOS145" s="821"/>
      <c r="SOT145" s="821"/>
      <c r="SOU145" s="821"/>
      <c r="SOV145" s="821"/>
      <c r="SOW145" s="821"/>
      <c r="SOX145" s="821"/>
      <c r="SOY145" s="821"/>
      <c r="SOZ145" s="821"/>
      <c r="SPA145" s="821"/>
      <c r="SPB145" s="821"/>
      <c r="SPC145" s="821"/>
      <c r="SPD145" s="821"/>
      <c r="SPE145" s="821"/>
      <c r="SPF145" s="821"/>
      <c r="SPG145" s="821"/>
      <c r="SPH145" s="821"/>
      <c r="SPI145" s="821"/>
      <c r="SPJ145" s="821"/>
      <c r="SPK145" s="821"/>
      <c r="SPL145" s="821"/>
      <c r="SPM145" s="821"/>
      <c r="SPN145" s="821"/>
      <c r="SPO145" s="821"/>
      <c r="SPP145" s="821"/>
      <c r="SPQ145" s="821"/>
      <c r="SPR145" s="821"/>
      <c r="SPS145" s="821"/>
      <c r="SPT145" s="821"/>
      <c r="SPU145" s="821"/>
      <c r="SPV145" s="821"/>
      <c r="SPW145" s="821"/>
      <c r="SPX145" s="821"/>
      <c r="SPY145" s="821"/>
      <c r="SPZ145" s="821"/>
      <c r="SQA145" s="821"/>
      <c r="SQB145" s="821"/>
      <c r="SQC145" s="821"/>
      <c r="SQD145" s="821"/>
      <c r="SQE145" s="821"/>
      <c r="SQF145" s="821"/>
      <c r="SQG145" s="821"/>
      <c r="SQH145" s="821"/>
      <c r="SQI145" s="821"/>
      <c r="SQJ145" s="821"/>
      <c r="SQK145" s="821"/>
      <c r="SQL145" s="821"/>
      <c r="SQM145" s="821"/>
      <c r="SQN145" s="821"/>
      <c r="SQO145" s="821"/>
      <c r="SQP145" s="821"/>
      <c r="SQQ145" s="821"/>
      <c r="SQR145" s="821"/>
      <c r="SQS145" s="821"/>
      <c r="SQT145" s="821"/>
      <c r="SQU145" s="821"/>
      <c r="SQV145" s="821"/>
      <c r="SQW145" s="821"/>
      <c r="SQX145" s="821"/>
      <c r="SQY145" s="821"/>
      <c r="SQZ145" s="821"/>
      <c r="SRA145" s="821"/>
      <c r="SRB145" s="821"/>
      <c r="SRC145" s="821"/>
      <c r="SRD145" s="821"/>
      <c r="SRE145" s="821"/>
      <c r="SRF145" s="821"/>
      <c r="SRG145" s="821"/>
      <c r="SRH145" s="821"/>
      <c r="SRI145" s="821"/>
      <c r="SRJ145" s="821"/>
      <c r="SRK145" s="821"/>
      <c r="SRL145" s="821"/>
      <c r="SRM145" s="821"/>
      <c r="SRN145" s="821"/>
      <c r="SRO145" s="821"/>
      <c r="SRP145" s="821"/>
      <c r="SRQ145" s="821"/>
      <c r="SRR145" s="821"/>
      <c r="SRS145" s="821"/>
      <c r="SRT145" s="821"/>
      <c r="SRU145" s="821"/>
      <c r="SRV145" s="821"/>
      <c r="SRW145" s="821"/>
      <c r="SRX145" s="821"/>
      <c r="SRY145" s="821"/>
      <c r="SRZ145" s="821"/>
      <c r="SSA145" s="821"/>
      <c r="SSB145" s="821"/>
      <c r="SSC145" s="821"/>
      <c r="SSD145" s="821"/>
      <c r="SSE145" s="821"/>
      <c r="SSF145" s="821"/>
      <c r="SSG145" s="821"/>
      <c r="SSH145" s="821"/>
      <c r="SSI145" s="821"/>
      <c r="SSJ145" s="821"/>
      <c r="SSK145" s="821"/>
      <c r="SSL145" s="821"/>
      <c r="SSM145" s="821"/>
      <c r="SSN145" s="821"/>
      <c r="SSO145" s="821"/>
      <c r="SSP145" s="821"/>
      <c r="SSQ145" s="821"/>
      <c r="SSR145" s="821"/>
      <c r="SSS145" s="821"/>
      <c r="SST145" s="821"/>
      <c r="SSU145" s="821"/>
      <c r="SSV145" s="821"/>
      <c r="SSW145" s="821"/>
      <c r="SSX145" s="821"/>
      <c r="SSY145" s="821"/>
      <c r="SSZ145" s="821"/>
      <c r="STA145" s="821"/>
      <c r="STB145" s="821"/>
      <c r="STC145" s="821"/>
      <c r="STD145" s="821"/>
      <c r="STE145" s="821"/>
      <c r="STF145" s="821"/>
      <c r="STG145" s="821"/>
      <c r="STH145" s="821"/>
      <c r="STI145" s="821"/>
      <c r="STJ145" s="821"/>
      <c r="STK145" s="821"/>
      <c r="STL145" s="821"/>
      <c r="STM145" s="821"/>
      <c r="STN145" s="821"/>
      <c r="STO145" s="821"/>
      <c r="STP145" s="821"/>
      <c r="STQ145" s="821"/>
      <c r="STR145" s="821"/>
      <c r="STS145" s="821"/>
      <c r="STT145" s="821"/>
      <c r="STU145" s="821"/>
      <c r="STV145" s="821"/>
      <c r="STW145" s="821"/>
      <c r="STX145" s="821"/>
      <c r="STY145" s="821"/>
      <c r="STZ145" s="821"/>
      <c r="SUA145" s="821"/>
      <c r="SUB145" s="821"/>
      <c r="SUC145" s="821"/>
      <c r="SUD145" s="821"/>
      <c r="SUE145" s="821"/>
      <c r="SUF145" s="821"/>
      <c r="SUG145" s="821"/>
      <c r="SUH145" s="821"/>
      <c r="SUI145" s="821"/>
      <c r="SUJ145" s="821"/>
      <c r="SUK145" s="821"/>
      <c r="SUL145" s="821"/>
      <c r="SUM145" s="821"/>
      <c r="SUN145" s="821"/>
      <c r="SUO145" s="821"/>
      <c r="SUP145" s="821"/>
      <c r="SUQ145" s="821"/>
      <c r="SUR145" s="821"/>
      <c r="SUS145" s="821"/>
      <c r="SUT145" s="821"/>
      <c r="SUU145" s="821"/>
      <c r="SUV145" s="821"/>
      <c r="SUW145" s="821"/>
      <c r="SUX145" s="821"/>
      <c r="SUY145" s="821"/>
      <c r="SUZ145" s="821"/>
      <c r="SVA145" s="821"/>
      <c r="SVB145" s="821"/>
      <c r="SVC145" s="821"/>
      <c r="SVD145" s="821"/>
      <c r="SVE145" s="821"/>
      <c r="SVF145" s="821"/>
      <c r="SVG145" s="821"/>
      <c r="SVH145" s="821"/>
      <c r="SVI145" s="821"/>
      <c r="SVJ145" s="821"/>
      <c r="SVK145" s="821"/>
      <c r="SVL145" s="821"/>
      <c r="SVM145" s="821"/>
      <c r="SVN145" s="821"/>
      <c r="SVO145" s="821"/>
      <c r="SVP145" s="821"/>
      <c r="SVQ145" s="821"/>
      <c r="SVR145" s="821"/>
      <c r="SVS145" s="821"/>
      <c r="SVT145" s="821"/>
      <c r="SVU145" s="821"/>
      <c r="SVV145" s="821"/>
      <c r="SVW145" s="821"/>
      <c r="SVX145" s="821"/>
      <c r="SVY145" s="821"/>
      <c r="SVZ145" s="821"/>
      <c r="SWA145" s="821"/>
      <c r="SWB145" s="821"/>
      <c r="SWC145" s="821"/>
      <c r="SWD145" s="821"/>
      <c r="SWE145" s="821"/>
      <c r="SWF145" s="821"/>
      <c r="SWG145" s="821"/>
      <c r="SWH145" s="821"/>
      <c r="SWI145" s="821"/>
      <c r="SWJ145" s="821"/>
      <c r="SWK145" s="821"/>
      <c r="SWL145" s="821"/>
      <c r="SWM145" s="821"/>
      <c r="SWN145" s="821"/>
      <c r="SWO145" s="821"/>
      <c r="SWP145" s="821"/>
      <c r="SWQ145" s="821"/>
      <c r="SWR145" s="821"/>
      <c r="SWS145" s="821"/>
      <c r="SWT145" s="821"/>
      <c r="SWU145" s="821"/>
      <c r="SWV145" s="821"/>
      <c r="SWW145" s="821"/>
      <c r="SWX145" s="821"/>
      <c r="SWY145" s="821"/>
      <c r="SWZ145" s="821"/>
      <c r="SXA145" s="821"/>
      <c r="SXB145" s="821"/>
      <c r="SXC145" s="821"/>
      <c r="SXD145" s="821"/>
      <c r="SXE145" s="821"/>
      <c r="SXF145" s="821"/>
      <c r="SXG145" s="821"/>
      <c r="SXH145" s="821"/>
      <c r="SXI145" s="821"/>
      <c r="SXJ145" s="821"/>
      <c r="SXK145" s="821"/>
      <c r="SXL145" s="821"/>
      <c r="SXM145" s="821"/>
      <c r="SXN145" s="821"/>
      <c r="SXO145" s="821"/>
      <c r="SXP145" s="821"/>
      <c r="SXQ145" s="821"/>
      <c r="SXR145" s="821"/>
      <c r="SXS145" s="821"/>
      <c r="SXT145" s="821"/>
      <c r="SXU145" s="821"/>
      <c r="SXV145" s="821"/>
      <c r="SXW145" s="821"/>
      <c r="SXX145" s="821"/>
      <c r="SXY145" s="821"/>
      <c r="SXZ145" s="821"/>
      <c r="SYA145" s="821"/>
      <c r="SYB145" s="821"/>
      <c r="SYC145" s="821"/>
      <c r="SYD145" s="821"/>
      <c r="SYE145" s="821"/>
      <c r="SYF145" s="821"/>
      <c r="SYG145" s="821"/>
      <c r="SYH145" s="821"/>
      <c r="SYI145" s="821"/>
      <c r="SYJ145" s="821"/>
      <c r="SYK145" s="821"/>
      <c r="SYL145" s="821"/>
      <c r="SYM145" s="821"/>
      <c r="SYN145" s="821"/>
      <c r="SYO145" s="821"/>
      <c r="SYP145" s="821"/>
      <c r="SYQ145" s="821"/>
      <c r="SYR145" s="821"/>
      <c r="SYS145" s="821"/>
      <c r="SYT145" s="821"/>
      <c r="SYU145" s="821"/>
      <c r="SYV145" s="821"/>
      <c r="SYW145" s="821"/>
      <c r="SYX145" s="821"/>
      <c r="SYY145" s="821"/>
      <c r="SYZ145" s="821"/>
      <c r="SZA145" s="821"/>
      <c r="SZB145" s="821"/>
      <c r="SZC145" s="821"/>
      <c r="SZD145" s="821"/>
      <c r="SZE145" s="821"/>
      <c r="SZF145" s="821"/>
      <c r="SZG145" s="821"/>
      <c r="SZH145" s="821"/>
      <c r="SZI145" s="821"/>
      <c r="SZJ145" s="821"/>
      <c r="SZK145" s="821"/>
      <c r="SZL145" s="821"/>
      <c r="SZM145" s="821"/>
      <c r="SZN145" s="821"/>
      <c r="SZO145" s="821"/>
      <c r="SZP145" s="821"/>
      <c r="SZQ145" s="821"/>
      <c r="SZR145" s="821"/>
      <c r="SZS145" s="821"/>
      <c r="SZT145" s="821"/>
      <c r="SZU145" s="821"/>
      <c r="SZV145" s="821"/>
      <c r="SZW145" s="821"/>
      <c r="SZX145" s="821"/>
      <c r="SZY145" s="821"/>
      <c r="SZZ145" s="821"/>
      <c r="TAA145" s="821"/>
      <c r="TAB145" s="821"/>
      <c r="TAC145" s="821"/>
      <c r="TAD145" s="821"/>
      <c r="TAE145" s="821"/>
      <c r="TAF145" s="821"/>
      <c r="TAG145" s="821"/>
      <c r="TAH145" s="821"/>
      <c r="TAI145" s="821"/>
      <c r="TAJ145" s="821"/>
      <c r="TAK145" s="821"/>
      <c r="TAL145" s="821"/>
      <c r="TAM145" s="821"/>
      <c r="TAN145" s="821"/>
      <c r="TAO145" s="821"/>
      <c r="TAP145" s="821"/>
      <c r="TAQ145" s="821"/>
      <c r="TAR145" s="821"/>
      <c r="TAS145" s="821"/>
      <c r="TAT145" s="821"/>
      <c r="TAU145" s="821"/>
      <c r="TAV145" s="821"/>
      <c r="TAW145" s="821"/>
      <c r="TAX145" s="821"/>
      <c r="TAY145" s="821"/>
      <c r="TAZ145" s="821"/>
      <c r="TBA145" s="821"/>
      <c r="TBB145" s="821"/>
      <c r="TBC145" s="821"/>
      <c r="TBD145" s="821"/>
      <c r="TBE145" s="821"/>
      <c r="TBF145" s="821"/>
      <c r="TBG145" s="821"/>
      <c r="TBH145" s="821"/>
      <c r="TBI145" s="821"/>
      <c r="TBJ145" s="821"/>
      <c r="TBK145" s="821"/>
      <c r="TBL145" s="821"/>
      <c r="TBM145" s="821"/>
      <c r="TBN145" s="821"/>
      <c r="TBO145" s="821"/>
      <c r="TBP145" s="821"/>
      <c r="TBQ145" s="821"/>
      <c r="TBR145" s="821"/>
      <c r="TBS145" s="821"/>
      <c r="TBT145" s="821"/>
      <c r="TBU145" s="821"/>
      <c r="TBV145" s="821"/>
      <c r="TBW145" s="821"/>
      <c r="TBX145" s="821"/>
      <c r="TBY145" s="821"/>
      <c r="TBZ145" s="821"/>
      <c r="TCA145" s="821"/>
      <c r="TCB145" s="821"/>
      <c r="TCC145" s="821"/>
      <c r="TCD145" s="821"/>
      <c r="TCE145" s="821"/>
      <c r="TCF145" s="821"/>
      <c r="TCG145" s="821"/>
      <c r="TCH145" s="821"/>
      <c r="TCI145" s="821"/>
      <c r="TCJ145" s="821"/>
      <c r="TCK145" s="821"/>
      <c r="TCL145" s="821"/>
      <c r="TCM145" s="821"/>
      <c r="TCN145" s="821"/>
      <c r="TCO145" s="821"/>
      <c r="TCP145" s="821"/>
      <c r="TCQ145" s="821"/>
      <c r="TCR145" s="821"/>
      <c r="TCS145" s="821"/>
      <c r="TCT145" s="821"/>
      <c r="TCU145" s="821"/>
      <c r="TCV145" s="821"/>
      <c r="TCW145" s="821"/>
      <c r="TCX145" s="821"/>
      <c r="TCY145" s="821"/>
      <c r="TCZ145" s="821"/>
      <c r="TDA145" s="821"/>
      <c r="TDB145" s="821"/>
      <c r="TDC145" s="821"/>
      <c r="TDD145" s="821"/>
      <c r="TDE145" s="821"/>
      <c r="TDF145" s="821"/>
      <c r="TDG145" s="821"/>
      <c r="TDH145" s="821"/>
      <c r="TDI145" s="821"/>
      <c r="TDJ145" s="821"/>
      <c r="TDK145" s="821"/>
      <c r="TDL145" s="821"/>
      <c r="TDM145" s="821"/>
      <c r="TDN145" s="821"/>
      <c r="TDO145" s="821"/>
      <c r="TDP145" s="821"/>
      <c r="TDQ145" s="821"/>
      <c r="TDR145" s="821"/>
      <c r="TDS145" s="821"/>
      <c r="TDT145" s="821"/>
      <c r="TDU145" s="821"/>
      <c r="TDV145" s="821"/>
      <c r="TDW145" s="821"/>
      <c r="TDX145" s="821"/>
      <c r="TDY145" s="821"/>
      <c r="TDZ145" s="821"/>
      <c r="TEA145" s="821"/>
      <c r="TEB145" s="821"/>
      <c r="TEC145" s="821"/>
      <c r="TED145" s="821"/>
      <c r="TEE145" s="821"/>
      <c r="TEF145" s="821"/>
      <c r="TEG145" s="821"/>
      <c r="TEH145" s="821"/>
      <c r="TEI145" s="821"/>
      <c r="TEJ145" s="821"/>
      <c r="TEK145" s="821"/>
      <c r="TEL145" s="821"/>
      <c r="TEM145" s="821"/>
      <c r="TEN145" s="821"/>
      <c r="TEO145" s="821"/>
      <c r="TEP145" s="821"/>
      <c r="TEQ145" s="821"/>
      <c r="TER145" s="821"/>
      <c r="TES145" s="821"/>
      <c r="TET145" s="821"/>
      <c r="TEU145" s="821"/>
      <c r="TEV145" s="821"/>
      <c r="TEW145" s="821"/>
      <c r="TEX145" s="821"/>
      <c r="TEY145" s="821"/>
      <c r="TEZ145" s="821"/>
      <c r="TFA145" s="821"/>
      <c r="TFB145" s="821"/>
      <c r="TFC145" s="821"/>
      <c r="TFD145" s="821"/>
      <c r="TFE145" s="821"/>
      <c r="TFF145" s="821"/>
      <c r="TFG145" s="821"/>
      <c r="TFH145" s="821"/>
      <c r="TFI145" s="821"/>
      <c r="TFJ145" s="821"/>
      <c r="TFK145" s="821"/>
      <c r="TFL145" s="821"/>
      <c r="TFM145" s="821"/>
      <c r="TFN145" s="821"/>
      <c r="TFO145" s="821"/>
      <c r="TFP145" s="821"/>
      <c r="TFQ145" s="821"/>
      <c r="TFR145" s="821"/>
      <c r="TFS145" s="821"/>
      <c r="TFT145" s="821"/>
      <c r="TFU145" s="821"/>
      <c r="TFV145" s="821"/>
      <c r="TFW145" s="821"/>
      <c r="TFX145" s="821"/>
      <c r="TFY145" s="821"/>
      <c r="TFZ145" s="821"/>
      <c r="TGA145" s="821"/>
      <c r="TGB145" s="821"/>
      <c r="TGC145" s="821"/>
      <c r="TGD145" s="821"/>
      <c r="TGE145" s="821"/>
      <c r="TGF145" s="821"/>
      <c r="TGG145" s="821"/>
      <c r="TGH145" s="821"/>
      <c r="TGI145" s="821"/>
      <c r="TGJ145" s="821"/>
      <c r="TGK145" s="821"/>
      <c r="TGL145" s="821"/>
      <c r="TGM145" s="821"/>
      <c r="TGN145" s="821"/>
      <c r="TGO145" s="821"/>
      <c r="TGP145" s="821"/>
      <c r="TGQ145" s="821"/>
      <c r="TGR145" s="821"/>
      <c r="TGS145" s="821"/>
      <c r="TGT145" s="821"/>
      <c r="TGU145" s="821"/>
      <c r="TGV145" s="821"/>
      <c r="TGW145" s="821"/>
      <c r="TGX145" s="821"/>
      <c r="TGY145" s="821"/>
      <c r="TGZ145" s="821"/>
      <c r="THA145" s="821"/>
      <c r="THB145" s="821"/>
      <c r="THC145" s="821"/>
      <c r="THD145" s="821"/>
      <c r="THE145" s="821"/>
      <c r="THF145" s="821"/>
      <c r="THG145" s="821"/>
      <c r="THH145" s="821"/>
      <c r="THI145" s="821"/>
      <c r="THJ145" s="821"/>
      <c r="THK145" s="821"/>
      <c r="THL145" s="821"/>
      <c r="THM145" s="821"/>
      <c r="THN145" s="821"/>
      <c r="THO145" s="821"/>
      <c r="THP145" s="821"/>
      <c r="THQ145" s="821"/>
      <c r="THR145" s="821"/>
      <c r="THS145" s="821"/>
      <c r="THT145" s="821"/>
      <c r="THU145" s="821"/>
      <c r="THV145" s="821"/>
      <c r="THW145" s="821"/>
      <c r="THX145" s="821"/>
      <c r="THY145" s="821"/>
      <c r="THZ145" s="821"/>
      <c r="TIA145" s="821"/>
      <c r="TIB145" s="821"/>
      <c r="TIC145" s="821"/>
      <c r="TID145" s="821"/>
      <c r="TIE145" s="821"/>
      <c r="TIF145" s="821"/>
      <c r="TIG145" s="821"/>
      <c r="TIH145" s="821"/>
      <c r="TII145" s="821"/>
      <c r="TIJ145" s="821"/>
      <c r="TIK145" s="821"/>
      <c r="TIL145" s="821"/>
      <c r="TIM145" s="821"/>
      <c r="TIN145" s="821"/>
      <c r="TIO145" s="821"/>
      <c r="TIP145" s="821"/>
      <c r="TIQ145" s="821"/>
      <c r="TIR145" s="821"/>
      <c r="TIS145" s="821"/>
      <c r="TIT145" s="821"/>
      <c r="TIU145" s="821"/>
      <c r="TIV145" s="821"/>
      <c r="TIW145" s="821"/>
      <c r="TIX145" s="821"/>
      <c r="TIY145" s="821"/>
      <c r="TIZ145" s="821"/>
      <c r="TJA145" s="821"/>
      <c r="TJB145" s="821"/>
      <c r="TJC145" s="821"/>
      <c r="TJD145" s="821"/>
      <c r="TJE145" s="821"/>
      <c r="TJF145" s="821"/>
      <c r="TJG145" s="821"/>
      <c r="TJH145" s="821"/>
      <c r="TJI145" s="821"/>
      <c r="TJJ145" s="821"/>
      <c r="TJK145" s="821"/>
      <c r="TJL145" s="821"/>
      <c r="TJM145" s="821"/>
      <c r="TJN145" s="821"/>
      <c r="TJO145" s="821"/>
      <c r="TJP145" s="821"/>
      <c r="TJQ145" s="821"/>
      <c r="TJR145" s="821"/>
      <c r="TJS145" s="821"/>
      <c r="TJT145" s="821"/>
      <c r="TJU145" s="821"/>
      <c r="TJV145" s="821"/>
      <c r="TJW145" s="821"/>
      <c r="TJX145" s="821"/>
      <c r="TJY145" s="821"/>
      <c r="TJZ145" s="821"/>
      <c r="TKA145" s="821"/>
      <c r="TKB145" s="821"/>
      <c r="TKC145" s="821"/>
      <c r="TKD145" s="821"/>
      <c r="TKE145" s="821"/>
      <c r="TKF145" s="821"/>
      <c r="TKG145" s="821"/>
      <c r="TKH145" s="821"/>
      <c r="TKI145" s="821"/>
      <c r="TKJ145" s="821"/>
      <c r="TKK145" s="821"/>
      <c r="TKL145" s="821"/>
      <c r="TKM145" s="821"/>
      <c r="TKN145" s="821"/>
      <c r="TKO145" s="821"/>
      <c r="TKP145" s="821"/>
      <c r="TKQ145" s="821"/>
      <c r="TKR145" s="821"/>
      <c r="TKS145" s="821"/>
      <c r="TKT145" s="821"/>
      <c r="TKU145" s="821"/>
      <c r="TKV145" s="821"/>
      <c r="TKW145" s="821"/>
      <c r="TKX145" s="821"/>
      <c r="TKY145" s="821"/>
      <c r="TKZ145" s="821"/>
      <c r="TLA145" s="821"/>
      <c r="TLB145" s="821"/>
      <c r="TLC145" s="821"/>
      <c r="TLD145" s="821"/>
      <c r="TLE145" s="821"/>
      <c r="TLF145" s="821"/>
      <c r="TLG145" s="821"/>
      <c r="TLH145" s="821"/>
      <c r="TLI145" s="821"/>
      <c r="TLJ145" s="821"/>
      <c r="TLK145" s="821"/>
      <c r="TLL145" s="821"/>
      <c r="TLM145" s="821"/>
      <c r="TLN145" s="821"/>
      <c r="TLO145" s="821"/>
      <c r="TLP145" s="821"/>
      <c r="TLQ145" s="821"/>
      <c r="TLR145" s="821"/>
      <c r="TLS145" s="821"/>
      <c r="TLT145" s="821"/>
      <c r="TLU145" s="821"/>
      <c r="TLV145" s="821"/>
      <c r="TLW145" s="821"/>
      <c r="TLX145" s="821"/>
      <c r="TLY145" s="821"/>
      <c r="TLZ145" s="821"/>
      <c r="TMA145" s="821"/>
      <c r="TMB145" s="821"/>
      <c r="TMC145" s="821"/>
      <c r="TMD145" s="821"/>
      <c r="TME145" s="821"/>
      <c r="TMF145" s="821"/>
      <c r="TMG145" s="821"/>
      <c r="TMH145" s="821"/>
      <c r="TMI145" s="821"/>
      <c r="TMJ145" s="821"/>
      <c r="TMK145" s="821"/>
      <c r="TML145" s="821"/>
      <c r="TMM145" s="821"/>
      <c r="TMN145" s="821"/>
      <c r="TMO145" s="821"/>
      <c r="TMP145" s="821"/>
      <c r="TMQ145" s="821"/>
      <c r="TMR145" s="821"/>
      <c r="TMS145" s="821"/>
      <c r="TMT145" s="821"/>
      <c r="TMU145" s="821"/>
      <c r="TMV145" s="821"/>
      <c r="TMW145" s="821"/>
      <c r="TMX145" s="821"/>
      <c r="TMY145" s="821"/>
      <c r="TMZ145" s="821"/>
      <c r="TNA145" s="821"/>
      <c r="TNB145" s="821"/>
      <c r="TNC145" s="821"/>
      <c r="TND145" s="821"/>
      <c r="TNE145" s="821"/>
      <c r="TNF145" s="821"/>
      <c r="TNG145" s="821"/>
      <c r="TNH145" s="821"/>
      <c r="TNI145" s="821"/>
      <c r="TNJ145" s="821"/>
      <c r="TNK145" s="821"/>
      <c r="TNL145" s="821"/>
      <c r="TNM145" s="821"/>
      <c r="TNN145" s="821"/>
      <c r="TNO145" s="821"/>
      <c r="TNP145" s="821"/>
      <c r="TNQ145" s="821"/>
      <c r="TNR145" s="821"/>
      <c r="TNS145" s="821"/>
      <c r="TNT145" s="821"/>
      <c r="TNU145" s="821"/>
      <c r="TNV145" s="821"/>
      <c r="TNW145" s="821"/>
      <c r="TNX145" s="821"/>
      <c r="TNY145" s="821"/>
      <c r="TNZ145" s="821"/>
      <c r="TOA145" s="821"/>
      <c r="TOB145" s="821"/>
      <c r="TOC145" s="821"/>
      <c r="TOD145" s="821"/>
      <c r="TOE145" s="821"/>
      <c r="TOF145" s="821"/>
      <c r="TOG145" s="821"/>
      <c r="TOH145" s="821"/>
      <c r="TOI145" s="821"/>
      <c r="TOJ145" s="821"/>
      <c r="TOK145" s="821"/>
      <c r="TOL145" s="821"/>
      <c r="TOM145" s="821"/>
      <c r="TON145" s="821"/>
      <c r="TOO145" s="821"/>
      <c r="TOP145" s="821"/>
      <c r="TOQ145" s="821"/>
      <c r="TOR145" s="821"/>
      <c r="TOS145" s="821"/>
      <c r="TOT145" s="821"/>
      <c r="TOU145" s="821"/>
      <c r="TOV145" s="821"/>
      <c r="TOW145" s="821"/>
      <c r="TOX145" s="821"/>
      <c r="TOY145" s="821"/>
      <c r="TOZ145" s="821"/>
      <c r="TPA145" s="821"/>
      <c r="TPB145" s="821"/>
      <c r="TPC145" s="821"/>
      <c r="TPD145" s="821"/>
      <c r="TPE145" s="821"/>
      <c r="TPF145" s="821"/>
      <c r="TPG145" s="821"/>
      <c r="TPH145" s="821"/>
      <c r="TPI145" s="821"/>
      <c r="TPJ145" s="821"/>
      <c r="TPK145" s="821"/>
      <c r="TPL145" s="821"/>
      <c r="TPM145" s="821"/>
      <c r="TPN145" s="821"/>
      <c r="TPO145" s="821"/>
      <c r="TPP145" s="821"/>
      <c r="TPQ145" s="821"/>
      <c r="TPR145" s="821"/>
      <c r="TPS145" s="821"/>
      <c r="TPT145" s="821"/>
      <c r="TPU145" s="821"/>
      <c r="TPV145" s="821"/>
      <c r="TPW145" s="821"/>
      <c r="TPX145" s="821"/>
      <c r="TPY145" s="821"/>
      <c r="TPZ145" s="821"/>
      <c r="TQA145" s="821"/>
      <c r="TQB145" s="821"/>
      <c r="TQC145" s="821"/>
      <c r="TQD145" s="821"/>
      <c r="TQE145" s="821"/>
      <c r="TQF145" s="821"/>
      <c r="TQG145" s="821"/>
      <c r="TQH145" s="821"/>
      <c r="TQI145" s="821"/>
      <c r="TQJ145" s="821"/>
      <c r="TQK145" s="821"/>
      <c r="TQL145" s="821"/>
      <c r="TQM145" s="821"/>
      <c r="TQN145" s="821"/>
      <c r="TQO145" s="821"/>
      <c r="TQP145" s="821"/>
      <c r="TQQ145" s="821"/>
      <c r="TQR145" s="821"/>
      <c r="TQS145" s="821"/>
      <c r="TQT145" s="821"/>
      <c r="TQU145" s="821"/>
      <c r="TQV145" s="821"/>
      <c r="TQW145" s="821"/>
      <c r="TQX145" s="821"/>
      <c r="TQY145" s="821"/>
      <c r="TQZ145" s="821"/>
      <c r="TRA145" s="821"/>
      <c r="TRB145" s="821"/>
      <c r="TRC145" s="821"/>
      <c r="TRD145" s="821"/>
      <c r="TRE145" s="821"/>
      <c r="TRF145" s="821"/>
      <c r="TRG145" s="821"/>
      <c r="TRH145" s="821"/>
      <c r="TRI145" s="821"/>
      <c r="TRJ145" s="821"/>
      <c r="TRK145" s="821"/>
      <c r="TRL145" s="821"/>
      <c r="TRM145" s="821"/>
      <c r="TRN145" s="821"/>
      <c r="TRO145" s="821"/>
      <c r="TRP145" s="821"/>
      <c r="TRQ145" s="821"/>
      <c r="TRR145" s="821"/>
      <c r="TRS145" s="821"/>
      <c r="TRT145" s="821"/>
      <c r="TRU145" s="821"/>
      <c r="TRV145" s="821"/>
      <c r="TRW145" s="821"/>
      <c r="TRX145" s="821"/>
      <c r="TRY145" s="821"/>
      <c r="TRZ145" s="821"/>
      <c r="TSA145" s="821"/>
      <c r="TSB145" s="821"/>
      <c r="TSC145" s="821"/>
      <c r="TSD145" s="821"/>
      <c r="TSE145" s="821"/>
      <c r="TSF145" s="821"/>
      <c r="TSG145" s="821"/>
      <c r="TSH145" s="821"/>
      <c r="TSI145" s="821"/>
      <c r="TSJ145" s="821"/>
      <c r="TSK145" s="821"/>
      <c r="TSL145" s="821"/>
      <c r="TSM145" s="821"/>
      <c r="TSN145" s="821"/>
      <c r="TSO145" s="821"/>
      <c r="TSP145" s="821"/>
      <c r="TSQ145" s="821"/>
      <c r="TSR145" s="821"/>
      <c r="TSS145" s="821"/>
      <c r="TST145" s="821"/>
      <c r="TSU145" s="821"/>
      <c r="TSV145" s="821"/>
      <c r="TSW145" s="821"/>
      <c r="TSX145" s="821"/>
      <c r="TSY145" s="821"/>
      <c r="TSZ145" s="821"/>
      <c r="TTA145" s="821"/>
      <c r="TTB145" s="821"/>
      <c r="TTC145" s="821"/>
      <c r="TTD145" s="821"/>
      <c r="TTE145" s="821"/>
      <c r="TTF145" s="821"/>
      <c r="TTG145" s="821"/>
      <c r="TTH145" s="821"/>
      <c r="TTI145" s="821"/>
      <c r="TTJ145" s="821"/>
      <c r="TTK145" s="821"/>
      <c r="TTL145" s="821"/>
      <c r="TTM145" s="821"/>
      <c r="TTN145" s="821"/>
      <c r="TTO145" s="821"/>
      <c r="TTP145" s="821"/>
      <c r="TTQ145" s="821"/>
      <c r="TTR145" s="821"/>
      <c r="TTS145" s="821"/>
      <c r="TTT145" s="821"/>
      <c r="TTU145" s="821"/>
      <c r="TTV145" s="821"/>
      <c r="TTW145" s="821"/>
      <c r="TTX145" s="821"/>
      <c r="TTY145" s="821"/>
      <c r="TTZ145" s="821"/>
      <c r="TUA145" s="821"/>
      <c r="TUB145" s="821"/>
      <c r="TUC145" s="821"/>
      <c r="TUD145" s="821"/>
      <c r="TUE145" s="821"/>
      <c r="TUF145" s="821"/>
      <c r="TUG145" s="821"/>
      <c r="TUH145" s="821"/>
      <c r="TUI145" s="821"/>
      <c r="TUJ145" s="821"/>
      <c r="TUK145" s="821"/>
      <c r="TUL145" s="821"/>
      <c r="TUM145" s="821"/>
      <c r="TUN145" s="821"/>
      <c r="TUO145" s="821"/>
      <c r="TUP145" s="821"/>
      <c r="TUQ145" s="821"/>
      <c r="TUR145" s="821"/>
      <c r="TUS145" s="821"/>
      <c r="TUT145" s="821"/>
      <c r="TUU145" s="821"/>
      <c r="TUV145" s="821"/>
      <c r="TUW145" s="821"/>
      <c r="TUX145" s="821"/>
      <c r="TUY145" s="821"/>
      <c r="TUZ145" s="821"/>
      <c r="TVA145" s="821"/>
      <c r="TVB145" s="821"/>
      <c r="TVC145" s="821"/>
      <c r="TVD145" s="821"/>
      <c r="TVE145" s="821"/>
      <c r="TVF145" s="821"/>
      <c r="TVG145" s="821"/>
      <c r="TVH145" s="821"/>
      <c r="TVI145" s="821"/>
      <c r="TVJ145" s="821"/>
      <c r="TVK145" s="821"/>
      <c r="TVL145" s="821"/>
      <c r="TVM145" s="821"/>
      <c r="TVN145" s="821"/>
      <c r="TVO145" s="821"/>
      <c r="TVP145" s="821"/>
      <c r="TVQ145" s="821"/>
      <c r="TVR145" s="821"/>
      <c r="TVS145" s="821"/>
      <c r="TVT145" s="821"/>
      <c r="TVU145" s="821"/>
      <c r="TVV145" s="821"/>
      <c r="TVW145" s="821"/>
      <c r="TVX145" s="821"/>
      <c r="TVY145" s="821"/>
      <c r="TVZ145" s="821"/>
      <c r="TWA145" s="821"/>
      <c r="TWB145" s="821"/>
      <c r="TWC145" s="821"/>
      <c r="TWD145" s="821"/>
      <c r="TWE145" s="821"/>
      <c r="TWF145" s="821"/>
      <c r="TWG145" s="821"/>
      <c r="TWH145" s="821"/>
      <c r="TWI145" s="821"/>
      <c r="TWJ145" s="821"/>
      <c r="TWK145" s="821"/>
      <c r="TWL145" s="821"/>
      <c r="TWM145" s="821"/>
      <c r="TWN145" s="821"/>
      <c r="TWO145" s="821"/>
      <c r="TWP145" s="821"/>
      <c r="TWQ145" s="821"/>
      <c r="TWR145" s="821"/>
      <c r="TWS145" s="821"/>
      <c r="TWT145" s="821"/>
      <c r="TWU145" s="821"/>
      <c r="TWV145" s="821"/>
      <c r="TWW145" s="821"/>
      <c r="TWX145" s="821"/>
      <c r="TWY145" s="821"/>
      <c r="TWZ145" s="821"/>
      <c r="TXA145" s="821"/>
      <c r="TXB145" s="821"/>
      <c r="TXC145" s="821"/>
      <c r="TXD145" s="821"/>
      <c r="TXE145" s="821"/>
      <c r="TXF145" s="821"/>
      <c r="TXG145" s="821"/>
      <c r="TXH145" s="821"/>
      <c r="TXI145" s="821"/>
      <c r="TXJ145" s="821"/>
      <c r="TXK145" s="821"/>
      <c r="TXL145" s="821"/>
      <c r="TXM145" s="821"/>
      <c r="TXN145" s="821"/>
      <c r="TXO145" s="821"/>
      <c r="TXP145" s="821"/>
      <c r="TXQ145" s="821"/>
      <c r="TXR145" s="821"/>
      <c r="TXS145" s="821"/>
      <c r="TXT145" s="821"/>
      <c r="TXU145" s="821"/>
      <c r="TXV145" s="821"/>
      <c r="TXW145" s="821"/>
      <c r="TXX145" s="821"/>
      <c r="TXY145" s="821"/>
      <c r="TXZ145" s="821"/>
      <c r="TYA145" s="821"/>
      <c r="TYB145" s="821"/>
      <c r="TYC145" s="821"/>
      <c r="TYD145" s="821"/>
      <c r="TYE145" s="821"/>
      <c r="TYF145" s="821"/>
      <c r="TYG145" s="821"/>
      <c r="TYH145" s="821"/>
      <c r="TYI145" s="821"/>
      <c r="TYJ145" s="821"/>
      <c r="TYK145" s="821"/>
      <c r="TYL145" s="821"/>
      <c r="TYM145" s="821"/>
      <c r="TYN145" s="821"/>
      <c r="TYO145" s="821"/>
      <c r="TYP145" s="821"/>
      <c r="TYQ145" s="821"/>
      <c r="TYR145" s="821"/>
      <c r="TYS145" s="821"/>
      <c r="TYT145" s="821"/>
      <c r="TYU145" s="821"/>
      <c r="TYV145" s="821"/>
      <c r="TYW145" s="821"/>
      <c r="TYX145" s="821"/>
      <c r="TYY145" s="821"/>
      <c r="TYZ145" s="821"/>
      <c r="TZA145" s="821"/>
      <c r="TZB145" s="821"/>
      <c r="TZC145" s="821"/>
      <c r="TZD145" s="821"/>
      <c r="TZE145" s="821"/>
      <c r="TZF145" s="821"/>
      <c r="TZG145" s="821"/>
      <c r="TZH145" s="821"/>
      <c r="TZI145" s="821"/>
      <c r="TZJ145" s="821"/>
      <c r="TZK145" s="821"/>
      <c r="TZL145" s="821"/>
      <c r="TZM145" s="821"/>
      <c r="TZN145" s="821"/>
      <c r="TZO145" s="821"/>
      <c r="TZP145" s="821"/>
      <c r="TZQ145" s="821"/>
      <c r="TZR145" s="821"/>
      <c r="TZS145" s="821"/>
      <c r="TZT145" s="821"/>
      <c r="TZU145" s="821"/>
      <c r="TZV145" s="821"/>
      <c r="TZW145" s="821"/>
      <c r="TZX145" s="821"/>
      <c r="TZY145" s="821"/>
      <c r="TZZ145" s="821"/>
      <c r="UAA145" s="821"/>
      <c r="UAB145" s="821"/>
      <c r="UAC145" s="821"/>
      <c r="UAD145" s="821"/>
      <c r="UAE145" s="821"/>
      <c r="UAF145" s="821"/>
      <c r="UAG145" s="821"/>
      <c r="UAH145" s="821"/>
      <c r="UAI145" s="821"/>
      <c r="UAJ145" s="821"/>
      <c r="UAK145" s="821"/>
      <c r="UAL145" s="821"/>
      <c r="UAM145" s="821"/>
      <c r="UAN145" s="821"/>
      <c r="UAO145" s="821"/>
      <c r="UAP145" s="821"/>
      <c r="UAQ145" s="821"/>
      <c r="UAR145" s="821"/>
      <c r="UAS145" s="821"/>
      <c r="UAT145" s="821"/>
      <c r="UAU145" s="821"/>
      <c r="UAV145" s="821"/>
      <c r="UAW145" s="821"/>
      <c r="UAX145" s="821"/>
      <c r="UAY145" s="821"/>
      <c r="UAZ145" s="821"/>
      <c r="UBA145" s="821"/>
      <c r="UBB145" s="821"/>
      <c r="UBC145" s="821"/>
      <c r="UBD145" s="821"/>
      <c r="UBE145" s="821"/>
      <c r="UBF145" s="821"/>
      <c r="UBG145" s="821"/>
      <c r="UBH145" s="821"/>
      <c r="UBI145" s="821"/>
      <c r="UBJ145" s="821"/>
      <c r="UBK145" s="821"/>
      <c r="UBL145" s="821"/>
      <c r="UBM145" s="821"/>
      <c r="UBN145" s="821"/>
      <c r="UBO145" s="821"/>
      <c r="UBP145" s="821"/>
      <c r="UBQ145" s="821"/>
      <c r="UBR145" s="821"/>
      <c r="UBS145" s="821"/>
      <c r="UBT145" s="821"/>
      <c r="UBU145" s="821"/>
      <c r="UBV145" s="821"/>
      <c r="UBW145" s="821"/>
      <c r="UBX145" s="821"/>
      <c r="UBY145" s="821"/>
      <c r="UBZ145" s="821"/>
      <c r="UCA145" s="821"/>
      <c r="UCB145" s="821"/>
      <c r="UCC145" s="821"/>
      <c r="UCD145" s="821"/>
      <c r="UCE145" s="821"/>
      <c r="UCF145" s="821"/>
      <c r="UCG145" s="821"/>
      <c r="UCH145" s="821"/>
      <c r="UCI145" s="821"/>
      <c r="UCJ145" s="821"/>
      <c r="UCK145" s="821"/>
      <c r="UCL145" s="821"/>
      <c r="UCM145" s="821"/>
      <c r="UCN145" s="821"/>
      <c r="UCO145" s="821"/>
      <c r="UCP145" s="821"/>
      <c r="UCQ145" s="821"/>
      <c r="UCR145" s="821"/>
      <c r="UCS145" s="821"/>
      <c r="UCT145" s="821"/>
      <c r="UCU145" s="821"/>
      <c r="UCV145" s="821"/>
      <c r="UCW145" s="821"/>
      <c r="UCX145" s="821"/>
      <c r="UCY145" s="821"/>
      <c r="UCZ145" s="821"/>
      <c r="UDA145" s="821"/>
      <c r="UDB145" s="821"/>
      <c r="UDC145" s="821"/>
      <c r="UDD145" s="821"/>
      <c r="UDE145" s="821"/>
      <c r="UDF145" s="821"/>
      <c r="UDG145" s="821"/>
      <c r="UDH145" s="821"/>
      <c r="UDI145" s="821"/>
      <c r="UDJ145" s="821"/>
      <c r="UDK145" s="821"/>
      <c r="UDL145" s="821"/>
      <c r="UDM145" s="821"/>
      <c r="UDN145" s="821"/>
      <c r="UDO145" s="821"/>
      <c r="UDP145" s="821"/>
      <c r="UDQ145" s="821"/>
      <c r="UDR145" s="821"/>
      <c r="UDS145" s="821"/>
      <c r="UDT145" s="821"/>
      <c r="UDU145" s="821"/>
      <c r="UDV145" s="821"/>
      <c r="UDW145" s="821"/>
      <c r="UDX145" s="821"/>
      <c r="UDY145" s="821"/>
      <c r="UDZ145" s="821"/>
      <c r="UEA145" s="821"/>
      <c r="UEB145" s="821"/>
      <c r="UEC145" s="821"/>
      <c r="UED145" s="821"/>
      <c r="UEE145" s="821"/>
      <c r="UEF145" s="821"/>
      <c r="UEG145" s="821"/>
      <c r="UEH145" s="821"/>
      <c r="UEI145" s="821"/>
      <c r="UEJ145" s="821"/>
      <c r="UEK145" s="821"/>
      <c r="UEL145" s="821"/>
      <c r="UEM145" s="821"/>
      <c r="UEN145" s="821"/>
      <c r="UEO145" s="821"/>
      <c r="UEP145" s="821"/>
      <c r="UEQ145" s="821"/>
      <c r="UER145" s="821"/>
      <c r="UES145" s="821"/>
      <c r="UET145" s="821"/>
      <c r="UEU145" s="821"/>
      <c r="UEV145" s="821"/>
      <c r="UEW145" s="821"/>
      <c r="UEX145" s="821"/>
      <c r="UEY145" s="821"/>
      <c r="UEZ145" s="821"/>
      <c r="UFA145" s="821"/>
      <c r="UFB145" s="821"/>
      <c r="UFC145" s="821"/>
      <c r="UFD145" s="821"/>
      <c r="UFE145" s="821"/>
      <c r="UFF145" s="821"/>
      <c r="UFG145" s="821"/>
      <c r="UFH145" s="821"/>
      <c r="UFI145" s="821"/>
      <c r="UFJ145" s="821"/>
      <c r="UFK145" s="821"/>
      <c r="UFL145" s="821"/>
      <c r="UFM145" s="821"/>
      <c r="UFN145" s="821"/>
      <c r="UFO145" s="821"/>
      <c r="UFP145" s="821"/>
      <c r="UFQ145" s="821"/>
      <c r="UFR145" s="821"/>
      <c r="UFS145" s="821"/>
      <c r="UFT145" s="821"/>
      <c r="UFU145" s="821"/>
      <c r="UFV145" s="821"/>
      <c r="UFW145" s="821"/>
      <c r="UFX145" s="821"/>
      <c r="UFY145" s="821"/>
      <c r="UFZ145" s="821"/>
      <c r="UGA145" s="821"/>
      <c r="UGB145" s="821"/>
      <c r="UGC145" s="821"/>
      <c r="UGD145" s="821"/>
      <c r="UGE145" s="821"/>
      <c r="UGF145" s="821"/>
      <c r="UGG145" s="821"/>
      <c r="UGH145" s="821"/>
      <c r="UGI145" s="821"/>
      <c r="UGJ145" s="821"/>
      <c r="UGK145" s="821"/>
      <c r="UGL145" s="821"/>
      <c r="UGM145" s="821"/>
      <c r="UGN145" s="821"/>
      <c r="UGO145" s="821"/>
      <c r="UGP145" s="821"/>
      <c r="UGQ145" s="821"/>
      <c r="UGR145" s="821"/>
      <c r="UGS145" s="821"/>
      <c r="UGT145" s="821"/>
      <c r="UGU145" s="821"/>
      <c r="UGV145" s="821"/>
      <c r="UGW145" s="821"/>
      <c r="UGX145" s="821"/>
      <c r="UGY145" s="821"/>
      <c r="UGZ145" s="821"/>
      <c r="UHA145" s="821"/>
      <c r="UHB145" s="821"/>
      <c r="UHC145" s="821"/>
      <c r="UHD145" s="821"/>
      <c r="UHE145" s="821"/>
      <c r="UHF145" s="821"/>
      <c r="UHG145" s="821"/>
      <c r="UHH145" s="821"/>
      <c r="UHI145" s="821"/>
      <c r="UHJ145" s="821"/>
      <c r="UHK145" s="821"/>
      <c r="UHL145" s="821"/>
      <c r="UHM145" s="821"/>
      <c r="UHN145" s="821"/>
      <c r="UHO145" s="821"/>
      <c r="UHP145" s="821"/>
      <c r="UHQ145" s="821"/>
      <c r="UHR145" s="821"/>
      <c r="UHS145" s="821"/>
      <c r="UHT145" s="821"/>
      <c r="UHU145" s="821"/>
      <c r="UHV145" s="821"/>
      <c r="UHW145" s="821"/>
      <c r="UHX145" s="821"/>
      <c r="UHY145" s="821"/>
      <c r="UHZ145" s="821"/>
      <c r="UIA145" s="821"/>
      <c r="UIB145" s="821"/>
      <c r="UIC145" s="821"/>
      <c r="UID145" s="821"/>
      <c r="UIE145" s="821"/>
      <c r="UIF145" s="821"/>
      <c r="UIG145" s="821"/>
      <c r="UIH145" s="821"/>
      <c r="UII145" s="821"/>
      <c r="UIJ145" s="821"/>
      <c r="UIK145" s="821"/>
      <c r="UIL145" s="821"/>
      <c r="UIM145" s="821"/>
      <c r="UIN145" s="821"/>
      <c r="UIO145" s="821"/>
      <c r="UIP145" s="821"/>
      <c r="UIQ145" s="821"/>
      <c r="UIR145" s="821"/>
      <c r="UIS145" s="821"/>
      <c r="UIT145" s="821"/>
      <c r="UIU145" s="821"/>
      <c r="UIV145" s="821"/>
      <c r="UIW145" s="821"/>
      <c r="UIX145" s="821"/>
      <c r="UIY145" s="821"/>
      <c r="UIZ145" s="821"/>
      <c r="UJA145" s="821"/>
      <c r="UJB145" s="821"/>
      <c r="UJC145" s="821"/>
      <c r="UJD145" s="821"/>
      <c r="UJE145" s="821"/>
      <c r="UJF145" s="821"/>
      <c r="UJG145" s="821"/>
      <c r="UJH145" s="821"/>
      <c r="UJI145" s="821"/>
      <c r="UJJ145" s="821"/>
      <c r="UJK145" s="821"/>
      <c r="UJL145" s="821"/>
      <c r="UJM145" s="821"/>
      <c r="UJN145" s="821"/>
      <c r="UJO145" s="821"/>
      <c r="UJP145" s="821"/>
      <c r="UJQ145" s="821"/>
      <c r="UJR145" s="821"/>
      <c r="UJS145" s="821"/>
      <c r="UJT145" s="821"/>
      <c r="UJU145" s="821"/>
      <c r="UJV145" s="821"/>
      <c r="UJW145" s="821"/>
      <c r="UJX145" s="821"/>
      <c r="UJY145" s="821"/>
      <c r="UJZ145" s="821"/>
      <c r="UKA145" s="821"/>
      <c r="UKB145" s="821"/>
      <c r="UKC145" s="821"/>
      <c r="UKD145" s="821"/>
      <c r="UKE145" s="821"/>
      <c r="UKF145" s="821"/>
      <c r="UKG145" s="821"/>
      <c r="UKH145" s="821"/>
      <c r="UKI145" s="821"/>
      <c r="UKJ145" s="821"/>
      <c r="UKK145" s="821"/>
      <c r="UKL145" s="821"/>
      <c r="UKM145" s="821"/>
      <c r="UKN145" s="821"/>
      <c r="UKO145" s="821"/>
      <c r="UKP145" s="821"/>
      <c r="UKQ145" s="821"/>
      <c r="UKR145" s="821"/>
      <c r="UKS145" s="821"/>
      <c r="UKT145" s="821"/>
      <c r="UKU145" s="821"/>
      <c r="UKV145" s="821"/>
      <c r="UKW145" s="821"/>
      <c r="UKX145" s="821"/>
      <c r="UKY145" s="821"/>
      <c r="UKZ145" s="821"/>
      <c r="ULA145" s="821"/>
      <c r="ULB145" s="821"/>
      <c r="ULC145" s="821"/>
      <c r="ULD145" s="821"/>
      <c r="ULE145" s="821"/>
      <c r="ULF145" s="821"/>
      <c r="ULG145" s="821"/>
      <c r="ULH145" s="821"/>
      <c r="ULI145" s="821"/>
      <c r="ULJ145" s="821"/>
      <c r="ULK145" s="821"/>
      <c r="ULL145" s="821"/>
      <c r="ULM145" s="821"/>
      <c r="ULN145" s="821"/>
      <c r="ULO145" s="821"/>
      <c r="ULP145" s="821"/>
      <c r="ULQ145" s="821"/>
      <c r="ULR145" s="821"/>
      <c r="ULS145" s="821"/>
      <c r="ULT145" s="821"/>
      <c r="ULU145" s="821"/>
      <c r="ULV145" s="821"/>
      <c r="ULW145" s="821"/>
      <c r="ULX145" s="821"/>
      <c r="ULY145" s="821"/>
      <c r="ULZ145" s="821"/>
      <c r="UMA145" s="821"/>
      <c r="UMB145" s="821"/>
      <c r="UMC145" s="821"/>
      <c r="UMD145" s="821"/>
      <c r="UME145" s="821"/>
      <c r="UMF145" s="821"/>
      <c r="UMG145" s="821"/>
      <c r="UMH145" s="821"/>
      <c r="UMI145" s="821"/>
      <c r="UMJ145" s="821"/>
      <c r="UMK145" s="821"/>
      <c r="UML145" s="821"/>
      <c r="UMM145" s="821"/>
      <c r="UMN145" s="821"/>
      <c r="UMO145" s="821"/>
      <c r="UMP145" s="821"/>
      <c r="UMQ145" s="821"/>
      <c r="UMR145" s="821"/>
      <c r="UMS145" s="821"/>
      <c r="UMT145" s="821"/>
      <c r="UMU145" s="821"/>
      <c r="UMV145" s="821"/>
      <c r="UMW145" s="821"/>
      <c r="UMX145" s="821"/>
      <c r="UMY145" s="821"/>
      <c r="UMZ145" s="821"/>
      <c r="UNA145" s="821"/>
      <c r="UNB145" s="821"/>
      <c r="UNC145" s="821"/>
      <c r="UND145" s="821"/>
      <c r="UNE145" s="821"/>
      <c r="UNF145" s="821"/>
      <c r="UNG145" s="821"/>
      <c r="UNH145" s="821"/>
      <c r="UNI145" s="821"/>
      <c r="UNJ145" s="821"/>
      <c r="UNK145" s="821"/>
      <c r="UNL145" s="821"/>
      <c r="UNM145" s="821"/>
      <c r="UNN145" s="821"/>
      <c r="UNO145" s="821"/>
      <c r="UNP145" s="821"/>
      <c r="UNQ145" s="821"/>
      <c r="UNR145" s="821"/>
      <c r="UNS145" s="821"/>
      <c r="UNT145" s="821"/>
      <c r="UNU145" s="821"/>
      <c r="UNV145" s="821"/>
      <c r="UNW145" s="821"/>
      <c r="UNX145" s="821"/>
      <c r="UNY145" s="821"/>
      <c r="UNZ145" s="821"/>
      <c r="UOA145" s="821"/>
      <c r="UOB145" s="821"/>
      <c r="UOC145" s="821"/>
      <c r="UOD145" s="821"/>
      <c r="UOE145" s="821"/>
      <c r="UOF145" s="821"/>
      <c r="UOG145" s="821"/>
      <c r="UOH145" s="821"/>
      <c r="UOI145" s="821"/>
      <c r="UOJ145" s="821"/>
      <c r="UOK145" s="821"/>
      <c r="UOL145" s="821"/>
      <c r="UOM145" s="821"/>
      <c r="UON145" s="821"/>
      <c r="UOO145" s="821"/>
      <c r="UOP145" s="821"/>
      <c r="UOQ145" s="821"/>
      <c r="UOR145" s="821"/>
      <c r="UOS145" s="821"/>
      <c r="UOT145" s="821"/>
      <c r="UOU145" s="821"/>
      <c r="UOV145" s="821"/>
      <c r="UOW145" s="821"/>
      <c r="UOX145" s="821"/>
      <c r="UOY145" s="821"/>
      <c r="UOZ145" s="821"/>
      <c r="UPA145" s="821"/>
      <c r="UPB145" s="821"/>
      <c r="UPC145" s="821"/>
      <c r="UPD145" s="821"/>
      <c r="UPE145" s="821"/>
      <c r="UPF145" s="821"/>
      <c r="UPG145" s="821"/>
      <c r="UPH145" s="821"/>
      <c r="UPI145" s="821"/>
      <c r="UPJ145" s="821"/>
      <c r="UPK145" s="821"/>
      <c r="UPL145" s="821"/>
      <c r="UPM145" s="821"/>
      <c r="UPN145" s="821"/>
      <c r="UPO145" s="821"/>
      <c r="UPP145" s="821"/>
      <c r="UPQ145" s="821"/>
      <c r="UPR145" s="821"/>
      <c r="UPS145" s="821"/>
      <c r="UPT145" s="821"/>
      <c r="UPU145" s="821"/>
      <c r="UPV145" s="821"/>
      <c r="UPW145" s="821"/>
      <c r="UPX145" s="821"/>
      <c r="UPY145" s="821"/>
      <c r="UPZ145" s="821"/>
      <c r="UQA145" s="821"/>
      <c r="UQB145" s="821"/>
      <c r="UQC145" s="821"/>
      <c r="UQD145" s="821"/>
      <c r="UQE145" s="821"/>
      <c r="UQF145" s="821"/>
      <c r="UQG145" s="821"/>
      <c r="UQH145" s="821"/>
      <c r="UQI145" s="821"/>
      <c r="UQJ145" s="821"/>
      <c r="UQK145" s="821"/>
      <c r="UQL145" s="821"/>
      <c r="UQM145" s="821"/>
      <c r="UQN145" s="821"/>
      <c r="UQO145" s="821"/>
      <c r="UQP145" s="821"/>
      <c r="UQQ145" s="821"/>
      <c r="UQR145" s="821"/>
      <c r="UQS145" s="821"/>
      <c r="UQT145" s="821"/>
      <c r="UQU145" s="821"/>
      <c r="UQV145" s="821"/>
      <c r="UQW145" s="821"/>
      <c r="UQX145" s="821"/>
      <c r="UQY145" s="821"/>
      <c r="UQZ145" s="821"/>
      <c r="URA145" s="821"/>
      <c r="URB145" s="821"/>
      <c r="URC145" s="821"/>
      <c r="URD145" s="821"/>
      <c r="URE145" s="821"/>
      <c r="URF145" s="821"/>
      <c r="URG145" s="821"/>
      <c r="URH145" s="821"/>
      <c r="URI145" s="821"/>
      <c r="URJ145" s="821"/>
      <c r="URK145" s="821"/>
      <c r="URL145" s="821"/>
      <c r="URM145" s="821"/>
      <c r="URN145" s="821"/>
      <c r="URO145" s="821"/>
      <c r="URP145" s="821"/>
      <c r="URQ145" s="821"/>
      <c r="URR145" s="821"/>
      <c r="URS145" s="821"/>
      <c r="URT145" s="821"/>
      <c r="URU145" s="821"/>
      <c r="URV145" s="821"/>
      <c r="URW145" s="821"/>
      <c r="URX145" s="821"/>
      <c r="URY145" s="821"/>
      <c r="URZ145" s="821"/>
      <c r="USA145" s="821"/>
      <c r="USB145" s="821"/>
      <c r="USC145" s="821"/>
      <c r="USD145" s="821"/>
      <c r="USE145" s="821"/>
      <c r="USF145" s="821"/>
      <c r="USG145" s="821"/>
      <c r="USH145" s="821"/>
      <c r="USI145" s="821"/>
      <c r="USJ145" s="821"/>
      <c r="USK145" s="821"/>
      <c r="USL145" s="821"/>
      <c r="USM145" s="821"/>
      <c r="USN145" s="821"/>
      <c r="USO145" s="821"/>
      <c r="USP145" s="821"/>
      <c r="USQ145" s="821"/>
      <c r="USR145" s="821"/>
      <c r="USS145" s="821"/>
      <c r="UST145" s="821"/>
      <c r="USU145" s="821"/>
      <c r="USV145" s="821"/>
      <c r="USW145" s="821"/>
      <c r="USX145" s="821"/>
      <c r="USY145" s="821"/>
      <c r="USZ145" s="821"/>
      <c r="UTA145" s="821"/>
      <c r="UTB145" s="821"/>
      <c r="UTC145" s="821"/>
      <c r="UTD145" s="821"/>
      <c r="UTE145" s="821"/>
      <c r="UTF145" s="821"/>
      <c r="UTG145" s="821"/>
      <c r="UTH145" s="821"/>
      <c r="UTI145" s="821"/>
      <c r="UTJ145" s="821"/>
      <c r="UTK145" s="821"/>
      <c r="UTL145" s="821"/>
      <c r="UTM145" s="821"/>
      <c r="UTN145" s="821"/>
      <c r="UTO145" s="821"/>
      <c r="UTP145" s="821"/>
      <c r="UTQ145" s="821"/>
      <c r="UTR145" s="821"/>
      <c r="UTS145" s="821"/>
      <c r="UTT145" s="821"/>
      <c r="UTU145" s="821"/>
      <c r="UTV145" s="821"/>
      <c r="UTW145" s="821"/>
      <c r="UTX145" s="821"/>
      <c r="UTY145" s="821"/>
      <c r="UTZ145" s="821"/>
      <c r="UUA145" s="821"/>
      <c r="UUB145" s="821"/>
      <c r="UUC145" s="821"/>
      <c r="UUD145" s="821"/>
      <c r="UUE145" s="821"/>
      <c r="UUF145" s="821"/>
      <c r="UUG145" s="821"/>
      <c r="UUH145" s="821"/>
      <c r="UUI145" s="821"/>
      <c r="UUJ145" s="821"/>
      <c r="UUK145" s="821"/>
      <c r="UUL145" s="821"/>
      <c r="UUM145" s="821"/>
      <c r="UUN145" s="821"/>
      <c r="UUO145" s="821"/>
      <c r="UUP145" s="821"/>
      <c r="UUQ145" s="821"/>
      <c r="UUR145" s="821"/>
      <c r="UUS145" s="821"/>
      <c r="UUT145" s="821"/>
      <c r="UUU145" s="821"/>
      <c r="UUV145" s="821"/>
      <c r="UUW145" s="821"/>
      <c r="UUX145" s="821"/>
      <c r="UUY145" s="821"/>
      <c r="UUZ145" s="821"/>
      <c r="UVA145" s="821"/>
      <c r="UVB145" s="821"/>
      <c r="UVC145" s="821"/>
      <c r="UVD145" s="821"/>
      <c r="UVE145" s="821"/>
      <c r="UVF145" s="821"/>
      <c r="UVG145" s="821"/>
      <c r="UVH145" s="821"/>
      <c r="UVI145" s="821"/>
      <c r="UVJ145" s="821"/>
      <c r="UVK145" s="821"/>
      <c r="UVL145" s="821"/>
      <c r="UVM145" s="821"/>
      <c r="UVN145" s="821"/>
      <c r="UVO145" s="821"/>
      <c r="UVP145" s="821"/>
      <c r="UVQ145" s="821"/>
      <c r="UVR145" s="821"/>
      <c r="UVS145" s="821"/>
      <c r="UVT145" s="821"/>
      <c r="UVU145" s="821"/>
      <c r="UVV145" s="821"/>
      <c r="UVW145" s="821"/>
      <c r="UVX145" s="821"/>
      <c r="UVY145" s="821"/>
      <c r="UVZ145" s="821"/>
      <c r="UWA145" s="821"/>
      <c r="UWB145" s="821"/>
      <c r="UWC145" s="821"/>
      <c r="UWD145" s="821"/>
      <c r="UWE145" s="821"/>
      <c r="UWF145" s="821"/>
      <c r="UWG145" s="821"/>
      <c r="UWH145" s="821"/>
      <c r="UWI145" s="821"/>
      <c r="UWJ145" s="821"/>
      <c r="UWK145" s="821"/>
      <c r="UWL145" s="821"/>
      <c r="UWM145" s="821"/>
      <c r="UWN145" s="821"/>
      <c r="UWO145" s="821"/>
      <c r="UWP145" s="821"/>
      <c r="UWQ145" s="821"/>
      <c r="UWR145" s="821"/>
      <c r="UWS145" s="821"/>
      <c r="UWT145" s="821"/>
      <c r="UWU145" s="821"/>
      <c r="UWV145" s="821"/>
      <c r="UWW145" s="821"/>
      <c r="UWX145" s="821"/>
      <c r="UWY145" s="821"/>
      <c r="UWZ145" s="821"/>
      <c r="UXA145" s="821"/>
      <c r="UXB145" s="821"/>
      <c r="UXC145" s="821"/>
      <c r="UXD145" s="821"/>
      <c r="UXE145" s="821"/>
      <c r="UXF145" s="821"/>
      <c r="UXG145" s="821"/>
      <c r="UXH145" s="821"/>
      <c r="UXI145" s="821"/>
      <c r="UXJ145" s="821"/>
      <c r="UXK145" s="821"/>
      <c r="UXL145" s="821"/>
      <c r="UXM145" s="821"/>
      <c r="UXN145" s="821"/>
      <c r="UXO145" s="821"/>
      <c r="UXP145" s="821"/>
      <c r="UXQ145" s="821"/>
      <c r="UXR145" s="821"/>
      <c r="UXS145" s="821"/>
      <c r="UXT145" s="821"/>
      <c r="UXU145" s="821"/>
      <c r="UXV145" s="821"/>
      <c r="UXW145" s="821"/>
      <c r="UXX145" s="821"/>
      <c r="UXY145" s="821"/>
      <c r="UXZ145" s="821"/>
      <c r="UYA145" s="821"/>
      <c r="UYB145" s="821"/>
      <c r="UYC145" s="821"/>
      <c r="UYD145" s="821"/>
      <c r="UYE145" s="821"/>
      <c r="UYF145" s="821"/>
      <c r="UYG145" s="821"/>
      <c r="UYH145" s="821"/>
      <c r="UYI145" s="821"/>
      <c r="UYJ145" s="821"/>
      <c r="UYK145" s="821"/>
      <c r="UYL145" s="821"/>
      <c r="UYM145" s="821"/>
      <c r="UYN145" s="821"/>
      <c r="UYO145" s="821"/>
      <c r="UYP145" s="821"/>
      <c r="UYQ145" s="821"/>
      <c r="UYR145" s="821"/>
      <c r="UYS145" s="821"/>
      <c r="UYT145" s="821"/>
      <c r="UYU145" s="821"/>
      <c r="UYV145" s="821"/>
      <c r="UYW145" s="821"/>
      <c r="UYX145" s="821"/>
      <c r="UYY145" s="821"/>
      <c r="UYZ145" s="821"/>
      <c r="UZA145" s="821"/>
      <c r="UZB145" s="821"/>
      <c r="UZC145" s="821"/>
      <c r="UZD145" s="821"/>
      <c r="UZE145" s="821"/>
      <c r="UZF145" s="821"/>
      <c r="UZG145" s="821"/>
      <c r="UZH145" s="821"/>
      <c r="UZI145" s="821"/>
      <c r="UZJ145" s="821"/>
      <c r="UZK145" s="821"/>
      <c r="UZL145" s="821"/>
      <c r="UZM145" s="821"/>
      <c r="UZN145" s="821"/>
      <c r="UZO145" s="821"/>
      <c r="UZP145" s="821"/>
      <c r="UZQ145" s="821"/>
      <c r="UZR145" s="821"/>
      <c r="UZS145" s="821"/>
      <c r="UZT145" s="821"/>
      <c r="UZU145" s="821"/>
      <c r="UZV145" s="821"/>
      <c r="UZW145" s="821"/>
      <c r="UZX145" s="821"/>
      <c r="UZY145" s="821"/>
      <c r="UZZ145" s="821"/>
      <c r="VAA145" s="821"/>
      <c r="VAB145" s="821"/>
      <c r="VAC145" s="821"/>
      <c r="VAD145" s="821"/>
      <c r="VAE145" s="821"/>
      <c r="VAF145" s="821"/>
      <c r="VAG145" s="821"/>
      <c r="VAH145" s="821"/>
      <c r="VAI145" s="821"/>
      <c r="VAJ145" s="821"/>
      <c r="VAK145" s="821"/>
      <c r="VAL145" s="821"/>
      <c r="VAM145" s="821"/>
      <c r="VAN145" s="821"/>
      <c r="VAO145" s="821"/>
      <c r="VAP145" s="821"/>
      <c r="VAQ145" s="821"/>
      <c r="VAR145" s="821"/>
      <c r="VAS145" s="821"/>
      <c r="VAT145" s="821"/>
      <c r="VAU145" s="821"/>
      <c r="VAV145" s="821"/>
      <c r="VAW145" s="821"/>
      <c r="VAX145" s="821"/>
      <c r="VAY145" s="821"/>
      <c r="VAZ145" s="821"/>
      <c r="VBA145" s="821"/>
      <c r="VBB145" s="821"/>
      <c r="VBC145" s="821"/>
      <c r="VBD145" s="821"/>
      <c r="VBE145" s="821"/>
      <c r="VBF145" s="821"/>
      <c r="VBG145" s="821"/>
      <c r="VBH145" s="821"/>
      <c r="VBI145" s="821"/>
      <c r="VBJ145" s="821"/>
      <c r="VBK145" s="821"/>
      <c r="VBL145" s="821"/>
      <c r="VBM145" s="821"/>
      <c r="VBN145" s="821"/>
      <c r="VBO145" s="821"/>
      <c r="VBP145" s="821"/>
      <c r="VBQ145" s="821"/>
      <c r="VBR145" s="821"/>
      <c r="VBS145" s="821"/>
      <c r="VBT145" s="821"/>
      <c r="VBU145" s="821"/>
      <c r="VBV145" s="821"/>
      <c r="VBW145" s="821"/>
      <c r="VBX145" s="821"/>
      <c r="VBY145" s="821"/>
      <c r="VBZ145" s="821"/>
      <c r="VCA145" s="821"/>
      <c r="VCB145" s="821"/>
      <c r="VCC145" s="821"/>
      <c r="VCD145" s="821"/>
      <c r="VCE145" s="821"/>
      <c r="VCF145" s="821"/>
      <c r="VCG145" s="821"/>
      <c r="VCH145" s="821"/>
      <c r="VCI145" s="821"/>
      <c r="VCJ145" s="821"/>
      <c r="VCK145" s="821"/>
      <c r="VCL145" s="821"/>
      <c r="VCM145" s="821"/>
      <c r="VCN145" s="821"/>
      <c r="VCO145" s="821"/>
      <c r="VCP145" s="821"/>
      <c r="VCQ145" s="821"/>
      <c r="VCR145" s="821"/>
      <c r="VCS145" s="821"/>
      <c r="VCT145" s="821"/>
      <c r="VCU145" s="821"/>
      <c r="VCV145" s="821"/>
      <c r="VCW145" s="821"/>
      <c r="VCX145" s="821"/>
      <c r="VCY145" s="821"/>
      <c r="VCZ145" s="821"/>
      <c r="VDA145" s="821"/>
      <c r="VDB145" s="821"/>
      <c r="VDC145" s="821"/>
      <c r="VDD145" s="821"/>
      <c r="VDE145" s="821"/>
      <c r="VDF145" s="821"/>
      <c r="VDG145" s="821"/>
      <c r="VDH145" s="821"/>
      <c r="VDI145" s="821"/>
      <c r="VDJ145" s="821"/>
      <c r="VDK145" s="821"/>
      <c r="VDL145" s="821"/>
      <c r="VDM145" s="821"/>
      <c r="VDN145" s="821"/>
      <c r="VDO145" s="821"/>
      <c r="VDP145" s="821"/>
      <c r="VDQ145" s="821"/>
      <c r="VDR145" s="821"/>
      <c r="VDS145" s="821"/>
      <c r="VDT145" s="821"/>
      <c r="VDU145" s="821"/>
      <c r="VDV145" s="821"/>
      <c r="VDW145" s="821"/>
      <c r="VDX145" s="821"/>
      <c r="VDY145" s="821"/>
      <c r="VDZ145" s="821"/>
      <c r="VEA145" s="821"/>
      <c r="VEB145" s="821"/>
      <c r="VEC145" s="821"/>
      <c r="VED145" s="821"/>
      <c r="VEE145" s="821"/>
      <c r="VEF145" s="821"/>
      <c r="VEG145" s="821"/>
      <c r="VEH145" s="821"/>
      <c r="VEI145" s="821"/>
      <c r="VEJ145" s="821"/>
      <c r="VEK145" s="821"/>
      <c r="VEL145" s="821"/>
      <c r="VEM145" s="821"/>
      <c r="VEN145" s="821"/>
      <c r="VEO145" s="821"/>
      <c r="VEP145" s="821"/>
      <c r="VEQ145" s="821"/>
      <c r="VER145" s="821"/>
      <c r="VES145" s="821"/>
      <c r="VET145" s="821"/>
      <c r="VEU145" s="821"/>
      <c r="VEV145" s="821"/>
      <c r="VEW145" s="821"/>
      <c r="VEX145" s="821"/>
      <c r="VEY145" s="821"/>
      <c r="VEZ145" s="821"/>
      <c r="VFA145" s="821"/>
      <c r="VFB145" s="821"/>
      <c r="VFC145" s="821"/>
      <c r="VFD145" s="821"/>
      <c r="VFE145" s="821"/>
      <c r="VFF145" s="821"/>
      <c r="VFG145" s="821"/>
      <c r="VFH145" s="821"/>
      <c r="VFI145" s="821"/>
      <c r="VFJ145" s="821"/>
      <c r="VFK145" s="821"/>
      <c r="VFL145" s="821"/>
      <c r="VFM145" s="821"/>
      <c r="VFN145" s="821"/>
      <c r="VFO145" s="821"/>
      <c r="VFP145" s="821"/>
      <c r="VFQ145" s="821"/>
      <c r="VFR145" s="821"/>
      <c r="VFS145" s="821"/>
      <c r="VFT145" s="821"/>
      <c r="VFU145" s="821"/>
      <c r="VFV145" s="821"/>
      <c r="VFW145" s="821"/>
      <c r="VFX145" s="821"/>
      <c r="VFY145" s="821"/>
      <c r="VFZ145" s="821"/>
      <c r="VGA145" s="821"/>
      <c r="VGB145" s="821"/>
      <c r="VGC145" s="821"/>
      <c r="VGD145" s="821"/>
      <c r="VGE145" s="821"/>
      <c r="VGF145" s="821"/>
      <c r="VGG145" s="821"/>
      <c r="VGH145" s="821"/>
      <c r="VGI145" s="821"/>
      <c r="VGJ145" s="821"/>
      <c r="VGK145" s="821"/>
      <c r="VGL145" s="821"/>
      <c r="VGM145" s="821"/>
      <c r="VGN145" s="821"/>
      <c r="VGO145" s="821"/>
      <c r="VGP145" s="821"/>
      <c r="VGQ145" s="821"/>
      <c r="VGR145" s="821"/>
      <c r="VGS145" s="821"/>
      <c r="VGT145" s="821"/>
      <c r="VGU145" s="821"/>
      <c r="VGV145" s="821"/>
      <c r="VGW145" s="821"/>
      <c r="VGX145" s="821"/>
      <c r="VGY145" s="821"/>
      <c r="VGZ145" s="821"/>
      <c r="VHA145" s="821"/>
      <c r="VHB145" s="821"/>
      <c r="VHC145" s="821"/>
      <c r="VHD145" s="821"/>
      <c r="VHE145" s="821"/>
      <c r="VHF145" s="821"/>
      <c r="VHG145" s="821"/>
      <c r="VHH145" s="821"/>
      <c r="VHI145" s="821"/>
      <c r="VHJ145" s="821"/>
      <c r="VHK145" s="821"/>
      <c r="VHL145" s="821"/>
      <c r="VHM145" s="821"/>
      <c r="VHN145" s="821"/>
      <c r="VHO145" s="821"/>
      <c r="VHP145" s="821"/>
      <c r="VHQ145" s="821"/>
      <c r="VHR145" s="821"/>
      <c r="VHS145" s="821"/>
      <c r="VHT145" s="821"/>
      <c r="VHU145" s="821"/>
      <c r="VHV145" s="821"/>
      <c r="VHW145" s="821"/>
      <c r="VHX145" s="821"/>
      <c r="VHY145" s="821"/>
      <c r="VHZ145" s="821"/>
      <c r="VIA145" s="821"/>
      <c r="VIB145" s="821"/>
      <c r="VIC145" s="821"/>
      <c r="VID145" s="821"/>
      <c r="VIE145" s="821"/>
      <c r="VIF145" s="821"/>
      <c r="VIG145" s="821"/>
      <c r="VIH145" s="821"/>
      <c r="VII145" s="821"/>
      <c r="VIJ145" s="821"/>
      <c r="VIK145" s="821"/>
      <c r="VIL145" s="821"/>
      <c r="VIM145" s="821"/>
      <c r="VIN145" s="821"/>
      <c r="VIO145" s="821"/>
      <c r="VIP145" s="821"/>
      <c r="VIQ145" s="821"/>
      <c r="VIR145" s="821"/>
      <c r="VIS145" s="821"/>
      <c r="VIT145" s="821"/>
      <c r="VIU145" s="821"/>
      <c r="VIV145" s="821"/>
      <c r="VIW145" s="821"/>
      <c r="VIX145" s="821"/>
      <c r="VIY145" s="821"/>
      <c r="VIZ145" s="821"/>
      <c r="VJA145" s="821"/>
      <c r="VJB145" s="821"/>
      <c r="VJC145" s="821"/>
      <c r="VJD145" s="821"/>
      <c r="VJE145" s="821"/>
      <c r="VJF145" s="821"/>
      <c r="VJG145" s="821"/>
      <c r="VJH145" s="821"/>
      <c r="VJI145" s="821"/>
      <c r="VJJ145" s="821"/>
      <c r="VJK145" s="821"/>
      <c r="VJL145" s="821"/>
      <c r="VJM145" s="821"/>
      <c r="VJN145" s="821"/>
      <c r="VJO145" s="821"/>
      <c r="VJP145" s="821"/>
      <c r="VJQ145" s="821"/>
      <c r="VJR145" s="821"/>
      <c r="VJS145" s="821"/>
      <c r="VJT145" s="821"/>
      <c r="VJU145" s="821"/>
      <c r="VJV145" s="821"/>
      <c r="VJW145" s="821"/>
      <c r="VJX145" s="821"/>
      <c r="VJY145" s="821"/>
      <c r="VJZ145" s="821"/>
      <c r="VKA145" s="821"/>
      <c r="VKB145" s="821"/>
      <c r="VKC145" s="821"/>
      <c r="VKD145" s="821"/>
      <c r="VKE145" s="821"/>
      <c r="VKF145" s="821"/>
      <c r="VKG145" s="821"/>
      <c r="VKH145" s="821"/>
      <c r="VKI145" s="821"/>
      <c r="VKJ145" s="821"/>
      <c r="VKK145" s="821"/>
      <c r="VKL145" s="821"/>
      <c r="VKM145" s="821"/>
      <c r="VKN145" s="821"/>
      <c r="VKO145" s="821"/>
      <c r="VKP145" s="821"/>
      <c r="VKQ145" s="821"/>
      <c r="VKR145" s="821"/>
      <c r="VKS145" s="821"/>
      <c r="VKT145" s="821"/>
      <c r="VKU145" s="821"/>
      <c r="VKV145" s="821"/>
      <c r="VKW145" s="821"/>
      <c r="VKX145" s="821"/>
      <c r="VKY145" s="821"/>
      <c r="VKZ145" s="821"/>
      <c r="VLA145" s="821"/>
      <c r="VLB145" s="821"/>
      <c r="VLC145" s="821"/>
      <c r="VLD145" s="821"/>
      <c r="VLE145" s="821"/>
      <c r="VLF145" s="821"/>
      <c r="VLG145" s="821"/>
      <c r="VLH145" s="821"/>
      <c r="VLI145" s="821"/>
      <c r="VLJ145" s="821"/>
      <c r="VLK145" s="821"/>
      <c r="VLL145" s="821"/>
      <c r="VLM145" s="821"/>
      <c r="VLN145" s="821"/>
      <c r="VLO145" s="821"/>
      <c r="VLP145" s="821"/>
      <c r="VLQ145" s="821"/>
      <c r="VLR145" s="821"/>
      <c r="VLS145" s="821"/>
      <c r="VLT145" s="821"/>
      <c r="VLU145" s="821"/>
      <c r="VLV145" s="821"/>
      <c r="VLW145" s="821"/>
      <c r="VLX145" s="821"/>
      <c r="VLY145" s="821"/>
      <c r="VLZ145" s="821"/>
      <c r="VMA145" s="821"/>
      <c r="VMB145" s="821"/>
      <c r="VMC145" s="821"/>
      <c r="VMD145" s="821"/>
      <c r="VME145" s="821"/>
      <c r="VMF145" s="821"/>
      <c r="VMG145" s="821"/>
      <c r="VMH145" s="821"/>
      <c r="VMI145" s="821"/>
      <c r="VMJ145" s="821"/>
      <c r="VMK145" s="821"/>
      <c r="VML145" s="821"/>
      <c r="VMM145" s="821"/>
      <c r="VMN145" s="821"/>
      <c r="VMO145" s="821"/>
      <c r="VMP145" s="821"/>
      <c r="VMQ145" s="821"/>
      <c r="VMR145" s="821"/>
      <c r="VMS145" s="821"/>
      <c r="VMT145" s="821"/>
      <c r="VMU145" s="821"/>
      <c r="VMV145" s="821"/>
      <c r="VMW145" s="821"/>
      <c r="VMX145" s="821"/>
      <c r="VMY145" s="821"/>
      <c r="VMZ145" s="821"/>
      <c r="VNA145" s="821"/>
      <c r="VNB145" s="821"/>
      <c r="VNC145" s="821"/>
      <c r="VND145" s="821"/>
      <c r="VNE145" s="821"/>
      <c r="VNF145" s="821"/>
      <c r="VNG145" s="821"/>
      <c r="VNH145" s="821"/>
      <c r="VNI145" s="821"/>
      <c r="VNJ145" s="821"/>
      <c r="VNK145" s="821"/>
      <c r="VNL145" s="821"/>
      <c r="VNM145" s="821"/>
      <c r="VNN145" s="821"/>
      <c r="VNO145" s="821"/>
      <c r="VNP145" s="821"/>
      <c r="VNQ145" s="821"/>
      <c r="VNR145" s="821"/>
      <c r="VNS145" s="821"/>
      <c r="VNT145" s="821"/>
      <c r="VNU145" s="821"/>
      <c r="VNV145" s="821"/>
      <c r="VNW145" s="821"/>
      <c r="VNX145" s="821"/>
      <c r="VNY145" s="821"/>
      <c r="VNZ145" s="821"/>
      <c r="VOA145" s="821"/>
      <c r="VOB145" s="821"/>
      <c r="VOC145" s="821"/>
      <c r="VOD145" s="821"/>
      <c r="VOE145" s="821"/>
      <c r="VOF145" s="821"/>
      <c r="VOG145" s="821"/>
      <c r="VOH145" s="821"/>
      <c r="VOI145" s="821"/>
      <c r="VOJ145" s="821"/>
      <c r="VOK145" s="821"/>
      <c r="VOL145" s="821"/>
      <c r="VOM145" s="821"/>
      <c r="VON145" s="821"/>
      <c r="VOO145" s="821"/>
      <c r="VOP145" s="821"/>
      <c r="VOQ145" s="821"/>
      <c r="VOR145" s="821"/>
      <c r="VOS145" s="821"/>
      <c r="VOT145" s="821"/>
      <c r="VOU145" s="821"/>
      <c r="VOV145" s="821"/>
      <c r="VOW145" s="821"/>
      <c r="VOX145" s="821"/>
      <c r="VOY145" s="821"/>
      <c r="VOZ145" s="821"/>
      <c r="VPA145" s="821"/>
      <c r="VPB145" s="821"/>
      <c r="VPC145" s="821"/>
      <c r="VPD145" s="821"/>
      <c r="VPE145" s="821"/>
      <c r="VPF145" s="821"/>
      <c r="VPG145" s="821"/>
      <c r="VPH145" s="821"/>
      <c r="VPI145" s="821"/>
      <c r="VPJ145" s="821"/>
      <c r="VPK145" s="821"/>
      <c r="VPL145" s="821"/>
      <c r="VPM145" s="821"/>
      <c r="VPN145" s="821"/>
      <c r="VPO145" s="821"/>
      <c r="VPP145" s="821"/>
      <c r="VPQ145" s="821"/>
      <c r="VPR145" s="821"/>
      <c r="VPS145" s="821"/>
      <c r="VPT145" s="821"/>
      <c r="VPU145" s="821"/>
      <c r="VPV145" s="821"/>
      <c r="VPW145" s="821"/>
      <c r="VPX145" s="821"/>
      <c r="VPY145" s="821"/>
      <c r="VPZ145" s="821"/>
      <c r="VQA145" s="821"/>
      <c r="VQB145" s="821"/>
      <c r="VQC145" s="821"/>
      <c r="VQD145" s="821"/>
      <c r="VQE145" s="821"/>
      <c r="VQF145" s="821"/>
      <c r="VQG145" s="821"/>
      <c r="VQH145" s="821"/>
      <c r="VQI145" s="821"/>
      <c r="VQJ145" s="821"/>
      <c r="VQK145" s="821"/>
      <c r="VQL145" s="821"/>
      <c r="VQM145" s="821"/>
      <c r="VQN145" s="821"/>
      <c r="VQO145" s="821"/>
      <c r="VQP145" s="821"/>
      <c r="VQQ145" s="821"/>
      <c r="VQR145" s="821"/>
      <c r="VQS145" s="821"/>
      <c r="VQT145" s="821"/>
      <c r="VQU145" s="821"/>
      <c r="VQV145" s="821"/>
      <c r="VQW145" s="821"/>
      <c r="VQX145" s="821"/>
      <c r="VQY145" s="821"/>
      <c r="VQZ145" s="821"/>
      <c r="VRA145" s="821"/>
      <c r="VRB145" s="821"/>
      <c r="VRC145" s="821"/>
      <c r="VRD145" s="821"/>
      <c r="VRE145" s="821"/>
      <c r="VRF145" s="821"/>
      <c r="VRG145" s="821"/>
      <c r="VRH145" s="821"/>
      <c r="VRI145" s="821"/>
      <c r="VRJ145" s="821"/>
      <c r="VRK145" s="821"/>
      <c r="VRL145" s="821"/>
      <c r="VRM145" s="821"/>
      <c r="VRN145" s="821"/>
      <c r="VRO145" s="821"/>
      <c r="VRP145" s="821"/>
      <c r="VRQ145" s="821"/>
      <c r="VRR145" s="821"/>
      <c r="VRS145" s="821"/>
      <c r="VRT145" s="821"/>
      <c r="VRU145" s="821"/>
      <c r="VRV145" s="821"/>
      <c r="VRW145" s="821"/>
      <c r="VRX145" s="821"/>
      <c r="VRY145" s="821"/>
      <c r="VRZ145" s="821"/>
      <c r="VSA145" s="821"/>
      <c r="VSB145" s="821"/>
      <c r="VSC145" s="821"/>
      <c r="VSD145" s="821"/>
      <c r="VSE145" s="821"/>
      <c r="VSF145" s="821"/>
      <c r="VSG145" s="821"/>
      <c r="VSH145" s="821"/>
      <c r="VSI145" s="821"/>
      <c r="VSJ145" s="821"/>
      <c r="VSK145" s="821"/>
      <c r="VSL145" s="821"/>
      <c r="VSM145" s="821"/>
      <c r="VSN145" s="821"/>
      <c r="VSO145" s="821"/>
      <c r="VSP145" s="821"/>
      <c r="VSQ145" s="821"/>
      <c r="VSR145" s="821"/>
      <c r="VSS145" s="821"/>
      <c r="VST145" s="821"/>
      <c r="VSU145" s="821"/>
      <c r="VSV145" s="821"/>
      <c r="VSW145" s="821"/>
      <c r="VSX145" s="821"/>
      <c r="VSY145" s="821"/>
      <c r="VSZ145" s="821"/>
      <c r="VTA145" s="821"/>
      <c r="VTB145" s="821"/>
      <c r="VTC145" s="821"/>
      <c r="VTD145" s="821"/>
      <c r="VTE145" s="821"/>
      <c r="VTF145" s="821"/>
      <c r="VTG145" s="821"/>
      <c r="VTH145" s="821"/>
      <c r="VTI145" s="821"/>
      <c r="VTJ145" s="821"/>
      <c r="VTK145" s="821"/>
      <c r="VTL145" s="821"/>
      <c r="VTM145" s="821"/>
      <c r="VTN145" s="821"/>
      <c r="VTO145" s="821"/>
      <c r="VTP145" s="821"/>
      <c r="VTQ145" s="821"/>
      <c r="VTR145" s="821"/>
      <c r="VTS145" s="821"/>
      <c r="VTT145" s="821"/>
      <c r="VTU145" s="821"/>
      <c r="VTV145" s="821"/>
      <c r="VTW145" s="821"/>
      <c r="VTX145" s="821"/>
      <c r="VTY145" s="821"/>
      <c r="VTZ145" s="821"/>
      <c r="VUA145" s="821"/>
      <c r="VUB145" s="821"/>
      <c r="VUC145" s="821"/>
      <c r="VUD145" s="821"/>
      <c r="VUE145" s="821"/>
      <c r="VUF145" s="821"/>
      <c r="VUG145" s="821"/>
      <c r="VUH145" s="821"/>
      <c r="VUI145" s="821"/>
      <c r="VUJ145" s="821"/>
      <c r="VUK145" s="821"/>
      <c r="VUL145" s="821"/>
      <c r="VUM145" s="821"/>
      <c r="VUN145" s="821"/>
      <c r="VUO145" s="821"/>
      <c r="VUP145" s="821"/>
      <c r="VUQ145" s="821"/>
      <c r="VUR145" s="821"/>
      <c r="VUS145" s="821"/>
      <c r="VUT145" s="821"/>
      <c r="VUU145" s="821"/>
      <c r="VUV145" s="821"/>
      <c r="VUW145" s="821"/>
      <c r="VUX145" s="821"/>
      <c r="VUY145" s="821"/>
      <c r="VUZ145" s="821"/>
      <c r="VVA145" s="821"/>
      <c r="VVB145" s="821"/>
      <c r="VVC145" s="821"/>
      <c r="VVD145" s="821"/>
      <c r="VVE145" s="821"/>
      <c r="VVF145" s="821"/>
      <c r="VVG145" s="821"/>
      <c r="VVH145" s="821"/>
      <c r="VVI145" s="821"/>
      <c r="VVJ145" s="821"/>
      <c r="VVK145" s="821"/>
      <c r="VVL145" s="821"/>
      <c r="VVM145" s="821"/>
      <c r="VVN145" s="821"/>
      <c r="VVO145" s="821"/>
      <c r="VVP145" s="821"/>
      <c r="VVQ145" s="821"/>
      <c r="VVR145" s="821"/>
      <c r="VVS145" s="821"/>
      <c r="VVT145" s="821"/>
      <c r="VVU145" s="821"/>
      <c r="VVV145" s="821"/>
      <c r="VVW145" s="821"/>
      <c r="VVX145" s="821"/>
      <c r="VVY145" s="821"/>
      <c r="VVZ145" s="821"/>
      <c r="VWA145" s="821"/>
      <c r="VWB145" s="821"/>
      <c r="VWC145" s="821"/>
      <c r="VWD145" s="821"/>
      <c r="VWE145" s="821"/>
      <c r="VWF145" s="821"/>
      <c r="VWG145" s="821"/>
      <c r="VWH145" s="821"/>
      <c r="VWI145" s="821"/>
      <c r="VWJ145" s="821"/>
      <c r="VWK145" s="821"/>
      <c r="VWL145" s="821"/>
      <c r="VWM145" s="821"/>
      <c r="VWN145" s="821"/>
      <c r="VWO145" s="821"/>
      <c r="VWP145" s="821"/>
      <c r="VWQ145" s="821"/>
      <c r="VWR145" s="821"/>
      <c r="VWS145" s="821"/>
      <c r="VWT145" s="821"/>
      <c r="VWU145" s="821"/>
      <c r="VWV145" s="821"/>
      <c r="VWW145" s="821"/>
      <c r="VWX145" s="821"/>
      <c r="VWY145" s="821"/>
      <c r="VWZ145" s="821"/>
      <c r="VXA145" s="821"/>
      <c r="VXB145" s="821"/>
      <c r="VXC145" s="821"/>
      <c r="VXD145" s="821"/>
      <c r="VXE145" s="821"/>
      <c r="VXF145" s="821"/>
      <c r="VXG145" s="821"/>
      <c r="VXH145" s="821"/>
      <c r="VXI145" s="821"/>
      <c r="VXJ145" s="821"/>
      <c r="VXK145" s="821"/>
      <c r="VXL145" s="821"/>
      <c r="VXM145" s="821"/>
      <c r="VXN145" s="821"/>
      <c r="VXO145" s="821"/>
      <c r="VXP145" s="821"/>
      <c r="VXQ145" s="821"/>
      <c r="VXR145" s="821"/>
      <c r="VXS145" s="821"/>
      <c r="VXT145" s="821"/>
      <c r="VXU145" s="821"/>
      <c r="VXV145" s="821"/>
      <c r="VXW145" s="821"/>
      <c r="VXX145" s="821"/>
      <c r="VXY145" s="821"/>
      <c r="VXZ145" s="821"/>
      <c r="VYA145" s="821"/>
      <c r="VYB145" s="821"/>
      <c r="VYC145" s="821"/>
      <c r="VYD145" s="821"/>
      <c r="VYE145" s="821"/>
      <c r="VYF145" s="821"/>
      <c r="VYG145" s="821"/>
      <c r="VYH145" s="821"/>
      <c r="VYI145" s="821"/>
      <c r="VYJ145" s="821"/>
      <c r="VYK145" s="821"/>
      <c r="VYL145" s="821"/>
      <c r="VYM145" s="821"/>
      <c r="VYN145" s="821"/>
      <c r="VYO145" s="821"/>
      <c r="VYP145" s="821"/>
      <c r="VYQ145" s="821"/>
      <c r="VYR145" s="821"/>
      <c r="VYS145" s="821"/>
      <c r="VYT145" s="821"/>
      <c r="VYU145" s="821"/>
      <c r="VYV145" s="821"/>
      <c r="VYW145" s="821"/>
      <c r="VYX145" s="821"/>
      <c r="VYY145" s="821"/>
      <c r="VYZ145" s="821"/>
      <c r="VZA145" s="821"/>
      <c r="VZB145" s="821"/>
      <c r="VZC145" s="821"/>
      <c r="VZD145" s="821"/>
      <c r="VZE145" s="821"/>
      <c r="VZF145" s="821"/>
      <c r="VZG145" s="821"/>
      <c r="VZH145" s="821"/>
      <c r="VZI145" s="821"/>
      <c r="VZJ145" s="821"/>
      <c r="VZK145" s="821"/>
      <c r="VZL145" s="821"/>
      <c r="VZM145" s="821"/>
      <c r="VZN145" s="821"/>
      <c r="VZO145" s="821"/>
      <c r="VZP145" s="821"/>
      <c r="VZQ145" s="821"/>
      <c r="VZR145" s="821"/>
      <c r="VZS145" s="821"/>
      <c r="VZT145" s="821"/>
      <c r="VZU145" s="821"/>
      <c r="VZV145" s="821"/>
      <c r="VZW145" s="821"/>
      <c r="VZX145" s="821"/>
      <c r="VZY145" s="821"/>
      <c r="VZZ145" s="821"/>
      <c r="WAA145" s="821"/>
      <c r="WAB145" s="821"/>
      <c r="WAC145" s="821"/>
      <c r="WAD145" s="821"/>
      <c r="WAE145" s="821"/>
      <c r="WAF145" s="821"/>
      <c r="WAG145" s="821"/>
      <c r="WAH145" s="821"/>
      <c r="WAI145" s="821"/>
      <c r="WAJ145" s="821"/>
      <c r="WAK145" s="821"/>
      <c r="WAL145" s="821"/>
      <c r="WAM145" s="821"/>
      <c r="WAN145" s="821"/>
      <c r="WAO145" s="821"/>
      <c r="WAP145" s="821"/>
      <c r="WAQ145" s="821"/>
      <c r="WAR145" s="821"/>
      <c r="WAS145" s="821"/>
      <c r="WAT145" s="821"/>
      <c r="WAU145" s="821"/>
      <c r="WAV145" s="821"/>
      <c r="WAW145" s="821"/>
      <c r="WAX145" s="821"/>
      <c r="WAY145" s="821"/>
      <c r="WAZ145" s="821"/>
      <c r="WBA145" s="821"/>
      <c r="WBB145" s="821"/>
      <c r="WBC145" s="821"/>
      <c r="WBD145" s="821"/>
      <c r="WBE145" s="821"/>
      <c r="WBF145" s="821"/>
      <c r="WBG145" s="821"/>
      <c r="WBH145" s="821"/>
      <c r="WBI145" s="821"/>
      <c r="WBJ145" s="821"/>
      <c r="WBK145" s="821"/>
      <c r="WBL145" s="821"/>
      <c r="WBM145" s="821"/>
      <c r="WBN145" s="821"/>
      <c r="WBO145" s="821"/>
      <c r="WBP145" s="821"/>
      <c r="WBQ145" s="821"/>
      <c r="WBR145" s="821"/>
      <c r="WBS145" s="821"/>
      <c r="WBT145" s="821"/>
      <c r="WBU145" s="821"/>
      <c r="WBV145" s="821"/>
      <c r="WBW145" s="821"/>
      <c r="WBX145" s="821"/>
      <c r="WBY145" s="821"/>
      <c r="WBZ145" s="821"/>
      <c r="WCA145" s="821"/>
      <c r="WCB145" s="821"/>
      <c r="WCC145" s="821"/>
      <c r="WCD145" s="821"/>
      <c r="WCE145" s="821"/>
      <c r="WCF145" s="821"/>
      <c r="WCG145" s="821"/>
      <c r="WCH145" s="821"/>
      <c r="WCI145" s="821"/>
      <c r="WCJ145" s="821"/>
      <c r="WCK145" s="821"/>
      <c r="WCL145" s="821"/>
      <c r="WCM145" s="821"/>
      <c r="WCN145" s="821"/>
      <c r="WCO145" s="821"/>
      <c r="WCP145" s="821"/>
      <c r="WCQ145" s="821"/>
      <c r="WCR145" s="821"/>
      <c r="WCS145" s="821"/>
      <c r="WCT145" s="821"/>
      <c r="WCU145" s="821"/>
      <c r="WCV145" s="821"/>
      <c r="WCW145" s="821"/>
      <c r="WCX145" s="821"/>
      <c r="WCY145" s="821"/>
      <c r="WCZ145" s="821"/>
      <c r="WDA145" s="821"/>
      <c r="WDB145" s="821"/>
      <c r="WDC145" s="821"/>
      <c r="WDD145" s="821"/>
      <c r="WDE145" s="821"/>
      <c r="WDF145" s="821"/>
      <c r="WDG145" s="821"/>
      <c r="WDH145" s="821"/>
      <c r="WDI145" s="821"/>
      <c r="WDJ145" s="821"/>
      <c r="WDK145" s="821"/>
      <c r="WDL145" s="821"/>
      <c r="WDM145" s="821"/>
      <c r="WDN145" s="821"/>
      <c r="WDO145" s="821"/>
      <c r="WDP145" s="821"/>
      <c r="WDQ145" s="821"/>
      <c r="WDR145" s="821"/>
      <c r="WDS145" s="821"/>
      <c r="WDT145" s="821"/>
      <c r="WDU145" s="821"/>
      <c r="WDV145" s="821"/>
      <c r="WDW145" s="821"/>
      <c r="WDX145" s="821"/>
      <c r="WDY145" s="821"/>
      <c r="WDZ145" s="821"/>
      <c r="WEA145" s="821"/>
      <c r="WEB145" s="821"/>
      <c r="WEC145" s="821"/>
      <c r="WED145" s="821"/>
      <c r="WEE145" s="821"/>
      <c r="WEF145" s="821"/>
      <c r="WEG145" s="821"/>
      <c r="WEH145" s="821"/>
      <c r="WEI145" s="821"/>
      <c r="WEJ145" s="821"/>
      <c r="WEK145" s="821"/>
      <c r="WEL145" s="821"/>
      <c r="WEM145" s="821"/>
      <c r="WEN145" s="821"/>
      <c r="WEO145" s="821"/>
      <c r="WEP145" s="821"/>
      <c r="WEQ145" s="821"/>
      <c r="WER145" s="821"/>
      <c r="WES145" s="821"/>
      <c r="WET145" s="821"/>
      <c r="WEU145" s="821"/>
      <c r="WEV145" s="821"/>
      <c r="WEW145" s="821"/>
      <c r="WEX145" s="821"/>
      <c r="WEY145" s="821"/>
      <c r="WEZ145" s="821"/>
      <c r="WFA145" s="821"/>
      <c r="WFB145" s="821"/>
      <c r="WFC145" s="821"/>
      <c r="WFD145" s="821"/>
      <c r="WFE145" s="821"/>
      <c r="WFF145" s="821"/>
      <c r="WFG145" s="821"/>
      <c r="WFH145" s="821"/>
      <c r="WFI145" s="821"/>
      <c r="WFJ145" s="821"/>
      <c r="WFK145" s="821"/>
      <c r="WFL145" s="821"/>
      <c r="WFM145" s="821"/>
      <c r="WFN145" s="821"/>
      <c r="WFO145" s="821"/>
      <c r="WFP145" s="821"/>
      <c r="WFQ145" s="821"/>
      <c r="WFR145" s="821"/>
      <c r="WFS145" s="821"/>
      <c r="WFT145" s="821"/>
      <c r="WFU145" s="821"/>
      <c r="WFV145" s="821"/>
      <c r="WFW145" s="821"/>
      <c r="WFX145" s="821"/>
      <c r="WFY145" s="821"/>
      <c r="WFZ145" s="821"/>
      <c r="WGA145" s="821"/>
      <c r="WGB145" s="821"/>
      <c r="WGC145" s="821"/>
      <c r="WGD145" s="821"/>
      <c r="WGE145" s="821"/>
      <c r="WGF145" s="821"/>
      <c r="WGG145" s="821"/>
      <c r="WGH145" s="821"/>
      <c r="WGI145" s="821"/>
      <c r="WGJ145" s="821"/>
      <c r="WGK145" s="821"/>
      <c r="WGL145" s="821"/>
      <c r="WGM145" s="821"/>
      <c r="WGN145" s="821"/>
      <c r="WGO145" s="821"/>
      <c r="WGP145" s="821"/>
      <c r="WGQ145" s="821"/>
      <c r="WGR145" s="821"/>
      <c r="WGS145" s="821"/>
      <c r="WGT145" s="821"/>
      <c r="WGU145" s="821"/>
      <c r="WGV145" s="821"/>
      <c r="WGW145" s="821"/>
      <c r="WGX145" s="821"/>
      <c r="WGY145" s="821"/>
      <c r="WGZ145" s="821"/>
      <c r="WHA145" s="821"/>
      <c r="WHB145" s="821"/>
      <c r="WHC145" s="821"/>
      <c r="WHD145" s="821"/>
      <c r="WHE145" s="821"/>
      <c r="WHF145" s="821"/>
      <c r="WHG145" s="821"/>
      <c r="WHH145" s="821"/>
      <c r="WHI145" s="821"/>
      <c r="WHJ145" s="821"/>
      <c r="WHK145" s="821"/>
      <c r="WHL145" s="821"/>
      <c r="WHM145" s="821"/>
      <c r="WHN145" s="821"/>
      <c r="WHO145" s="821"/>
      <c r="WHP145" s="821"/>
      <c r="WHQ145" s="821"/>
      <c r="WHR145" s="821"/>
      <c r="WHS145" s="821"/>
      <c r="WHT145" s="821"/>
      <c r="WHU145" s="821"/>
      <c r="WHV145" s="821"/>
      <c r="WHW145" s="821"/>
      <c r="WHX145" s="821"/>
      <c r="WHY145" s="821"/>
      <c r="WHZ145" s="821"/>
      <c r="WIA145" s="821"/>
      <c r="WIB145" s="821"/>
      <c r="WIC145" s="821"/>
      <c r="WID145" s="821"/>
      <c r="WIE145" s="821"/>
      <c r="WIF145" s="821"/>
      <c r="WIG145" s="821"/>
      <c r="WIH145" s="821"/>
      <c r="WII145" s="821"/>
      <c r="WIJ145" s="821"/>
      <c r="WIK145" s="821"/>
      <c r="WIL145" s="821"/>
      <c r="WIM145" s="821"/>
      <c r="WIN145" s="821"/>
      <c r="WIO145" s="821"/>
      <c r="WIP145" s="821"/>
      <c r="WIQ145" s="821"/>
      <c r="WIR145" s="821"/>
      <c r="WIS145" s="821"/>
      <c r="WIT145" s="821"/>
      <c r="WIU145" s="821"/>
      <c r="WIV145" s="821"/>
      <c r="WIW145" s="821"/>
      <c r="WIX145" s="821"/>
      <c r="WIY145" s="821"/>
      <c r="WIZ145" s="821"/>
      <c r="WJA145" s="821"/>
      <c r="WJB145" s="821"/>
      <c r="WJC145" s="821"/>
      <c r="WJD145" s="821"/>
      <c r="WJE145" s="821"/>
      <c r="WJF145" s="821"/>
      <c r="WJG145" s="821"/>
      <c r="WJH145" s="821"/>
      <c r="WJI145" s="821"/>
      <c r="WJJ145" s="821"/>
      <c r="WJK145" s="821"/>
      <c r="WJL145" s="821"/>
      <c r="WJM145" s="821"/>
      <c r="WJN145" s="821"/>
      <c r="WJO145" s="821"/>
      <c r="WJP145" s="821"/>
      <c r="WJQ145" s="821"/>
      <c r="WJR145" s="821"/>
      <c r="WJS145" s="821"/>
      <c r="WJT145" s="821"/>
      <c r="WJU145" s="821"/>
      <c r="WJV145" s="821"/>
      <c r="WJW145" s="821"/>
      <c r="WJX145" s="821"/>
      <c r="WJY145" s="821"/>
      <c r="WJZ145" s="821"/>
      <c r="WKA145" s="821"/>
      <c r="WKB145" s="821"/>
      <c r="WKC145" s="821"/>
      <c r="WKD145" s="821"/>
      <c r="WKE145" s="821"/>
      <c r="WKF145" s="821"/>
      <c r="WKG145" s="821"/>
      <c r="WKH145" s="821"/>
      <c r="WKI145" s="821"/>
      <c r="WKJ145" s="821"/>
      <c r="WKK145" s="821"/>
      <c r="WKL145" s="821"/>
      <c r="WKM145" s="821"/>
      <c r="WKN145" s="821"/>
      <c r="WKO145" s="821"/>
      <c r="WKP145" s="821"/>
      <c r="WKQ145" s="821"/>
      <c r="WKR145" s="821"/>
      <c r="WKS145" s="821"/>
      <c r="WKT145" s="821"/>
      <c r="WKU145" s="821"/>
      <c r="WKV145" s="821"/>
      <c r="WKW145" s="821"/>
      <c r="WKX145" s="821"/>
      <c r="WKY145" s="821"/>
      <c r="WKZ145" s="821"/>
      <c r="WLA145" s="821"/>
      <c r="WLB145" s="821"/>
      <c r="WLC145" s="821"/>
      <c r="WLD145" s="821"/>
      <c r="WLE145" s="821"/>
      <c r="WLF145" s="821"/>
      <c r="WLG145" s="821"/>
      <c r="WLH145" s="821"/>
      <c r="WLI145" s="821"/>
      <c r="WLJ145" s="821"/>
      <c r="WLK145" s="821"/>
      <c r="WLL145" s="821"/>
      <c r="WLM145" s="821"/>
      <c r="WLN145" s="821"/>
      <c r="WLO145" s="821"/>
      <c r="WLP145" s="821"/>
      <c r="WLQ145" s="821"/>
      <c r="WLR145" s="821"/>
      <c r="WLS145" s="821"/>
      <c r="WLT145" s="821"/>
      <c r="WLU145" s="821"/>
      <c r="WLV145" s="821"/>
      <c r="WLW145" s="821"/>
      <c r="WLX145" s="821"/>
      <c r="WLY145" s="821"/>
      <c r="WLZ145" s="821"/>
      <c r="WMA145" s="821"/>
      <c r="WMB145" s="821"/>
      <c r="WMC145" s="821"/>
      <c r="WMD145" s="821"/>
      <c r="WME145" s="821"/>
      <c r="WMF145" s="821"/>
      <c r="WMG145" s="821"/>
      <c r="WMH145" s="821"/>
      <c r="WMI145" s="821"/>
      <c r="WMJ145" s="821"/>
      <c r="WMK145" s="821"/>
      <c r="WML145" s="821"/>
      <c r="WMM145" s="821"/>
      <c r="WMN145" s="821"/>
      <c r="WMO145" s="821"/>
      <c r="WMP145" s="821"/>
      <c r="WMQ145" s="821"/>
      <c r="WMR145" s="821"/>
      <c r="WMS145" s="821"/>
      <c r="WMT145" s="821"/>
      <c r="WMU145" s="821"/>
      <c r="WMV145" s="821"/>
      <c r="WMW145" s="821"/>
      <c r="WMX145" s="821"/>
      <c r="WMY145" s="821"/>
      <c r="WMZ145" s="821"/>
      <c r="WNA145" s="821"/>
      <c r="WNB145" s="821"/>
      <c r="WNC145" s="821"/>
      <c r="WND145" s="821"/>
      <c r="WNE145" s="821"/>
      <c r="WNF145" s="821"/>
      <c r="WNG145" s="821"/>
      <c r="WNH145" s="821"/>
      <c r="WNI145" s="821"/>
      <c r="WNJ145" s="821"/>
      <c r="WNK145" s="821"/>
      <c r="WNL145" s="821"/>
      <c r="WNM145" s="821"/>
      <c r="WNN145" s="821"/>
      <c r="WNO145" s="821"/>
      <c r="WNP145" s="821"/>
      <c r="WNQ145" s="821"/>
      <c r="WNR145" s="821"/>
      <c r="WNS145" s="821"/>
      <c r="WNT145" s="821"/>
      <c r="WNU145" s="821"/>
      <c r="WNV145" s="821"/>
      <c r="WNW145" s="821"/>
      <c r="WNX145" s="821"/>
      <c r="WNY145" s="821"/>
      <c r="WNZ145" s="821"/>
      <c r="WOA145" s="821"/>
      <c r="WOB145" s="821"/>
      <c r="WOC145" s="821"/>
      <c r="WOD145" s="821"/>
      <c r="WOE145" s="821"/>
      <c r="WOF145" s="821"/>
      <c r="WOG145" s="821"/>
      <c r="WOH145" s="821"/>
      <c r="WOI145" s="821"/>
      <c r="WOJ145" s="821"/>
      <c r="WOK145" s="821"/>
      <c r="WOL145" s="821"/>
      <c r="WOM145" s="821"/>
      <c r="WON145" s="821"/>
      <c r="WOO145" s="821"/>
      <c r="WOP145" s="821"/>
      <c r="WOQ145" s="821"/>
      <c r="WOR145" s="821"/>
      <c r="WOS145" s="821"/>
      <c r="WOT145" s="821"/>
      <c r="WOU145" s="821"/>
      <c r="WOV145" s="821"/>
      <c r="WOW145" s="821"/>
      <c r="WOX145" s="821"/>
      <c r="WOY145" s="821"/>
      <c r="WOZ145" s="821"/>
      <c r="WPA145" s="821"/>
      <c r="WPB145" s="821"/>
      <c r="WPC145" s="821"/>
      <c r="WPD145" s="821"/>
      <c r="WPE145" s="821"/>
      <c r="WPF145" s="821"/>
      <c r="WPG145" s="821"/>
      <c r="WPH145" s="821"/>
      <c r="WPI145" s="821"/>
      <c r="WPJ145" s="821"/>
      <c r="WPK145" s="821"/>
      <c r="WPL145" s="821"/>
      <c r="WPM145" s="821"/>
      <c r="WPN145" s="821"/>
      <c r="WPO145" s="821"/>
      <c r="WPP145" s="821"/>
      <c r="WPQ145" s="821"/>
      <c r="WPR145" s="821"/>
      <c r="WPS145" s="821"/>
      <c r="WPT145" s="821"/>
      <c r="WPU145" s="821"/>
      <c r="WPV145" s="821"/>
      <c r="WPW145" s="821"/>
      <c r="WPX145" s="821"/>
      <c r="WPY145" s="821"/>
      <c r="WPZ145" s="821"/>
      <c r="WQA145" s="821"/>
      <c r="WQB145" s="821"/>
      <c r="WQC145" s="821"/>
      <c r="WQD145" s="821"/>
      <c r="WQE145" s="821"/>
      <c r="WQF145" s="821"/>
      <c r="WQG145" s="821"/>
      <c r="WQH145" s="821"/>
      <c r="WQI145" s="821"/>
      <c r="WQJ145" s="821"/>
      <c r="WQK145" s="821"/>
      <c r="WQL145" s="821"/>
      <c r="WQM145" s="821"/>
      <c r="WQN145" s="821"/>
      <c r="WQO145" s="821"/>
      <c r="WQP145" s="821"/>
      <c r="WQQ145" s="821"/>
      <c r="WQR145" s="821"/>
      <c r="WQS145" s="821"/>
      <c r="WQT145" s="821"/>
      <c r="WQU145" s="821"/>
      <c r="WQV145" s="821"/>
      <c r="WQW145" s="821"/>
      <c r="WQX145" s="821"/>
      <c r="WQY145" s="821"/>
      <c r="WQZ145" s="821"/>
      <c r="WRA145" s="821"/>
      <c r="WRB145" s="821"/>
      <c r="WRC145" s="821"/>
      <c r="WRD145" s="821"/>
      <c r="WRE145" s="821"/>
      <c r="WRF145" s="821"/>
      <c r="WRG145" s="821"/>
      <c r="WRH145" s="821"/>
      <c r="WRI145" s="821"/>
      <c r="WRJ145" s="821"/>
      <c r="WRK145" s="821"/>
      <c r="WRL145" s="821"/>
      <c r="WRM145" s="821"/>
      <c r="WRN145" s="821"/>
      <c r="WRO145" s="821"/>
      <c r="WRP145" s="821"/>
      <c r="WRQ145" s="821"/>
      <c r="WRR145" s="821"/>
      <c r="WRS145" s="821"/>
      <c r="WRT145" s="821"/>
      <c r="WRU145" s="821"/>
      <c r="WRV145" s="821"/>
      <c r="WRW145" s="821"/>
      <c r="WRX145" s="821"/>
      <c r="WRY145" s="821"/>
      <c r="WRZ145" s="821"/>
      <c r="WSA145" s="821"/>
      <c r="WSB145" s="821"/>
      <c r="WSC145" s="821"/>
      <c r="WSD145" s="821"/>
      <c r="WSE145" s="821"/>
      <c r="WSF145" s="821"/>
      <c r="WSG145" s="821"/>
      <c r="WSH145" s="821"/>
      <c r="WSI145" s="821"/>
      <c r="WSJ145" s="821"/>
      <c r="WSK145" s="821"/>
      <c r="WSL145" s="821"/>
      <c r="WSM145" s="821"/>
      <c r="WSN145" s="821"/>
      <c r="WSO145" s="821"/>
      <c r="WSP145" s="821"/>
      <c r="WSQ145" s="821"/>
      <c r="WSR145" s="821"/>
      <c r="WSS145" s="821"/>
      <c r="WST145" s="821"/>
      <c r="WSU145" s="821"/>
      <c r="WSV145" s="821"/>
      <c r="WSW145" s="821"/>
      <c r="WSX145" s="821"/>
      <c r="WSY145" s="821"/>
      <c r="WSZ145" s="821"/>
      <c r="WTA145" s="821"/>
      <c r="WTB145" s="821"/>
      <c r="WTC145" s="821"/>
      <c r="WTD145" s="821"/>
      <c r="WTE145" s="821"/>
      <c r="WTF145" s="821"/>
      <c r="WTG145" s="821"/>
      <c r="WTH145" s="821"/>
      <c r="WTI145" s="821"/>
      <c r="WTJ145" s="821"/>
      <c r="WTK145" s="821"/>
      <c r="WTL145" s="821"/>
      <c r="WTM145" s="821"/>
      <c r="WTN145" s="821"/>
      <c r="WTO145" s="821"/>
      <c r="WTP145" s="821"/>
      <c r="WTQ145" s="821"/>
      <c r="WTR145" s="821"/>
      <c r="WTS145" s="821"/>
      <c r="WTT145" s="821"/>
      <c r="WTU145" s="821"/>
      <c r="WTV145" s="821"/>
      <c r="WTW145" s="821"/>
      <c r="WTX145" s="821"/>
      <c r="WTY145" s="821"/>
      <c r="WTZ145" s="821"/>
      <c r="WUA145" s="821"/>
      <c r="WUB145" s="821"/>
      <c r="WUC145" s="821"/>
      <c r="WUD145" s="821"/>
      <c r="WUE145" s="821"/>
      <c r="WUF145" s="821"/>
      <c r="WUG145" s="821"/>
      <c r="WUH145" s="821"/>
      <c r="WUI145" s="821"/>
      <c r="WUJ145" s="821"/>
      <c r="WUK145" s="821"/>
      <c r="WUL145" s="821"/>
      <c r="WUM145" s="821"/>
      <c r="WUN145" s="821"/>
      <c r="WUO145" s="821"/>
      <c r="WUP145" s="821"/>
      <c r="WUQ145" s="821"/>
      <c r="WUR145" s="821"/>
      <c r="WUS145" s="821"/>
      <c r="WUT145" s="821"/>
      <c r="WUU145" s="821"/>
      <c r="WUV145" s="821"/>
      <c r="WUW145" s="821"/>
      <c r="WUX145" s="821"/>
      <c r="WUY145" s="821"/>
      <c r="WUZ145" s="821"/>
      <c r="WVA145" s="821"/>
      <c r="WVB145" s="821"/>
      <c r="WVC145" s="821"/>
      <c r="WVD145" s="821"/>
      <c r="WVE145" s="821"/>
      <c r="WVF145" s="821"/>
      <c r="WVG145" s="821"/>
      <c r="WVH145" s="821"/>
      <c r="WVI145" s="821"/>
      <c r="WVJ145" s="821"/>
      <c r="WVK145" s="821"/>
      <c r="WVL145" s="821"/>
      <c r="WVM145" s="821"/>
      <c r="WVN145" s="821"/>
      <c r="WVO145" s="821"/>
      <c r="WVP145" s="821"/>
      <c r="WVQ145" s="821"/>
      <c r="WVR145" s="821"/>
      <c r="WVS145" s="821"/>
      <c r="WVT145" s="821"/>
      <c r="WVU145" s="821"/>
      <c r="WVV145" s="821"/>
      <c r="WVW145" s="821"/>
      <c r="WVX145" s="821"/>
      <c r="WVY145" s="821"/>
      <c r="WVZ145" s="821"/>
      <c r="WWA145" s="821"/>
      <c r="WWB145" s="821"/>
      <c r="WWC145" s="821"/>
      <c r="WWD145" s="821"/>
      <c r="WWE145" s="821"/>
      <c r="WWF145" s="821"/>
      <c r="WWG145" s="821"/>
      <c r="WWH145" s="821"/>
      <c r="WWI145" s="821"/>
      <c r="WWJ145" s="821"/>
      <c r="WWK145" s="821"/>
      <c r="WWL145" s="821"/>
      <c r="WWM145" s="821"/>
      <c r="WWN145" s="821"/>
      <c r="WWO145" s="821"/>
      <c r="WWP145" s="821"/>
      <c r="WWQ145" s="821"/>
      <c r="WWR145" s="821"/>
      <c r="WWS145" s="821"/>
      <c r="WWT145" s="821"/>
      <c r="WWU145" s="821"/>
      <c r="WWV145" s="821"/>
      <c r="WWW145" s="821"/>
      <c r="WWX145" s="821"/>
      <c r="WWY145" s="821"/>
      <c r="WWZ145" s="821"/>
      <c r="WXA145" s="821"/>
      <c r="WXB145" s="821"/>
      <c r="WXC145" s="821"/>
      <c r="WXD145" s="821"/>
      <c r="WXE145" s="821"/>
      <c r="WXF145" s="821"/>
      <c r="WXG145" s="821"/>
      <c r="WXH145" s="821"/>
      <c r="WXI145" s="821"/>
      <c r="WXJ145" s="821"/>
      <c r="WXK145" s="821"/>
      <c r="WXL145" s="821"/>
      <c r="WXM145" s="821"/>
      <c r="WXN145" s="821"/>
      <c r="WXO145" s="821"/>
      <c r="WXP145" s="821"/>
      <c r="WXQ145" s="821"/>
      <c r="WXR145" s="821"/>
      <c r="WXS145" s="821"/>
      <c r="WXT145" s="821"/>
      <c r="WXU145" s="821"/>
      <c r="WXV145" s="821"/>
      <c r="WXW145" s="821"/>
      <c r="WXX145" s="821"/>
      <c r="WXY145" s="821"/>
      <c r="WXZ145" s="821"/>
      <c r="WYA145" s="821"/>
      <c r="WYB145" s="821"/>
      <c r="WYC145" s="821"/>
      <c r="WYD145" s="821"/>
      <c r="WYE145" s="821"/>
      <c r="WYF145" s="821"/>
      <c r="WYG145" s="821"/>
      <c r="WYH145" s="821"/>
      <c r="WYI145" s="821"/>
      <c r="WYJ145" s="821"/>
      <c r="WYK145" s="821"/>
      <c r="WYL145" s="821"/>
      <c r="WYM145" s="821"/>
      <c r="WYN145" s="821"/>
      <c r="WYO145" s="821"/>
      <c r="WYP145" s="821"/>
      <c r="WYQ145" s="821"/>
      <c r="WYR145" s="821"/>
      <c r="WYS145" s="821"/>
      <c r="WYT145" s="821"/>
      <c r="WYU145" s="821"/>
      <c r="WYV145" s="821"/>
      <c r="WYW145" s="821"/>
      <c r="WYX145" s="821"/>
      <c r="WYY145" s="821"/>
      <c r="WYZ145" s="821"/>
      <c r="WZA145" s="821"/>
      <c r="WZB145" s="821"/>
      <c r="WZC145" s="821"/>
      <c r="WZD145" s="821"/>
      <c r="WZE145" s="821"/>
      <c r="WZF145" s="821"/>
      <c r="WZG145" s="821"/>
      <c r="WZH145" s="821"/>
      <c r="WZI145" s="821"/>
      <c r="WZJ145" s="821"/>
      <c r="WZK145" s="821"/>
      <c r="WZL145" s="821"/>
      <c r="WZM145" s="821"/>
      <c r="WZN145" s="821"/>
      <c r="WZO145" s="821"/>
      <c r="WZP145" s="821"/>
      <c r="WZQ145" s="821"/>
      <c r="WZR145" s="821"/>
      <c r="WZS145" s="821"/>
      <c r="WZT145" s="821"/>
      <c r="WZU145" s="821"/>
      <c r="WZV145" s="821"/>
      <c r="WZW145" s="821"/>
      <c r="WZX145" s="821"/>
      <c r="WZY145" s="821"/>
      <c r="WZZ145" s="821"/>
      <c r="XAA145" s="821"/>
      <c r="XAB145" s="821"/>
      <c r="XAC145" s="821"/>
      <c r="XAD145" s="821"/>
      <c r="XAE145" s="821"/>
      <c r="XAF145" s="821"/>
      <c r="XAG145" s="821"/>
      <c r="XAH145" s="821"/>
      <c r="XAI145" s="821"/>
      <c r="XAJ145" s="821"/>
      <c r="XAK145" s="821"/>
      <c r="XAL145" s="821"/>
      <c r="XAM145" s="821"/>
      <c r="XAN145" s="821"/>
      <c r="XAO145" s="821"/>
      <c r="XAP145" s="821"/>
      <c r="XAQ145" s="821"/>
      <c r="XAR145" s="821"/>
      <c r="XAS145" s="821"/>
      <c r="XAT145" s="821"/>
      <c r="XAU145" s="821"/>
      <c r="XAV145" s="821"/>
      <c r="XAW145" s="821"/>
      <c r="XAX145" s="821"/>
      <c r="XAY145" s="821"/>
      <c r="XAZ145" s="821"/>
      <c r="XBA145" s="821"/>
      <c r="XBB145" s="821"/>
      <c r="XBC145" s="821"/>
      <c r="XBD145" s="821"/>
      <c r="XBE145" s="821"/>
      <c r="XBF145" s="821"/>
      <c r="XBG145" s="821"/>
      <c r="XBH145" s="821"/>
      <c r="XBI145" s="821"/>
      <c r="XBJ145" s="821"/>
      <c r="XBK145" s="821"/>
      <c r="XBL145" s="821"/>
      <c r="XBM145" s="821"/>
      <c r="XBN145" s="821"/>
      <c r="XBO145" s="821"/>
      <c r="XBP145" s="821"/>
      <c r="XBQ145" s="821"/>
      <c r="XBR145" s="821"/>
      <c r="XBS145" s="821"/>
      <c r="XBT145" s="821"/>
      <c r="XBU145" s="821"/>
      <c r="XBV145" s="821"/>
      <c r="XBW145" s="821"/>
      <c r="XBX145" s="821"/>
      <c r="XBY145" s="821"/>
      <c r="XBZ145" s="821"/>
      <c r="XCA145" s="821"/>
      <c r="XCB145" s="821"/>
      <c r="XCC145" s="821"/>
      <c r="XCD145" s="821"/>
      <c r="XCE145" s="821"/>
      <c r="XCF145" s="821"/>
      <c r="XCG145" s="821"/>
      <c r="XCH145" s="821"/>
      <c r="XCI145" s="821"/>
      <c r="XCJ145" s="821"/>
      <c r="XCK145" s="821"/>
      <c r="XCL145" s="821"/>
      <c r="XCM145" s="821"/>
      <c r="XCN145" s="821"/>
      <c r="XCO145" s="821"/>
      <c r="XCP145" s="821"/>
      <c r="XCQ145" s="821"/>
      <c r="XCR145" s="821"/>
      <c r="XCS145" s="821"/>
      <c r="XCT145" s="821"/>
      <c r="XCU145" s="821"/>
      <c r="XCV145" s="821"/>
      <c r="XCW145" s="821"/>
      <c r="XCX145" s="821"/>
      <c r="XCY145" s="821"/>
      <c r="XCZ145" s="821"/>
      <c r="XDA145" s="821"/>
      <c r="XDB145" s="821"/>
      <c r="XDC145" s="821"/>
      <c r="XDD145" s="821"/>
      <c r="XDE145" s="821"/>
      <c r="XDF145" s="821"/>
      <c r="XDG145" s="821"/>
      <c r="XDH145" s="821"/>
      <c r="XDI145" s="821"/>
      <c r="XDJ145" s="821"/>
      <c r="XDK145" s="821"/>
      <c r="XDL145" s="821"/>
      <c r="XDM145" s="821"/>
      <c r="XDN145" s="821"/>
      <c r="XDO145" s="821"/>
      <c r="XDP145" s="821"/>
      <c r="XDQ145" s="821"/>
      <c r="XDR145" s="821"/>
      <c r="XDS145" s="821"/>
      <c r="XDT145" s="821"/>
      <c r="XDU145" s="821"/>
      <c r="XDV145" s="821"/>
      <c r="XDW145" s="821"/>
      <c r="XDX145" s="821"/>
      <c r="XDY145" s="821"/>
      <c r="XDZ145" s="821"/>
      <c r="XEA145" s="821"/>
      <c r="XEB145" s="821"/>
      <c r="XEC145" s="821"/>
      <c r="XED145" s="821"/>
      <c r="XEE145" s="821"/>
      <c r="XEF145" s="821"/>
      <c r="XEG145" s="821"/>
      <c r="XEH145" s="821"/>
      <c r="XEI145" s="821"/>
      <c r="XEJ145" s="821"/>
      <c r="XEK145" s="821"/>
    </row>
    <row r="146" spans="1:16365" x14ac:dyDescent="0.25">
      <c r="A146" s="582" t="s">
        <v>166</v>
      </c>
      <c r="B146" s="584" t="s">
        <v>247</v>
      </c>
      <c r="C146" s="567">
        <v>4</v>
      </c>
      <c r="D146" s="558"/>
      <c r="E146" s="561"/>
      <c r="F146" s="559"/>
      <c r="G146" s="556">
        <v>1</v>
      </c>
      <c r="H146" s="557">
        <v>30</v>
      </c>
      <c r="I146" s="528">
        <v>15</v>
      </c>
      <c r="J146" s="558"/>
      <c r="K146" s="558"/>
      <c r="L146" s="558">
        <v>15</v>
      </c>
      <c r="M146" s="559">
        <v>15</v>
      </c>
      <c r="N146" s="563"/>
      <c r="O146" s="564"/>
      <c r="P146" s="196"/>
      <c r="Q146" s="533"/>
      <c r="R146" s="564">
        <v>1</v>
      </c>
      <c r="S146" s="196">
        <v>1</v>
      </c>
      <c r="T146" s="533"/>
      <c r="U146" s="564"/>
      <c r="V146" s="196"/>
      <c r="W146" s="533"/>
      <c r="X146" s="196"/>
      <c r="Y146" s="1046" t="s">
        <v>319</v>
      </c>
      <c r="Z146" s="1045">
        <f t="shared" si="52"/>
        <v>10</v>
      </c>
      <c r="AA146" s="821"/>
      <c r="AB146" s="821"/>
      <c r="AC146" s="821"/>
      <c r="AD146" s="821"/>
      <c r="AE146" s="821"/>
      <c r="AF146" s="821"/>
      <c r="AG146" s="821"/>
      <c r="AH146" s="821"/>
      <c r="AI146" s="821"/>
      <c r="AJ146" s="821"/>
      <c r="AK146" s="821"/>
      <c r="AL146" s="821"/>
      <c r="AM146" s="821"/>
      <c r="AN146" s="821"/>
      <c r="AO146" s="821"/>
      <c r="AP146" s="821"/>
      <c r="AQ146" s="821"/>
      <c r="AR146" s="821"/>
      <c r="AS146" s="821"/>
      <c r="AT146" s="821"/>
      <c r="AU146" s="821"/>
      <c r="AV146" s="821"/>
      <c r="AW146" s="821"/>
      <c r="AX146" s="821"/>
      <c r="AY146" s="821"/>
      <c r="AZ146" s="821"/>
      <c r="BA146" s="821"/>
      <c r="BB146" s="821"/>
      <c r="BC146" s="821"/>
      <c r="BD146" s="821"/>
      <c r="BE146" s="821"/>
      <c r="BF146" s="821"/>
      <c r="BG146" s="821"/>
      <c r="BH146" s="821"/>
      <c r="BI146" s="821"/>
      <c r="BJ146" s="821"/>
      <c r="BK146" s="821"/>
      <c r="BL146" s="821"/>
      <c r="BM146" s="821"/>
      <c r="BN146" s="821"/>
      <c r="BO146" s="821"/>
      <c r="BP146" s="821"/>
      <c r="BQ146" s="821"/>
      <c r="BR146" s="821"/>
      <c r="BS146" s="821"/>
      <c r="BT146" s="821"/>
      <c r="BU146" s="821"/>
      <c r="BV146" s="821"/>
      <c r="BW146" s="821"/>
      <c r="BX146" s="821"/>
      <c r="BY146" s="821"/>
      <c r="BZ146" s="821"/>
      <c r="CA146" s="821"/>
      <c r="CB146" s="821"/>
      <c r="CC146" s="821"/>
      <c r="CD146" s="821"/>
      <c r="CE146" s="821"/>
      <c r="CF146" s="821"/>
      <c r="CG146" s="821"/>
      <c r="CH146" s="821"/>
      <c r="CI146" s="821"/>
      <c r="CJ146" s="821"/>
      <c r="CK146" s="821"/>
      <c r="CL146" s="821"/>
      <c r="CM146" s="821"/>
      <c r="CN146" s="821"/>
      <c r="CO146" s="821"/>
      <c r="CP146" s="821"/>
      <c r="CQ146" s="821"/>
      <c r="CR146" s="821"/>
      <c r="CS146" s="821"/>
      <c r="CT146" s="821"/>
      <c r="CU146" s="821"/>
      <c r="CV146" s="821"/>
      <c r="CW146" s="821"/>
      <c r="CX146" s="821"/>
      <c r="CY146" s="821"/>
      <c r="CZ146" s="821"/>
      <c r="DA146" s="821"/>
      <c r="DB146" s="821"/>
      <c r="DC146" s="821"/>
      <c r="DD146" s="821"/>
      <c r="DE146" s="821"/>
      <c r="DF146" s="821"/>
      <c r="DG146" s="821"/>
      <c r="DH146" s="821"/>
      <c r="DI146" s="821"/>
      <c r="DJ146" s="821"/>
      <c r="DK146" s="821"/>
      <c r="DL146" s="821"/>
      <c r="DM146" s="821"/>
      <c r="DN146" s="821"/>
      <c r="DO146" s="821"/>
      <c r="DP146" s="821"/>
      <c r="DQ146" s="821"/>
      <c r="DR146" s="821"/>
      <c r="DS146" s="821"/>
      <c r="DT146" s="821"/>
      <c r="DU146" s="821"/>
      <c r="DV146" s="821"/>
      <c r="DW146" s="821"/>
      <c r="DX146" s="821"/>
      <c r="DY146" s="821"/>
      <c r="DZ146" s="821"/>
      <c r="EA146" s="821"/>
      <c r="EB146" s="821"/>
      <c r="EC146" s="821"/>
      <c r="ED146" s="821"/>
      <c r="EE146" s="821"/>
      <c r="EF146" s="821"/>
      <c r="EG146" s="821"/>
      <c r="EH146" s="821"/>
      <c r="EI146" s="821"/>
      <c r="EJ146" s="821"/>
      <c r="EK146" s="821"/>
      <c r="EL146" s="821"/>
      <c r="EM146" s="821"/>
      <c r="EN146" s="821"/>
      <c r="EO146" s="821"/>
      <c r="EP146" s="821"/>
      <c r="EQ146" s="821"/>
      <c r="ER146" s="821"/>
      <c r="ES146" s="821"/>
      <c r="ET146" s="821"/>
      <c r="EU146" s="821"/>
      <c r="EV146" s="821"/>
      <c r="EW146" s="821"/>
      <c r="EX146" s="821"/>
      <c r="EY146" s="821"/>
      <c r="EZ146" s="821"/>
      <c r="FA146" s="821"/>
      <c r="FB146" s="821"/>
      <c r="FC146" s="821"/>
      <c r="FD146" s="821"/>
      <c r="FE146" s="821"/>
      <c r="FF146" s="821"/>
      <c r="FG146" s="821"/>
      <c r="FH146" s="821"/>
      <c r="FI146" s="821"/>
      <c r="FJ146" s="821"/>
      <c r="FK146" s="821"/>
      <c r="FL146" s="821"/>
      <c r="FM146" s="821"/>
      <c r="FN146" s="821"/>
      <c r="FO146" s="821"/>
      <c r="FP146" s="821"/>
      <c r="FQ146" s="821"/>
      <c r="FR146" s="821"/>
      <c r="FS146" s="821"/>
      <c r="FT146" s="821"/>
      <c r="FU146" s="821"/>
      <c r="FV146" s="821"/>
      <c r="FW146" s="821"/>
      <c r="FX146" s="821"/>
      <c r="FY146" s="821"/>
      <c r="FZ146" s="821"/>
      <c r="GA146" s="821"/>
      <c r="GB146" s="821"/>
      <c r="GC146" s="821"/>
      <c r="GD146" s="821"/>
      <c r="GE146" s="821"/>
      <c r="GF146" s="821"/>
      <c r="GG146" s="821"/>
      <c r="GH146" s="821"/>
      <c r="GI146" s="821"/>
      <c r="GJ146" s="821"/>
      <c r="GK146" s="821"/>
      <c r="GL146" s="821"/>
      <c r="GM146" s="821"/>
      <c r="GN146" s="821"/>
      <c r="GO146" s="821"/>
      <c r="GP146" s="821"/>
      <c r="GQ146" s="821"/>
      <c r="GR146" s="821"/>
      <c r="GS146" s="821"/>
      <c r="GT146" s="821"/>
      <c r="GU146" s="821"/>
      <c r="GV146" s="821"/>
      <c r="GW146" s="821"/>
      <c r="GX146" s="821"/>
      <c r="GY146" s="821"/>
      <c r="GZ146" s="821"/>
      <c r="HA146" s="821"/>
      <c r="HB146" s="821"/>
      <c r="HC146" s="821"/>
      <c r="HD146" s="821"/>
      <c r="HE146" s="821"/>
      <c r="HF146" s="821"/>
      <c r="HG146" s="821"/>
      <c r="HH146" s="821"/>
      <c r="HI146" s="821"/>
      <c r="HJ146" s="821"/>
      <c r="HK146" s="821"/>
      <c r="HL146" s="821"/>
      <c r="HM146" s="821"/>
      <c r="HN146" s="821"/>
      <c r="HO146" s="821"/>
      <c r="HP146" s="821"/>
      <c r="HQ146" s="821"/>
      <c r="HR146" s="821"/>
      <c r="HS146" s="821"/>
      <c r="HT146" s="821"/>
      <c r="HU146" s="821"/>
      <c r="HV146" s="821"/>
      <c r="HW146" s="821"/>
      <c r="HX146" s="821"/>
      <c r="HY146" s="821"/>
      <c r="HZ146" s="821"/>
      <c r="IA146" s="821"/>
      <c r="IB146" s="821"/>
      <c r="IC146" s="821"/>
      <c r="ID146" s="821"/>
      <c r="IE146" s="821"/>
      <c r="IF146" s="821"/>
      <c r="IG146" s="821"/>
      <c r="IH146" s="821"/>
      <c r="II146" s="821"/>
      <c r="IJ146" s="821"/>
      <c r="IK146" s="821"/>
      <c r="IL146" s="821"/>
      <c r="IM146" s="821"/>
      <c r="IN146" s="821"/>
      <c r="IO146" s="821"/>
      <c r="IP146" s="821"/>
      <c r="IQ146" s="821"/>
      <c r="IR146" s="821"/>
      <c r="IS146" s="821"/>
      <c r="IT146" s="821"/>
      <c r="IU146" s="821"/>
      <c r="IV146" s="821"/>
      <c r="IW146" s="821"/>
      <c r="IX146" s="821"/>
      <c r="IY146" s="821"/>
      <c r="IZ146" s="821"/>
      <c r="JA146" s="821"/>
      <c r="JB146" s="821"/>
      <c r="JC146" s="821"/>
      <c r="JD146" s="821"/>
      <c r="JE146" s="821"/>
      <c r="JF146" s="821"/>
      <c r="JG146" s="821"/>
      <c r="JH146" s="821"/>
      <c r="JI146" s="821"/>
      <c r="JJ146" s="821"/>
      <c r="JK146" s="821"/>
      <c r="JL146" s="821"/>
      <c r="JM146" s="821"/>
      <c r="JN146" s="821"/>
      <c r="JO146" s="821"/>
      <c r="JP146" s="821"/>
      <c r="JQ146" s="821"/>
      <c r="JR146" s="821"/>
      <c r="JS146" s="821"/>
      <c r="JT146" s="821"/>
      <c r="JU146" s="821"/>
      <c r="JV146" s="821"/>
      <c r="JW146" s="821"/>
      <c r="JX146" s="821"/>
      <c r="JY146" s="821"/>
      <c r="JZ146" s="821"/>
      <c r="KA146" s="821"/>
      <c r="KB146" s="821"/>
      <c r="KC146" s="821"/>
      <c r="KD146" s="821"/>
      <c r="KE146" s="821"/>
      <c r="KF146" s="821"/>
      <c r="KG146" s="821"/>
      <c r="KH146" s="821"/>
      <c r="KI146" s="821"/>
      <c r="KJ146" s="821"/>
      <c r="KK146" s="821"/>
      <c r="KL146" s="821"/>
      <c r="KM146" s="821"/>
      <c r="KN146" s="821"/>
      <c r="KO146" s="821"/>
      <c r="KP146" s="821"/>
      <c r="KQ146" s="821"/>
      <c r="KR146" s="821"/>
      <c r="KS146" s="821"/>
      <c r="KT146" s="821"/>
      <c r="KU146" s="821"/>
      <c r="KV146" s="821"/>
      <c r="KW146" s="821"/>
      <c r="KX146" s="821"/>
      <c r="KY146" s="821"/>
      <c r="KZ146" s="821"/>
      <c r="LA146" s="821"/>
      <c r="LB146" s="821"/>
      <c r="LC146" s="821"/>
      <c r="LD146" s="821"/>
      <c r="LE146" s="821"/>
      <c r="LF146" s="821"/>
      <c r="LG146" s="821"/>
      <c r="LH146" s="821"/>
      <c r="LI146" s="821"/>
      <c r="LJ146" s="821"/>
      <c r="LK146" s="821"/>
      <c r="LL146" s="821"/>
      <c r="LM146" s="821"/>
      <c r="LN146" s="821"/>
      <c r="LO146" s="821"/>
      <c r="LP146" s="821"/>
      <c r="LQ146" s="821"/>
      <c r="LR146" s="821"/>
      <c r="LS146" s="821"/>
      <c r="LT146" s="821"/>
      <c r="LU146" s="821"/>
      <c r="LV146" s="821"/>
      <c r="LW146" s="821"/>
      <c r="LX146" s="821"/>
      <c r="LY146" s="821"/>
      <c r="LZ146" s="821"/>
      <c r="MA146" s="821"/>
      <c r="MB146" s="821"/>
      <c r="MC146" s="821"/>
      <c r="MD146" s="821"/>
      <c r="ME146" s="821"/>
      <c r="MF146" s="821"/>
      <c r="MG146" s="821"/>
      <c r="MH146" s="821"/>
      <c r="MI146" s="821"/>
      <c r="MJ146" s="821"/>
      <c r="MK146" s="821"/>
      <c r="ML146" s="821"/>
      <c r="MM146" s="821"/>
      <c r="MN146" s="821"/>
      <c r="MO146" s="821"/>
      <c r="MP146" s="821"/>
      <c r="MQ146" s="821"/>
      <c r="MR146" s="821"/>
      <c r="MS146" s="821"/>
      <c r="MT146" s="821"/>
      <c r="MU146" s="821"/>
      <c r="MV146" s="821"/>
      <c r="MW146" s="821"/>
      <c r="MX146" s="821"/>
      <c r="MY146" s="821"/>
      <c r="MZ146" s="821"/>
      <c r="NA146" s="821"/>
      <c r="NB146" s="821"/>
      <c r="NC146" s="821"/>
      <c r="ND146" s="821"/>
      <c r="NE146" s="821"/>
      <c r="NF146" s="821"/>
      <c r="NG146" s="821"/>
      <c r="NH146" s="821"/>
      <c r="NI146" s="821"/>
      <c r="NJ146" s="821"/>
      <c r="NK146" s="821"/>
      <c r="NL146" s="821"/>
      <c r="NM146" s="821"/>
      <c r="NN146" s="821"/>
      <c r="NO146" s="821"/>
      <c r="NP146" s="821"/>
      <c r="NQ146" s="821"/>
      <c r="NR146" s="821"/>
      <c r="NS146" s="821"/>
      <c r="NT146" s="821"/>
      <c r="NU146" s="821"/>
      <c r="NV146" s="821"/>
      <c r="NW146" s="821"/>
      <c r="NX146" s="821"/>
      <c r="NY146" s="821"/>
      <c r="NZ146" s="821"/>
      <c r="OA146" s="821"/>
      <c r="OB146" s="821"/>
      <c r="OC146" s="821"/>
      <c r="OD146" s="821"/>
      <c r="OE146" s="821"/>
      <c r="OF146" s="821"/>
      <c r="OG146" s="821"/>
      <c r="OH146" s="821"/>
      <c r="OI146" s="821"/>
      <c r="OJ146" s="821"/>
      <c r="OK146" s="821"/>
      <c r="OL146" s="821"/>
      <c r="OM146" s="821"/>
      <c r="ON146" s="821"/>
      <c r="OO146" s="821"/>
      <c r="OP146" s="821"/>
      <c r="OQ146" s="821"/>
      <c r="OR146" s="821"/>
      <c r="OS146" s="821"/>
      <c r="OT146" s="821"/>
      <c r="OU146" s="821"/>
      <c r="OV146" s="821"/>
      <c r="OW146" s="821"/>
      <c r="OX146" s="821"/>
      <c r="OY146" s="821"/>
      <c r="OZ146" s="821"/>
      <c r="PA146" s="821"/>
      <c r="PB146" s="821"/>
      <c r="PC146" s="821"/>
      <c r="PD146" s="821"/>
      <c r="PE146" s="821"/>
      <c r="PF146" s="821"/>
      <c r="PG146" s="821"/>
      <c r="PH146" s="821"/>
      <c r="PI146" s="821"/>
      <c r="PJ146" s="821"/>
      <c r="PK146" s="821"/>
      <c r="PL146" s="821"/>
      <c r="PM146" s="821"/>
      <c r="PN146" s="821"/>
      <c r="PO146" s="821"/>
      <c r="PP146" s="821"/>
      <c r="PQ146" s="821"/>
      <c r="PR146" s="821"/>
      <c r="PS146" s="821"/>
      <c r="PT146" s="821"/>
      <c r="PU146" s="821"/>
      <c r="PV146" s="821"/>
      <c r="PW146" s="821"/>
      <c r="PX146" s="821"/>
      <c r="PY146" s="821"/>
      <c r="PZ146" s="821"/>
      <c r="QA146" s="821"/>
      <c r="QB146" s="821"/>
      <c r="QC146" s="821"/>
      <c r="QD146" s="821"/>
      <c r="QE146" s="821"/>
      <c r="QF146" s="821"/>
      <c r="QG146" s="821"/>
      <c r="QH146" s="821"/>
      <c r="QI146" s="821"/>
      <c r="QJ146" s="821"/>
      <c r="QK146" s="821"/>
      <c r="QL146" s="821"/>
      <c r="QM146" s="821"/>
      <c r="QN146" s="821"/>
      <c r="QO146" s="821"/>
      <c r="QP146" s="821"/>
      <c r="QQ146" s="821"/>
      <c r="QR146" s="821"/>
      <c r="QS146" s="821"/>
      <c r="QT146" s="821"/>
      <c r="QU146" s="821"/>
      <c r="QV146" s="821"/>
      <c r="QW146" s="821"/>
      <c r="QX146" s="821"/>
      <c r="QY146" s="821"/>
      <c r="QZ146" s="821"/>
      <c r="RA146" s="821"/>
      <c r="RB146" s="821"/>
      <c r="RC146" s="821"/>
      <c r="RD146" s="821"/>
      <c r="RE146" s="821"/>
      <c r="RF146" s="821"/>
      <c r="RG146" s="821"/>
      <c r="RH146" s="821"/>
      <c r="RI146" s="821"/>
      <c r="RJ146" s="821"/>
      <c r="RK146" s="821"/>
      <c r="RL146" s="821"/>
      <c r="RM146" s="821"/>
      <c r="RN146" s="821"/>
      <c r="RO146" s="821"/>
      <c r="RP146" s="821"/>
      <c r="RQ146" s="821"/>
      <c r="RR146" s="821"/>
      <c r="RS146" s="821"/>
      <c r="RT146" s="821"/>
      <c r="RU146" s="821"/>
      <c r="RV146" s="821"/>
      <c r="RW146" s="821"/>
      <c r="RX146" s="821"/>
      <c r="RY146" s="821"/>
      <c r="RZ146" s="821"/>
      <c r="SA146" s="821"/>
      <c r="SB146" s="821"/>
      <c r="SC146" s="821"/>
      <c r="SD146" s="821"/>
      <c r="SE146" s="821"/>
      <c r="SF146" s="821"/>
      <c r="SG146" s="821"/>
      <c r="SH146" s="821"/>
      <c r="SI146" s="821"/>
      <c r="SJ146" s="821"/>
      <c r="SK146" s="821"/>
      <c r="SL146" s="821"/>
      <c r="SM146" s="821"/>
      <c r="SN146" s="821"/>
      <c r="SO146" s="821"/>
      <c r="SP146" s="821"/>
      <c r="SQ146" s="821"/>
      <c r="SR146" s="821"/>
      <c r="SS146" s="821"/>
      <c r="ST146" s="821"/>
      <c r="SU146" s="821"/>
      <c r="SV146" s="821"/>
      <c r="SW146" s="821"/>
      <c r="SX146" s="821"/>
      <c r="SY146" s="821"/>
      <c r="SZ146" s="821"/>
      <c r="TA146" s="821"/>
      <c r="TB146" s="821"/>
      <c r="TC146" s="821"/>
      <c r="TD146" s="821"/>
      <c r="TE146" s="821"/>
      <c r="TF146" s="821"/>
      <c r="TG146" s="821"/>
      <c r="TH146" s="821"/>
      <c r="TI146" s="821"/>
      <c r="TJ146" s="821"/>
      <c r="TK146" s="821"/>
      <c r="TL146" s="821"/>
      <c r="TM146" s="821"/>
      <c r="TN146" s="821"/>
      <c r="TO146" s="821"/>
      <c r="TP146" s="821"/>
      <c r="TQ146" s="821"/>
      <c r="TR146" s="821"/>
      <c r="TS146" s="821"/>
      <c r="TT146" s="821"/>
      <c r="TU146" s="821"/>
      <c r="TV146" s="821"/>
      <c r="TW146" s="821"/>
      <c r="TX146" s="821"/>
      <c r="TY146" s="821"/>
      <c r="TZ146" s="821"/>
      <c r="UA146" s="821"/>
      <c r="UB146" s="821"/>
      <c r="UC146" s="821"/>
      <c r="UD146" s="821"/>
      <c r="UE146" s="821"/>
      <c r="UF146" s="821"/>
      <c r="UG146" s="821"/>
      <c r="UH146" s="821"/>
      <c r="UI146" s="821"/>
      <c r="UJ146" s="821"/>
      <c r="UK146" s="821"/>
      <c r="UL146" s="821"/>
      <c r="UM146" s="821"/>
      <c r="UN146" s="821"/>
      <c r="UO146" s="821"/>
      <c r="UP146" s="821"/>
      <c r="UQ146" s="821"/>
      <c r="UR146" s="821"/>
      <c r="US146" s="821"/>
      <c r="UT146" s="821"/>
      <c r="UU146" s="821"/>
      <c r="UV146" s="821"/>
      <c r="UW146" s="821"/>
      <c r="UX146" s="821"/>
      <c r="UY146" s="821"/>
      <c r="UZ146" s="821"/>
      <c r="VA146" s="821"/>
      <c r="VB146" s="821"/>
      <c r="VC146" s="821"/>
      <c r="VD146" s="821"/>
      <c r="VE146" s="821"/>
      <c r="VF146" s="821"/>
      <c r="VG146" s="821"/>
      <c r="VH146" s="821"/>
      <c r="VI146" s="821"/>
      <c r="VJ146" s="821"/>
      <c r="VK146" s="821"/>
      <c r="VL146" s="821"/>
      <c r="VM146" s="821"/>
      <c r="VN146" s="821"/>
      <c r="VO146" s="821"/>
      <c r="VP146" s="821"/>
      <c r="VQ146" s="821"/>
      <c r="VR146" s="821"/>
      <c r="VS146" s="821"/>
      <c r="VT146" s="821"/>
      <c r="VU146" s="821"/>
      <c r="VV146" s="821"/>
      <c r="VW146" s="821"/>
      <c r="VX146" s="821"/>
      <c r="VY146" s="821"/>
      <c r="VZ146" s="821"/>
      <c r="WA146" s="821"/>
      <c r="WB146" s="821"/>
      <c r="WC146" s="821"/>
      <c r="WD146" s="821"/>
      <c r="WE146" s="821"/>
      <c r="WF146" s="821"/>
      <c r="WG146" s="821"/>
      <c r="WH146" s="821"/>
      <c r="WI146" s="821"/>
      <c r="WJ146" s="821"/>
      <c r="WK146" s="821"/>
      <c r="WL146" s="821"/>
      <c r="WM146" s="821"/>
      <c r="WN146" s="821"/>
      <c r="WO146" s="821"/>
      <c r="WP146" s="821"/>
      <c r="WQ146" s="821"/>
      <c r="WR146" s="821"/>
      <c r="WS146" s="821"/>
      <c r="WT146" s="821"/>
      <c r="WU146" s="821"/>
      <c r="WV146" s="821"/>
      <c r="WW146" s="821"/>
      <c r="WX146" s="821"/>
      <c r="WY146" s="821"/>
      <c r="WZ146" s="821"/>
      <c r="XA146" s="821"/>
      <c r="XB146" s="821"/>
      <c r="XC146" s="821"/>
      <c r="XD146" s="821"/>
      <c r="XE146" s="821"/>
      <c r="XF146" s="821"/>
      <c r="XG146" s="821"/>
      <c r="XH146" s="821"/>
      <c r="XI146" s="821"/>
      <c r="XJ146" s="821"/>
      <c r="XK146" s="821"/>
      <c r="XL146" s="821"/>
      <c r="XM146" s="821"/>
      <c r="XN146" s="821"/>
      <c r="XO146" s="821"/>
      <c r="XP146" s="821"/>
      <c r="XQ146" s="821"/>
      <c r="XR146" s="821"/>
      <c r="XS146" s="821"/>
      <c r="XT146" s="821"/>
      <c r="XU146" s="821"/>
      <c r="XV146" s="821"/>
      <c r="XW146" s="821"/>
      <c r="XX146" s="821"/>
      <c r="XY146" s="821"/>
      <c r="XZ146" s="821"/>
      <c r="YA146" s="821"/>
      <c r="YB146" s="821"/>
      <c r="YC146" s="821"/>
      <c r="YD146" s="821"/>
      <c r="YE146" s="821"/>
      <c r="YF146" s="821"/>
      <c r="YG146" s="821"/>
      <c r="YH146" s="821"/>
      <c r="YI146" s="821"/>
      <c r="YJ146" s="821"/>
      <c r="YK146" s="821"/>
      <c r="YL146" s="821"/>
      <c r="YM146" s="821"/>
      <c r="YN146" s="821"/>
      <c r="YO146" s="821"/>
      <c r="YP146" s="821"/>
      <c r="YQ146" s="821"/>
      <c r="YR146" s="821"/>
      <c r="YS146" s="821"/>
      <c r="YT146" s="821"/>
      <c r="YU146" s="821"/>
      <c r="YV146" s="821"/>
      <c r="YW146" s="821"/>
      <c r="YX146" s="821"/>
      <c r="YY146" s="821"/>
      <c r="YZ146" s="821"/>
      <c r="ZA146" s="821"/>
      <c r="ZB146" s="821"/>
      <c r="ZC146" s="821"/>
      <c r="ZD146" s="821"/>
      <c r="ZE146" s="821"/>
      <c r="ZF146" s="821"/>
      <c r="ZG146" s="821"/>
      <c r="ZH146" s="821"/>
      <c r="ZI146" s="821"/>
      <c r="ZJ146" s="821"/>
      <c r="ZK146" s="821"/>
      <c r="ZL146" s="821"/>
      <c r="ZM146" s="821"/>
      <c r="ZN146" s="821"/>
      <c r="ZO146" s="821"/>
      <c r="ZP146" s="821"/>
      <c r="ZQ146" s="821"/>
      <c r="ZR146" s="821"/>
      <c r="ZS146" s="821"/>
      <c r="ZT146" s="821"/>
      <c r="ZU146" s="821"/>
      <c r="ZV146" s="821"/>
      <c r="ZW146" s="821"/>
      <c r="ZX146" s="821"/>
      <c r="ZY146" s="821"/>
      <c r="ZZ146" s="821"/>
      <c r="AAA146" s="821"/>
      <c r="AAB146" s="821"/>
      <c r="AAC146" s="821"/>
      <c r="AAD146" s="821"/>
      <c r="AAE146" s="821"/>
      <c r="AAF146" s="821"/>
      <c r="AAG146" s="821"/>
      <c r="AAH146" s="821"/>
      <c r="AAI146" s="821"/>
      <c r="AAJ146" s="821"/>
      <c r="AAK146" s="821"/>
      <c r="AAL146" s="821"/>
      <c r="AAM146" s="821"/>
      <c r="AAN146" s="821"/>
      <c r="AAO146" s="821"/>
      <c r="AAP146" s="821"/>
      <c r="AAQ146" s="821"/>
      <c r="AAR146" s="821"/>
      <c r="AAS146" s="821"/>
      <c r="AAT146" s="821"/>
      <c r="AAU146" s="821"/>
      <c r="AAV146" s="821"/>
      <c r="AAW146" s="821"/>
      <c r="AAX146" s="821"/>
      <c r="AAY146" s="821"/>
      <c r="AAZ146" s="821"/>
      <c r="ABA146" s="821"/>
      <c r="ABB146" s="821"/>
      <c r="ABC146" s="821"/>
      <c r="ABD146" s="821"/>
      <c r="ABE146" s="821"/>
      <c r="ABF146" s="821"/>
      <c r="ABG146" s="821"/>
      <c r="ABH146" s="821"/>
      <c r="ABI146" s="821"/>
      <c r="ABJ146" s="821"/>
      <c r="ABK146" s="821"/>
      <c r="ABL146" s="821"/>
      <c r="ABM146" s="821"/>
      <c r="ABN146" s="821"/>
      <c r="ABO146" s="821"/>
      <c r="ABP146" s="821"/>
      <c r="ABQ146" s="821"/>
      <c r="ABR146" s="821"/>
      <c r="ABS146" s="821"/>
      <c r="ABT146" s="821"/>
      <c r="ABU146" s="821"/>
      <c r="ABV146" s="821"/>
      <c r="ABW146" s="821"/>
      <c r="ABX146" s="821"/>
      <c r="ABY146" s="821"/>
      <c r="ABZ146" s="821"/>
      <c r="ACA146" s="821"/>
      <c r="ACB146" s="821"/>
      <c r="ACC146" s="821"/>
      <c r="ACD146" s="821"/>
      <c r="ACE146" s="821"/>
      <c r="ACF146" s="821"/>
      <c r="ACG146" s="821"/>
      <c r="ACH146" s="821"/>
      <c r="ACI146" s="821"/>
      <c r="ACJ146" s="821"/>
      <c r="ACK146" s="821"/>
      <c r="ACL146" s="821"/>
      <c r="ACM146" s="821"/>
      <c r="ACN146" s="821"/>
      <c r="ACO146" s="821"/>
      <c r="ACP146" s="821"/>
      <c r="ACQ146" s="821"/>
      <c r="ACR146" s="821"/>
      <c r="ACS146" s="821"/>
      <c r="ACT146" s="821"/>
      <c r="ACU146" s="821"/>
      <c r="ACV146" s="821"/>
      <c r="ACW146" s="821"/>
      <c r="ACX146" s="821"/>
      <c r="ACY146" s="821"/>
      <c r="ACZ146" s="821"/>
      <c r="ADA146" s="821"/>
      <c r="ADB146" s="821"/>
      <c r="ADC146" s="821"/>
      <c r="ADD146" s="821"/>
      <c r="ADE146" s="821"/>
      <c r="ADF146" s="821"/>
      <c r="ADG146" s="821"/>
      <c r="ADH146" s="821"/>
      <c r="ADI146" s="821"/>
      <c r="ADJ146" s="821"/>
      <c r="ADK146" s="821"/>
      <c r="ADL146" s="821"/>
      <c r="ADM146" s="821"/>
      <c r="ADN146" s="821"/>
      <c r="ADO146" s="821"/>
      <c r="ADP146" s="821"/>
      <c r="ADQ146" s="821"/>
      <c r="ADR146" s="821"/>
      <c r="ADS146" s="821"/>
      <c r="ADT146" s="821"/>
      <c r="ADU146" s="821"/>
      <c r="ADV146" s="821"/>
      <c r="ADW146" s="821"/>
      <c r="ADX146" s="821"/>
      <c r="ADY146" s="821"/>
      <c r="ADZ146" s="821"/>
      <c r="AEA146" s="821"/>
      <c r="AEB146" s="821"/>
      <c r="AEC146" s="821"/>
      <c r="AED146" s="821"/>
      <c r="AEE146" s="821"/>
      <c r="AEF146" s="821"/>
      <c r="AEG146" s="821"/>
      <c r="AEH146" s="821"/>
      <c r="AEI146" s="821"/>
      <c r="AEJ146" s="821"/>
      <c r="AEK146" s="821"/>
      <c r="AEL146" s="821"/>
      <c r="AEM146" s="821"/>
      <c r="AEN146" s="821"/>
      <c r="AEO146" s="821"/>
      <c r="AEP146" s="821"/>
      <c r="AEQ146" s="821"/>
      <c r="AER146" s="821"/>
      <c r="AES146" s="821"/>
      <c r="AET146" s="821"/>
      <c r="AEU146" s="821"/>
      <c r="AEV146" s="821"/>
      <c r="AEW146" s="821"/>
      <c r="AEX146" s="821"/>
      <c r="AEY146" s="821"/>
      <c r="AEZ146" s="821"/>
      <c r="AFA146" s="821"/>
      <c r="AFB146" s="821"/>
      <c r="AFC146" s="821"/>
      <c r="AFD146" s="821"/>
      <c r="AFE146" s="821"/>
      <c r="AFF146" s="821"/>
      <c r="AFG146" s="821"/>
      <c r="AFH146" s="821"/>
      <c r="AFI146" s="821"/>
      <c r="AFJ146" s="821"/>
      <c r="AFK146" s="821"/>
      <c r="AFL146" s="821"/>
      <c r="AFM146" s="821"/>
      <c r="AFN146" s="821"/>
      <c r="AFO146" s="821"/>
      <c r="AFP146" s="821"/>
      <c r="AFQ146" s="821"/>
      <c r="AFR146" s="821"/>
      <c r="AFS146" s="821"/>
      <c r="AFT146" s="821"/>
      <c r="AFU146" s="821"/>
      <c r="AFV146" s="821"/>
      <c r="AFW146" s="821"/>
      <c r="AFX146" s="821"/>
      <c r="AFY146" s="821"/>
      <c r="AFZ146" s="821"/>
      <c r="AGA146" s="821"/>
      <c r="AGB146" s="821"/>
      <c r="AGC146" s="821"/>
      <c r="AGD146" s="821"/>
      <c r="AGE146" s="821"/>
      <c r="AGF146" s="821"/>
      <c r="AGG146" s="821"/>
      <c r="AGH146" s="821"/>
      <c r="AGI146" s="821"/>
      <c r="AGJ146" s="821"/>
      <c r="AGK146" s="821"/>
      <c r="AGL146" s="821"/>
      <c r="AGM146" s="821"/>
      <c r="AGN146" s="821"/>
      <c r="AGO146" s="821"/>
      <c r="AGP146" s="821"/>
      <c r="AGQ146" s="821"/>
      <c r="AGR146" s="821"/>
      <c r="AGS146" s="821"/>
      <c r="AGT146" s="821"/>
      <c r="AGU146" s="821"/>
      <c r="AGV146" s="821"/>
      <c r="AGW146" s="821"/>
      <c r="AGX146" s="821"/>
      <c r="AGY146" s="821"/>
      <c r="AGZ146" s="821"/>
      <c r="AHA146" s="821"/>
      <c r="AHB146" s="821"/>
      <c r="AHC146" s="821"/>
      <c r="AHD146" s="821"/>
      <c r="AHE146" s="821"/>
      <c r="AHF146" s="821"/>
      <c r="AHG146" s="821"/>
      <c r="AHH146" s="821"/>
      <c r="AHI146" s="821"/>
      <c r="AHJ146" s="821"/>
      <c r="AHK146" s="821"/>
      <c r="AHL146" s="821"/>
      <c r="AHM146" s="821"/>
      <c r="AHN146" s="821"/>
      <c r="AHO146" s="821"/>
      <c r="AHP146" s="821"/>
      <c r="AHQ146" s="821"/>
      <c r="AHR146" s="821"/>
      <c r="AHS146" s="821"/>
      <c r="AHT146" s="821"/>
      <c r="AHU146" s="821"/>
      <c r="AHV146" s="821"/>
      <c r="AHW146" s="821"/>
      <c r="AHX146" s="821"/>
      <c r="AHY146" s="821"/>
      <c r="AHZ146" s="821"/>
      <c r="AIA146" s="821"/>
      <c r="AIB146" s="821"/>
      <c r="AIC146" s="821"/>
      <c r="AID146" s="821"/>
      <c r="AIE146" s="821"/>
      <c r="AIF146" s="821"/>
      <c r="AIG146" s="821"/>
      <c r="AIH146" s="821"/>
      <c r="AII146" s="821"/>
      <c r="AIJ146" s="821"/>
      <c r="AIK146" s="821"/>
      <c r="AIL146" s="821"/>
      <c r="AIM146" s="821"/>
      <c r="AIN146" s="821"/>
      <c r="AIO146" s="821"/>
      <c r="AIP146" s="821"/>
      <c r="AIQ146" s="821"/>
      <c r="AIR146" s="821"/>
      <c r="AIS146" s="821"/>
      <c r="AIT146" s="821"/>
      <c r="AIU146" s="821"/>
      <c r="AIV146" s="821"/>
      <c r="AIW146" s="821"/>
      <c r="AIX146" s="821"/>
      <c r="AIY146" s="821"/>
      <c r="AIZ146" s="821"/>
      <c r="AJA146" s="821"/>
      <c r="AJB146" s="821"/>
      <c r="AJC146" s="821"/>
      <c r="AJD146" s="821"/>
      <c r="AJE146" s="821"/>
      <c r="AJF146" s="821"/>
      <c r="AJG146" s="821"/>
      <c r="AJH146" s="821"/>
      <c r="AJI146" s="821"/>
      <c r="AJJ146" s="821"/>
      <c r="AJK146" s="821"/>
      <c r="AJL146" s="821"/>
      <c r="AJM146" s="821"/>
      <c r="AJN146" s="821"/>
      <c r="AJO146" s="821"/>
      <c r="AJP146" s="821"/>
      <c r="AJQ146" s="821"/>
      <c r="AJR146" s="821"/>
      <c r="AJS146" s="821"/>
      <c r="AJT146" s="821"/>
      <c r="AJU146" s="821"/>
      <c r="AJV146" s="821"/>
      <c r="AJW146" s="821"/>
      <c r="AJX146" s="821"/>
      <c r="AJY146" s="821"/>
      <c r="AJZ146" s="821"/>
      <c r="AKA146" s="821"/>
      <c r="AKB146" s="821"/>
      <c r="AKC146" s="821"/>
      <c r="AKD146" s="821"/>
      <c r="AKE146" s="821"/>
      <c r="AKF146" s="821"/>
      <c r="AKG146" s="821"/>
      <c r="AKH146" s="821"/>
      <c r="AKI146" s="821"/>
      <c r="AKJ146" s="821"/>
      <c r="AKK146" s="821"/>
      <c r="AKL146" s="821"/>
      <c r="AKM146" s="821"/>
      <c r="AKN146" s="821"/>
      <c r="AKO146" s="821"/>
      <c r="AKP146" s="821"/>
      <c r="AKQ146" s="821"/>
      <c r="AKR146" s="821"/>
      <c r="AKS146" s="821"/>
      <c r="AKT146" s="821"/>
      <c r="AKU146" s="821"/>
      <c r="AKV146" s="821"/>
      <c r="AKW146" s="821"/>
      <c r="AKX146" s="821"/>
      <c r="AKY146" s="821"/>
      <c r="AKZ146" s="821"/>
      <c r="ALA146" s="821"/>
      <c r="ALB146" s="821"/>
      <c r="ALC146" s="821"/>
      <c r="ALD146" s="821"/>
      <c r="ALE146" s="821"/>
      <c r="ALF146" s="821"/>
      <c r="ALG146" s="821"/>
      <c r="ALH146" s="821"/>
      <c r="ALI146" s="821"/>
      <c r="ALJ146" s="821"/>
      <c r="ALK146" s="821"/>
      <c r="ALL146" s="821"/>
      <c r="ALM146" s="821"/>
      <c r="ALN146" s="821"/>
      <c r="ALO146" s="821"/>
      <c r="ALP146" s="821"/>
      <c r="ALQ146" s="821"/>
      <c r="ALR146" s="821"/>
      <c r="ALS146" s="821"/>
      <c r="ALT146" s="821"/>
      <c r="ALU146" s="821"/>
      <c r="ALV146" s="821"/>
      <c r="ALW146" s="821"/>
      <c r="ALX146" s="821"/>
      <c r="ALY146" s="821"/>
      <c r="ALZ146" s="821"/>
      <c r="AMA146" s="821"/>
      <c r="AMB146" s="821"/>
      <c r="AMC146" s="821"/>
      <c r="AMD146" s="821"/>
      <c r="AME146" s="821"/>
      <c r="AMF146" s="821"/>
      <c r="AMG146" s="821"/>
      <c r="AMH146" s="821"/>
      <c r="AMI146" s="821"/>
      <c r="AMJ146" s="821"/>
      <c r="AMK146" s="821"/>
      <c r="AML146" s="821"/>
      <c r="AMM146" s="821"/>
      <c r="AMN146" s="821"/>
      <c r="AMO146" s="821"/>
      <c r="AMP146" s="821"/>
      <c r="AMQ146" s="821"/>
      <c r="AMR146" s="821"/>
      <c r="AMS146" s="821"/>
      <c r="AMT146" s="821"/>
      <c r="AMU146" s="821"/>
      <c r="AMV146" s="821"/>
      <c r="AMW146" s="821"/>
      <c r="AMX146" s="821"/>
      <c r="AMY146" s="821"/>
      <c r="AMZ146" s="821"/>
      <c r="ANA146" s="821"/>
      <c r="ANB146" s="821"/>
      <c r="ANC146" s="821"/>
      <c r="AND146" s="821"/>
      <c r="ANE146" s="821"/>
      <c r="ANF146" s="821"/>
      <c r="ANG146" s="821"/>
      <c r="ANH146" s="821"/>
      <c r="ANI146" s="821"/>
      <c r="ANJ146" s="821"/>
      <c r="ANK146" s="821"/>
      <c r="ANL146" s="821"/>
      <c r="ANM146" s="821"/>
      <c r="ANN146" s="821"/>
      <c r="ANO146" s="821"/>
      <c r="ANP146" s="821"/>
      <c r="ANQ146" s="821"/>
      <c r="ANR146" s="821"/>
      <c r="ANS146" s="821"/>
      <c r="ANT146" s="821"/>
      <c r="ANU146" s="821"/>
      <c r="ANV146" s="821"/>
      <c r="ANW146" s="821"/>
      <c r="ANX146" s="821"/>
      <c r="ANY146" s="821"/>
      <c r="ANZ146" s="821"/>
      <c r="AOA146" s="821"/>
      <c r="AOB146" s="821"/>
      <c r="AOC146" s="821"/>
      <c r="AOD146" s="821"/>
      <c r="AOE146" s="821"/>
      <c r="AOF146" s="821"/>
      <c r="AOG146" s="821"/>
      <c r="AOH146" s="821"/>
      <c r="AOI146" s="821"/>
      <c r="AOJ146" s="821"/>
      <c r="AOK146" s="821"/>
      <c r="AOL146" s="821"/>
      <c r="AOM146" s="821"/>
      <c r="AON146" s="821"/>
      <c r="AOO146" s="821"/>
      <c r="AOP146" s="821"/>
      <c r="AOQ146" s="821"/>
      <c r="AOR146" s="821"/>
      <c r="AOS146" s="821"/>
      <c r="AOT146" s="821"/>
      <c r="AOU146" s="821"/>
      <c r="AOV146" s="821"/>
      <c r="AOW146" s="821"/>
      <c r="AOX146" s="821"/>
      <c r="AOY146" s="821"/>
      <c r="AOZ146" s="821"/>
      <c r="APA146" s="821"/>
      <c r="APB146" s="821"/>
      <c r="APC146" s="821"/>
      <c r="APD146" s="821"/>
      <c r="APE146" s="821"/>
      <c r="APF146" s="821"/>
      <c r="APG146" s="821"/>
      <c r="APH146" s="821"/>
      <c r="API146" s="821"/>
      <c r="APJ146" s="821"/>
      <c r="APK146" s="821"/>
      <c r="APL146" s="821"/>
      <c r="APM146" s="821"/>
      <c r="APN146" s="821"/>
      <c r="APO146" s="821"/>
      <c r="APP146" s="821"/>
      <c r="APQ146" s="821"/>
      <c r="APR146" s="821"/>
      <c r="APS146" s="821"/>
      <c r="APT146" s="821"/>
      <c r="APU146" s="821"/>
      <c r="APV146" s="821"/>
      <c r="APW146" s="821"/>
      <c r="APX146" s="821"/>
      <c r="APY146" s="821"/>
      <c r="APZ146" s="821"/>
      <c r="AQA146" s="821"/>
      <c r="AQB146" s="821"/>
      <c r="AQC146" s="821"/>
      <c r="AQD146" s="821"/>
      <c r="AQE146" s="821"/>
      <c r="AQF146" s="821"/>
      <c r="AQG146" s="821"/>
      <c r="AQH146" s="821"/>
      <c r="AQI146" s="821"/>
      <c r="AQJ146" s="821"/>
      <c r="AQK146" s="821"/>
      <c r="AQL146" s="821"/>
      <c r="AQM146" s="821"/>
      <c r="AQN146" s="821"/>
      <c r="AQO146" s="821"/>
      <c r="AQP146" s="821"/>
      <c r="AQQ146" s="821"/>
      <c r="AQR146" s="821"/>
      <c r="AQS146" s="821"/>
      <c r="AQT146" s="821"/>
      <c r="AQU146" s="821"/>
      <c r="AQV146" s="821"/>
      <c r="AQW146" s="821"/>
      <c r="AQX146" s="821"/>
      <c r="AQY146" s="821"/>
      <c r="AQZ146" s="821"/>
      <c r="ARA146" s="821"/>
      <c r="ARB146" s="821"/>
      <c r="ARC146" s="821"/>
      <c r="ARD146" s="821"/>
      <c r="ARE146" s="821"/>
      <c r="ARF146" s="821"/>
      <c r="ARG146" s="821"/>
      <c r="ARH146" s="821"/>
      <c r="ARI146" s="821"/>
      <c r="ARJ146" s="821"/>
      <c r="ARK146" s="821"/>
      <c r="ARL146" s="821"/>
      <c r="ARM146" s="821"/>
      <c r="ARN146" s="821"/>
      <c r="ARO146" s="821"/>
      <c r="ARP146" s="821"/>
      <c r="ARQ146" s="821"/>
      <c r="ARR146" s="821"/>
      <c r="ARS146" s="821"/>
      <c r="ART146" s="821"/>
      <c r="ARU146" s="821"/>
      <c r="ARV146" s="821"/>
      <c r="ARW146" s="821"/>
      <c r="ARX146" s="821"/>
      <c r="ARY146" s="821"/>
      <c r="ARZ146" s="821"/>
      <c r="ASA146" s="821"/>
      <c r="ASB146" s="821"/>
      <c r="ASC146" s="821"/>
      <c r="ASD146" s="821"/>
      <c r="ASE146" s="821"/>
      <c r="ASF146" s="821"/>
      <c r="ASG146" s="821"/>
      <c r="ASH146" s="821"/>
      <c r="ASI146" s="821"/>
      <c r="ASJ146" s="821"/>
      <c r="ASK146" s="821"/>
      <c r="ASL146" s="821"/>
      <c r="ASM146" s="821"/>
      <c r="ASN146" s="821"/>
      <c r="ASO146" s="821"/>
      <c r="ASP146" s="821"/>
      <c r="ASQ146" s="821"/>
      <c r="ASR146" s="821"/>
      <c r="ASS146" s="821"/>
      <c r="AST146" s="821"/>
      <c r="ASU146" s="821"/>
      <c r="ASV146" s="821"/>
      <c r="ASW146" s="821"/>
      <c r="ASX146" s="821"/>
      <c r="ASY146" s="821"/>
      <c r="ASZ146" s="821"/>
      <c r="ATA146" s="821"/>
      <c r="ATB146" s="821"/>
      <c r="ATC146" s="821"/>
      <c r="ATD146" s="821"/>
      <c r="ATE146" s="821"/>
      <c r="ATF146" s="821"/>
      <c r="ATG146" s="821"/>
      <c r="ATH146" s="821"/>
      <c r="ATI146" s="821"/>
      <c r="ATJ146" s="821"/>
      <c r="ATK146" s="821"/>
      <c r="ATL146" s="821"/>
      <c r="ATM146" s="821"/>
      <c r="ATN146" s="821"/>
      <c r="ATO146" s="821"/>
      <c r="ATP146" s="821"/>
      <c r="ATQ146" s="821"/>
      <c r="ATR146" s="821"/>
      <c r="ATS146" s="821"/>
      <c r="ATT146" s="821"/>
      <c r="ATU146" s="821"/>
      <c r="ATV146" s="821"/>
      <c r="ATW146" s="821"/>
      <c r="ATX146" s="821"/>
      <c r="ATY146" s="821"/>
      <c r="ATZ146" s="821"/>
      <c r="AUA146" s="821"/>
      <c r="AUB146" s="821"/>
      <c r="AUC146" s="821"/>
      <c r="AUD146" s="821"/>
      <c r="AUE146" s="821"/>
      <c r="AUF146" s="821"/>
      <c r="AUG146" s="821"/>
      <c r="AUH146" s="821"/>
      <c r="AUI146" s="821"/>
      <c r="AUJ146" s="821"/>
      <c r="AUK146" s="821"/>
      <c r="AUL146" s="821"/>
      <c r="AUM146" s="821"/>
      <c r="AUN146" s="821"/>
      <c r="AUO146" s="821"/>
      <c r="AUP146" s="821"/>
      <c r="AUQ146" s="821"/>
      <c r="AUR146" s="821"/>
      <c r="AUS146" s="821"/>
      <c r="AUT146" s="821"/>
      <c r="AUU146" s="821"/>
      <c r="AUV146" s="821"/>
      <c r="AUW146" s="821"/>
      <c r="AUX146" s="821"/>
      <c r="AUY146" s="821"/>
      <c r="AUZ146" s="821"/>
      <c r="AVA146" s="821"/>
      <c r="AVB146" s="821"/>
      <c r="AVC146" s="821"/>
      <c r="AVD146" s="821"/>
      <c r="AVE146" s="821"/>
      <c r="AVF146" s="821"/>
      <c r="AVG146" s="821"/>
      <c r="AVH146" s="821"/>
      <c r="AVI146" s="821"/>
      <c r="AVJ146" s="821"/>
      <c r="AVK146" s="821"/>
      <c r="AVL146" s="821"/>
      <c r="AVM146" s="821"/>
      <c r="AVN146" s="821"/>
      <c r="AVO146" s="821"/>
      <c r="AVP146" s="821"/>
      <c r="AVQ146" s="821"/>
      <c r="AVR146" s="821"/>
      <c r="AVS146" s="821"/>
      <c r="AVT146" s="821"/>
      <c r="AVU146" s="821"/>
      <c r="AVV146" s="821"/>
      <c r="AVW146" s="821"/>
      <c r="AVX146" s="821"/>
      <c r="AVY146" s="821"/>
      <c r="AVZ146" s="821"/>
      <c r="AWA146" s="821"/>
      <c r="AWB146" s="821"/>
      <c r="AWC146" s="821"/>
      <c r="AWD146" s="821"/>
      <c r="AWE146" s="821"/>
      <c r="AWF146" s="821"/>
      <c r="AWG146" s="821"/>
      <c r="AWH146" s="821"/>
      <c r="AWI146" s="821"/>
      <c r="AWJ146" s="821"/>
      <c r="AWK146" s="821"/>
      <c r="AWL146" s="821"/>
      <c r="AWM146" s="821"/>
      <c r="AWN146" s="821"/>
      <c r="AWO146" s="821"/>
      <c r="AWP146" s="821"/>
      <c r="AWQ146" s="821"/>
      <c r="AWR146" s="821"/>
      <c r="AWS146" s="821"/>
      <c r="AWT146" s="821"/>
      <c r="AWU146" s="821"/>
      <c r="AWV146" s="821"/>
      <c r="AWW146" s="821"/>
      <c r="AWX146" s="821"/>
      <c r="AWY146" s="821"/>
      <c r="AWZ146" s="821"/>
      <c r="AXA146" s="821"/>
      <c r="AXB146" s="821"/>
      <c r="AXC146" s="821"/>
      <c r="AXD146" s="821"/>
      <c r="AXE146" s="821"/>
      <c r="AXF146" s="821"/>
      <c r="AXG146" s="821"/>
      <c r="AXH146" s="821"/>
      <c r="AXI146" s="821"/>
      <c r="AXJ146" s="821"/>
      <c r="AXK146" s="821"/>
      <c r="AXL146" s="821"/>
      <c r="AXM146" s="821"/>
      <c r="AXN146" s="821"/>
      <c r="AXO146" s="821"/>
      <c r="AXP146" s="821"/>
      <c r="AXQ146" s="821"/>
      <c r="AXR146" s="821"/>
      <c r="AXS146" s="821"/>
      <c r="AXT146" s="821"/>
      <c r="AXU146" s="821"/>
      <c r="AXV146" s="821"/>
      <c r="AXW146" s="821"/>
      <c r="AXX146" s="821"/>
      <c r="AXY146" s="821"/>
      <c r="AXZ146" s="821"/>
      <c r="AYA146" s="821"/>
      <c r="AYB146" s="821"/>
      <c r="AYC146" s="821"/>
      <c r="AYD146" s="821"/>
      <c r="AYE146" s="821"/>
      <c r="AYF146" s="821"/>
      <c r="AYG146" s="821"/>
      <c r="AYH146" s="821"/>
      <c r="AYI146" s="821"/>
      <c r="AYJ146" s="821"/>
      <c r="AYK146" s="821"/>
      <c r="AYL146" s="821"/>
      <c r="AYM146" s="821"/>
      <c r="AYN146" s="821"/>
      <c r="AYO146" s="821"/>
      <c r="AYP146" s="821"/>
      <c r="AYQ146" s="821"/>
      <c r="AYR146" s="821"/>
      <c r="AYS146" s="821"/>
      <c r="AYT146" s="821"/>
      <c r="AYU146" s="821"/>
      <c r="AYV146" s="821"/>
      <c r="AYW146" s="821"/>
      <c r="AYX146" s="821"/>
      <c r="AYY146" s="821"/>
      <c r="AYZ146" s="821"/>
      <c r="AZA146" s="821"/>
      <c r="AZB146" s="821"/>
      <c r="AZC146" s="821"/>
      <c r="AZD146" s="821"/>
      <c r="AZE146" s="821"/>
      <c r="AZF146" s="821"/>
      <c r="AZG146" s="821"/>
      <c r="AZH146" s="821"/>
      <c r="AZI146" s="821"/>
      <c r="AZJ146" s="821"/>
      <c r="AZK146" s="821"/>
      <c r="AZL146" s="821"/>
      <c r="AZM146" s="821"/>
      <c r="AZN146" s="821"/>
      <c r="AZO146" s="821"/>
      <c r="AZP146" s="821"/>
      <c r="AZQ146" s="821"/>
      <c r="AZR146" s="821"/>
      <c r="AZS146" s="821"/>
      <c r="AZT146" s="821"/>
      <c r="AZU146" s="821"/>
      <c r="AZV146" s="821"/>
      <c r="AZW146" s="821"/>
      <c r="AZX146" s="821"/>
      <c r="AZY146" s="821"/>
      <c r="AZZ146" s="821"/>
      <c r="BAA146" s="821"/>
      <c r="BAB146" s="821"/>
      <c r="BAC146" s="821"/>
      <c r="BAD146" s="821"/>
      <c r="BAE146" s="821"/>
      <c r="BAF146" s="821"/>
      <c r="BAG146" s="821"/>
      <c r="BAH146" s="821"/>
      <c r="BAI146" s="821"/>
      <c r="BAJ146" s="821"/>
      <c r="BAK146" s="821"/>
      <c r="BAL146" s="821"/>
      <c r="BAM146" s="821"/>
      <c r="BAN146" s="821"/>
      <c r="BAO146" s="821"/>
      <c r="BAP146" s="821"/>
      <c r="BAQ146" s="821"/>
      <c r="BAR146" s="821"/>
      <c r="BAS146" s="821"/>
      <c r="BAT146" s="821"/>
      <c r="BAU146" s="821"/>
      <c r="BAV146" s="821"/>
      <c r="BAW146" s="821"/>
      <c r="BAX146" s="821"/>
      <c r="BAY146" s="821"/>
      <c r="BAZ146" s="821"/>
      <c r="BBA146" s="821"/>
      <c r="BBB146" s="821"/>
      <c r="BBC146" s="821"/>
      <c r="BBD146" s="821"/>
      <c r="BBE146" s="821"/>
      <c r="BBF146" s="821"/>
      <c r="BBG146" s="821"/>
      <c r="BBH146" s="821"/>
      <c r="BBI146" s="821"/>
      <c r="BBJ146" s="821"/>
      <c r="BBK146" s="821"/>
      <c r="BBL146" s="821"/>
      <c r="BBM146" s="821"/>
      <c r="BBN146" s="821"/>
      <c r="BBO146" s="821"/>
      <c r="BBP146" s="821"/>
      <c r="BBQ146" s="821"/>
      <c r="BBR146" s="821"/>
      <c r="BBS146" s="821"/>
      <c r="BBT146" s="821"/>
      <c r="BBU146" s="821"/>
      <c r="BBV146" s="821"/>
      <c r="BBW146" s="821"/>
      <c r="BBX146" s="821"/>
      <c r="BBY146" s="821"/>
      <c r="BBZ146" s="821"/>
      <c r="BCA146" s="821"/>
      <c r="BCB146" s="821"/>
      <c r="BCC146" s="821"/>
      <c r="BCD146" s="821"/>
      <c r="BCE146" s="821"/>
      <c r="BCF146" s="821"/>
      <c r="BCG146" s="821"/>
      <c r="BCH146" s="821"/>
      <c r="BCI146" s="821"/>
      <c r="BCJ146" s="821"/>
      <c r="BCK146" s="821"/>
      <c r="BCL146" s="821"/>
      <c r="BCM146" s="821"/>
      <c r="BCN146" s="821"/>
      <c r="BCO146" s="821"/>
      <c r="BCP146" s="821"/>
      <c r="BCQ146" s="821"/>
      <c r="BCR146" s="821"/>
      <c r="BCS146" s="821"/>
      <c r="BCT146" s="821"/>
      <c r="BCU146" s="821"/>
      <c r="BCV146" s="821"/>
      <c r="BCW146" s="821"/>
      <c r="BCX146" s="821"/>
      <c r="BCY146" s="821"/>
      <c r="BCZ146" s="821"/>
      <c r="BDA146" s="821"/>
      <c r="BDB146" s="821"/>
      <c r="BDC146" s="821"/>
      <c r="BDD146" s="821"/>
      <c r="BDE146" s="821"/>
      <c r="BDF146" s="821"/>
      <c r="BDG146" s="821"/>
      <c r="BDH146" s="821"/>
      <c r="BDI146" s="821"/>
      <c r="BDJ146" s="821"/>
      <c r="BDK146" s="821"/>
      <c r="BDL146" s="821"/>
      <c r="BDM146" s="821"/>
      <c r="BDN146" s="821"/>
      <c r="BDO146" s="821"/>
      <c r="BDP146" s="821"/>
      <c r="BDQ146" s="821"/>
      <c r="BDR146" s="821"/>
      <c r="BDS146" s="821"/>
      <c r="BDT146" s="821"/>
      <c r="BDU146" s="821"/>
      <c r="BDV146" s="821"/>
      <c r="BDW146" s="821"/>
      <c r="BDX146" s="821"/>
      <c r="BDY146" s="821"/>
      <c r="BDZ146" s="821"/>
      <c r="BEA146" s="821"/>
      <c r="BEB146" s="821"/>
      <c r="BEC146" s="821"/>
      <c r="BED146" s="821"/>
      <c r="BEE146" s="821"/>
      <c r="BEF146" s="821"/>
      <c r="BEG146" s="821"/>
      <c r="BEH146" s="821"/>
      <c r="BEI146" s="821"/>
      <c r="BEJ146" s="821"/>
      <c r="BEK146" s="821"/>
      <c r="BEL146" s="821"/>
      <c r="BEM146" s="821"/>
      <c r="BEN146" s="821"/>
      <c r="BEO146" s="821"/>
      <c r="BEP146" s="821"/>
      <c r="BEQ146" s="821"/>
      <c r="BER146" s="821"/>
      <c r="BES146" s="821"/>
      <c r="BET146" s="821"/>
      <c r="BEU146" s="821"/>
      <c r="BEV146" s="821"/>
      <c r="BEW146" s="821"/>
      <c r="BEX146" s="821"/>
      <c r="BEY146" s="821"/>
      <c r="BEZ146" s="821"/>
      <c r="BFA146" s="821"/>
      <c r="BFB146" s="821"/>
      <c r="BFC146" s="821"/>
      <c r="BFD146" s="821"/>
      <c r="BFE146" s="821"/>
      <c r="BFF146" s="821"/>
      <c r="BFG146" s="821"/>
      <c r="BFH146" s="821"/>
      <c r="BFI146" s="821"/>
      <c r="BFJ146" s="821"/>
      <c r="BFK146" s="821"/>
      <c r="BFL146" s="821"/>
      <c r="BFM146" s="821"/>
      <c r="BFN146" s="821"/>
      <c r="BFO146" s="821"/>
      <c r="BFP146" s="821"/>
      <c r="BFQ146" s="821"/>
      <c r="BFR146" s="821"/>
      <c r="BFS146" s="821"/>
      <c r="BFT146" s="821"/>
      <c r="BFU146" s="821"/>
      <c r="BFV146" s="821"/>
      <c r="BFW146" s="821"/>
      <c r="BFX146" s="821"/>
      <c r="BFY146" s="821"/>
      <c r="BFZ146" s="821"/>
      <c r="BGA146" s="821"/>
      <c r="BGB146" s="821"/>
      <c r="BGC146" s="821"/>
      <c r="BGD146" s="821"/>
      <c r="BGE146" s="821"/>
      <c r="BGF146" s="821"/>
      <c r="BGG146" s="821"/>
      <c r="BGH146" s="821"/>
      <c r="BGI146" s="821"/>
      <c r="BGJ146" s="821"/>
      <c r="BGK146" s="821"/>
      <c r="BGL146" s="821"/>
      <c r="BGM146" s="821"/>
      <c r="BGN146" s="821"/>
      <c r="BGO146" s="821"/>
      <c r="BGP146" s="821"/>
      <c r="BGQ146" s="821"/>
      <c r="BGR146" s="821"/>
      <c r="BGS146" s="821"/>
      <c r="BGT146" s="821"/>
      <c r="BGU146" s="821"/>
      <c r="BGV146" s="821"/>
      <c r="BGW146" s="821"/>
      <c r="BGX146" s="821"/>
      <c r="BGY146" s="821"/>
      <c r="BGZ146" s="821"/>
      <c r="BHA146" s="821"/>
      <c r="BHB146" s="821"/>
      <c r="BHC146" s="821"/>
      <c r="BHD146" s="821"/>
      <c r="BHE146" s="821"/>
      <c r="BHF146" s="821"/>
      <c r="BHG146" s="821"/>
      <c r="BHH146" s="821"/>
      <c r="BHI146" s="821"/>
      <c r="BHJ146" s="821"/>
      <c r="BHK146" s="821"/>
      <c r="BHL146" s="821"/>
      <c r="BHM146" s="821"/>
      <c r="BHN146" s="821"/>
      <c r="BHO146" s="821"/>
      <c r="BHP146" s="821"/>
      <c r="BHQ146" s="821"/>
      <c r="BHR146" s="821"/>
      <c r="BHS146" s="821"/>
      <c r="BHT146" s="821"/>
      <c r="BHU146" s="821"/>
      <c r="BHV146" s="821"/>
      <c r="BHW146" s="821"/>
      <c r="BHX146" s="821"/>
      <c r="BHY146" s="821"/>
      <c r="BHZ146" s="821"/>
      <c r="BIA146" s="821"/>
      <c r="BIB146" s="821"/>
      <c r="BIC146" s="821"/>
      <c r="BID146" s="821"/>
      <c r="BIE146" s="821"/>
      <c r="BIF146" s="821"/>
      <c r="BIG146" s="821"/>
      <c r="BIH146" s="821"/>
      <c r="BII146" s="821"/>
      <c r="BIJ146" s="821"/>
      <c r="BIK146" s="821"/>
      <c r="BIL146" s="821"/>
      <c r="BIM146" s="821"/>
      <c r="BIN146" s="821"/>
      <c r="BIO146" s="821"/>
      <c r="BIP146" s="821"/>
      <c r="BIQ146" s="821"/>
      <c r="BIR146" s="821"/>
      <c r="BIS146" s="821"/>
      <c r="BIT146" s="821"/>
      <c r="BIU146" s="821"/>
      <c r="BIV146" s="821"/>
      <c r="BIW146" s="821"/>
      <c r="BIX146" s="821"/>
      <c r="BIY146" s="821"/>
      <c r="BIZ146" s="821"/>
      <c r="BJA146" s="821"/>
      <c r="BJB146" s="821"/>
      <c r="BJC146" s="821"/>
      <c r="BJD146" s="821"/>
      <c r="BJE146" s="821"/>
      <c r="BJF146" s="821"/>
      <c r="BJG146" s="821"/>
      <c r="BJH146" s="821"/>
      <c r="BJI146" s="821"/>
      <c r="BJJ146" s="821"/>
      <c r="BJK146" s="821"/>
      <c r="BJL146" s="821"/>
      <c r="BJM146" s="821"/>
      <c r="BJN146" s="821"/>
      <c r="BJO146" s="821"/>
      <c r="BJP146" s="821"/>
      <c r="BJQ146" s="821"/>
      <c r="BJR146" s="821"/>
      <c r="BJS146" s="821"/>
      <c r="BJT146" s="821"/>
      <c r="BJU146" s="821"/>
      <c r="BJV146" s="821"/>
      <c r="BJW146" s="821"/>
      <c r="BJX146" s="821"/>
      <c r="BJY146" s="821"/>
      <c r="BJZ146" s="821"/>
      <c r="BKA146" s="821"/>
      <c r="BKB146" s="821"/>
      <c r="BKC146" s="821"/>
      <c r="BKD146" s="821"/>
      <c r="BKE146" s="821"/>
      <c r="BKF146" s="821"/>
      <c r="BKG146" s="821"/>
      <c r="BKH146" s="821"/>
      <c r="BKI146" s="821"/>
      <c r="BKJ146" s="821"/>
      <c r="BKK146" s="821"/>
      <c r="BKL146" s="821"/>
      <c r="BKM146" s="821"/>
      <c r="BKN146" s="821"/>
      <c r="BKO146" s="821"/>
      <c r="BKP146" s="821"/>
      <c r="BKQ146" s="821"/>
      <c r="BKR146" s="821"/>
      <c r="BKS146" s="821"/>
      <c r="BKT146" s="821"/>
      <c r="BKU146" s="821"/>
      <c r="BKV146" s="821"/>
      <c r="BKW146" s="821"/>
      <c r="BKX146" s="821"/>
      <c r="BKY146" s="821"/>
      <c r="BKZ146" s="821"/>
      <c r="BLA146" s="821"/>
      <c r="BLB146" s="821"/>
      <c r="BLC146" s="821"/>
      <c r="BLD146" s="821"/>
      <c r="BLE146" s="821"/>
      <c r="BLF146" s="821"/>
      <c r="BLG146" s="821"/>
      <c r="BLH146" s="821"/>
      <c r="BLI146" s="821"/>
      <c r="BLJ146" s="821"/>
      <c r="BLK146" s="821"/>
      <c r="BLL146" s="821"/>
      <c r="BLM146" s="821"/>
      <c r="BLN146" s="821"/>
      <c r="BLO146" s="821"/>
      <c r="BLP146" s="821"/>
      <c r="BLQ146" s="821"/>
      <c r="BLR146" s="821"/>
      <c r="BLS146" s="821"/>
      <c r="BLT146" s="821"/>
      <c r="BLU146" s="821"/>
      <c r="BLV146" s="821"/>
      <c r="BLW146" s="821"/>
      <c r="BLX146" s="821"/>
      <c r="BLY146" s="821"/>
      <c r="BLZ146" s="821"/>
      <c r="BMA146" s="821"/>
      <c r="BMB146" s="821"/>
      <c r="BMC146" s="821"/>
      <c r="BMD146" s="821"/>
      <c r="BME146" s="821"/>
      <c r="BMF146" s="821"/>
      <c r="BMG146" s="821"/>
      <c r="BMH146" s="821"/>
      <c r="BMI146" s="821"/>
      <c r="BMJ146" s="821"/>
      <c r="BMK146" s="821"/>
      <c r="BML146" s="821"/>
      <c r="BMM146" s="821"/>
      <c r="BMN146" s="821"/>
      <c r="BMO146" s="821"/>
      <c r="BMP146" s="821"/>
      <c r="BMQ146" s="821"/>
      <c r="BMR146" s="821"/>
      <c r="BMS146" s="821"/>
      <c r="BMT146" s="821"/>
      <c r="BMU146" s="821"/>
      <c r="BMV146" s="821"/>
      <c r="BMW146" s="821"/>
      <c r="BMX146" s="821"/>
      <c r="BMY146" s="821"/>
      <c r="BMZ146" s="821"/>
      <c r="BNA146" s="821"/>
      <c r="BNB146" s="821"/>
      <c r="BNC146" s="821"/>
      <c r="BND146" s="821"/>
      <c r="BNE146" s="821"/>
      <c r="BNF146" s="821"/>
      <c r="BNG146" s="821"/>
      <c r="BNH146" s="821"/>
      <c r="BNI146" s="821"/>
      <c r="BNJ146" s="821"/>
      <c r="BNK146" s="821"/>
      <c r="BNL146" s="821"/>
      <c r="BNM146" s="821"/>
      <c r="BNN146" s="821"/>
      <c r="BNO146" s="821"/>
      <c r="BNP146" s="821"/>
      <c r="BNQ146" s="821"/>
      <c r="BNR146" s="821"/>
      <c r="BNS146" s="821"/>
      <c r="BNT146" s="821"/>
      <c r="BNU146" s="821"/>
      <c r="BNV146" s="821"/>
      <c r="BNW146" s="821"/>
      <c r="BNX146" s="821"/>
      <c r="BNY146" s="821"/>
      <c r="BNZ146" s="821"/>
      <c r="BOA146" s="821"/>
      <c r="BOB146" s="821"/>
      <c r="BOC146" s="821"/>
      <c r="BOD146" s="821"/>
      <c r="BOE146" s="821"/>
      <c r="BOF146" s="821"/>
      <c r="BOG146" s="821"/>
      <c r="BOH146" s="821"/>
      <c r="BOI146" s="821"/>
      <c r="BOJ146" s="821"/>
      <c r="BOK146" s="821"/>
      <c r="BOL146" s="821"/>
      <c r="BOM146" s="821"/>
      <c r="BON146" s="821"/>
      <c r="BOO146" s="821"/>
      <c r="BOP146" s="821"/>
      <c r="BOQ146" s="821"/>
      <c r="BOR146" s="821"/>
      <c r="BOS146" s="821"/>
      <c r="BOT146" s="821"/>
      <c r="BOU146" s="821"/>
      <c r="BOV146" s="821"/>
      <c r="BOW146" s="821"/>
      <c r="BOX146" s="821"/>
      <c r="BOY146" s="821"/>
      <c r="BOZ146" s="821"/>
      <c r="BPA146" s="821"/>
      <c r="BPB146" s="821"/>
      <c r="BPC146" s="821"/>
      <c r="BPD146" s="821"/>
      <c r="BPE146" s="821"/>
      <c r="BPF146" s="821"/>
      <c r="BPG146" s="821"/>
      <c r="BPH146" s="821"/>
      <c r="BPI146" s="821"/>
      <c r="BPJ146" s="821"/>
      <c r="BPK146" s="821"/>
      <c r="BPL146" s="821"/>
      <c r="BPM146" s="821"/>
      <c r="BPN146" s="821"/>
      <c r="BPO146" s="821"/>
      <c r="BPP146" s="821"/>
      <c r="BPQ146" s="821"/>
      <c r="BPR146" s="821"/>
      <c r="BPS146" s="821"/>
      <c r="BPT146" s="821"/>
      <c r="BPU146" s="821"/>
      <c r="BPV146" s="821"/>
      <c r="BPW146" s="821"/>
      <c r="BPX146" s="821"/>
      <c r="BPY146" s="821"/>
      <c r="BPZ146" s="821"/>
      <c r="BQA146" s="821"/>
      <c r="BQB146" s="821"/>
      <c r="BQC146" s="821"/>
      <c r="BQD146" s="821"/>
      <c r="BQE146" s="821"/>
      <c r="BQF146" s="821"/>
      <c r="BQG146" s="821"/>
      <c r="BQH146" s="821"/>
      <c r="BQI146" s="821"/>
      <c r="BQJ146" s="821"/>
      <c r="BQK146" s="821"/>
      <c r="BQL146" s="821"/>
      <c r="BQM146" s="821"/>
      <c r="BQN146" s="821"/>
      <c r="BQO146" s="821"/>
      <c r="BQP146" s="821"/>
      <c r="BQQ146" s="821"/>
      <c r="BQR146" s="821"/>
      <c r="BQS146" s="821"/>
      <c r="BQT146" s="821"/>
      <c r="BQU146" s="821"/>
      <c r="BQV146" s="821"/>
      <c r="BQW146" s="821"/>
      <c r="BQX146" s="821"/>
      <c r="BQY146" s="821"/>
      <c r="BQZ146" s="821"/>
      <c r="BRA146" s="821"/>
      <c r="BRB146" s="821"/>
      <c r="BRC146" s="821"/>
      <c r="BRD146" s="821"/>
      <c r="BRE146" s="821"/>
      <c r="BRF146" s="821"/>
      <c r="BRG146" s="821"/>
      <c r="BRH146" s="821"/>
      <c r="BRI146" s="821"/>
      <c r="BRJ146" s="821"/>
      <c r="BRK146" s="821"/>
      <c r="BRL146" s="821"/>
      <c r="BRM146" s="821"/>
      <c r="BRN146" s="821"/>
      <c r="BRO146" s="821"/>
      <c r="BRP146" s="821"/>
      <c r="BRQ146" s="821"/>
      <c r="BRR146" s="821"/>
      <c r="BRS146" s="821"/>
      <c r="BRT146" s="821"/>
      <c r="BRU146" s="821"/>
      <c r="BRV146" s="821"/>
      <c r="BRW146" s="821"/>
      <c r="BRX146" s="821"/>
      <c r="BRY146" s="821"/>
      <c r="BRZ146" s="821"/>
      <c r="BSA146" s="821"/>
      <c r="BSB146" s="821"/>
      <c r="BSC146" s="821"/>
      <c r="BSD146" s="821"/>
      <c r="BSE146" s="821"/>
      <c r="BSF146" s="821"/>
      <c r="BSG146" s="821"/>
      <c r="BSH146" s="821"/>
      <c r="BSI146" s="821"/>
      <c r="BSJ146" s="821"/>
      <c r="BSK146" s="821"/>
      <c r="BSL146" s="821"/>
      <c r="BSM146" s="821"/>
      <c r="BSN146" s="821"/>
      <c r="BSO146" s="821"/>
      <c r="BSP146" s="821"/>
      <c r="BSQ146" s="821"/>
      <c r="BSR146" s="821"/>
      <c r="BSS146" s="821"/>
      <c r="BST146" s="821"/>
      <c r="BSU146" s="821"/>
      <c r="BSV146" s="821"/>
      <c r="BSW146" s="821"/>
      <c r="BSX146" s="821"/>
      <c r="BSY146" s="821"/>
      <c r="BSZ146" s="821"/>
      <c r="BTA146" s="821"/>
      <c r="BTB146" s="821"/>
      <c r="BTC146" s="821"/>
      <c r="BTD146" s="821"/>
      <c r="BTE146" s="821"/>
      <c r="BTF146" s="821"/>
      <c r="BTG146" s="821"/>
      <c r="BTH146" s="821"/>
      <c r="BTI146" s="821"/>
      <c r="BTJ146" s="821"/>
      <c r="BTK146" s="821"/>
      <c r="BTL146" s="821"/>
      <c r="BTM146" s="821"/>
      <c r="BTN146" s="821"/>
      <c r="BTO146" s="821"/>
      <c r="BTP146" s="821"/>
      <c r="BTQ146" s="821"/>
      <c r="BTR146" s="821"/>
      <c r="BTS146" s="821"/>
      <c r="BTT146" s="821"/>
      <c r="BTU146" s="821"/>
      <c r="BTV146" s="821"/>
      <c r="BTW146" s="821"/>
      <c r="BTX146" s="821"/>
      <c r="BTY146" s="821"/>
      <c r="BTZ146" s="821"/>
      <c r="BUA146" s="821"/>
      <c r="BUB146" s="821"/>
      <c r="BUC146" s="821"/>
      <c r="BUD146" s="821"/>
      <c r="BUE146" s="821"/>
      <c r="BUF146" s="821"/>
      <c r="BUG146" s="821"/>
      <c r="BUH146" s="821"/>
      <c r="BUI146" s="821"/>
      <c r="BUJ146" s="821"/>
      <c r="BUK146" s="821"/>
      <c r="BUL146" s="821"/>
      <c r="BUM146" s="821"/>
      <c r="BUN146" s="821"/>
      <c r="BUO146" s="821"/>
      <c r="BUP146" s="821"/>
      <c r="BUQ146" s="821"/>
      <c r="BUR146" s="821"/>
      <c r="BUS146" s="821"/>
      <c r="BUT146" s="821"/>
      <c r="BUU146" s="821"/>
      <c r="BUV146" s="821"/>
      <c r="BUW146" s="821"/>
      <c r="BUX146" s="821"/>
      <c r="BUY146" s="821"/>
      <c r="BUZ146" s="821"/>
      <c r="BVA146" s="821"/>
      <c r="BVB146" s="821"/>
      <c r="BVC146" s="821"/>
      <c r="BVD146" s="821"/>
      <c r="BVE146" s="821"/>
      <c r="BVF146" s="821"/>
      <c r="BVG146" s="821"/>
      <c r="BVH146" s="821"/>
      <c r="BVI146" s="821"/>
      <c r="BVJ146" s="821"/>
      <c r="BVK146" s="821"/>
      <c r="BVL146" s="821"/>
      <c r="BVM146" s="821"/>
      <c r="BVN146" s="821"/>
      <c r="BVO146" s="821"/>
      <c r="BVP146" s="821"/>
      <c r="BVQ146" s="821"/>
      <c r="BVR146" s="821"/>
      <c r="BVS146" s="821"/>
      <c r="BVT146" s="821"/>
      <c r="BVU146" s="821"/>
      <c r="BVV146" s="821"/>
      <c r="BVW146" s="821"/>
      <c r="BVX146" s="821"/>
      <c r="BVY146" s="821"/>
      <c r="BVZ146" s="821"/>
      <c r="BWA146" s="821"/>
      <c r="BWB146" s="821"/>
      <c r="BWC146" s="821"/>
      <c r="BWD146" s="821"/>
      <c r="BWE146" s="821"/>
      <c r="BWF146" s="821"/>
      <c r="BWG146" s="821"/>
      <c r="BWH146" s="821"/>
      <c r="BWI146" s="821"/>
      <c r="BWJ146" s="821"/>
      <c r="BWK146" s="821"/>
      <c r="BWL146" s="821"/>
      <c r="BWM146" s="821"/>
      <c r="BWN146" s="821"/>
      <c r="BWO146" s="821"/>
      <c r="BWP146" s="821"/>
      <c r="BWQ146" s="821"/>
      <c r="BWR146" s="821"/>
      <c r="BWS146" s="821"/>
      <c r="BWT146" s="821"/>
      <c r="BWU146" s="821"/>
      <c r="BWV146" s="821"/>
      <c r="BWW146" s="821"/>
      <c r="BWX146" s="821"/>
      <c r="BWY146" s="821"/>
      <c r="BWZ146" s="821"/>
      <c r="BXA146" s="821"/>
      <c r="BXB146" s="821"/>
      <c r="BXC146" s="821"/>
      <c r="BXD146" s="821"/>
      <c r="BXE146" s="821"/>
      <c r="BXF146" s="821"/>
      <c r="BXG146" s="821"/>
      <c r="BXH146" s="821"/>
      <c r="BXI146" s="821"/>
      <c r="BXJ146" s="821"/>
      <c r="BXK146" s="821"/>
      <c r="BXL146" s="821"/>
      <c r="BXM146" s="821"/>
      <c r="BXN146" s="821"/>
      <c r="BXO146" s="821"/>
      <c r="BXP146" s="821"/>
      <c r="BXQ146" s="821"/>
      <c r="BXR146" s="821"/>
      <c r="BXS146" s="821"/>
      <c r="BXT146" s="821"/>
      <c r="BXU146" s="821"/>
      <c r="BXV146" s="821"/>
      <c r="BXW146" s="821"/>
      <c r="BXX146" s="821"/>
      <c r="BXY146" s="821"/>
      <c r="BXZ146" s="821"/>
      <c r="BYA146" s="821"/>
      <c r="BYB146" s="821"/>
      <c r="BYC146" s="821"/>
      <c r="BYD146" s="821"/>
      <c r="BYE146" s="821"/>
      <c r="BYF146" s="821"/>
      <c r="BYG146" s="821"/>
      <c r="BYH146" s="821"/>
      <c r="BYI146" s="821"/>
      <c r="BYJ146" s="821"/>
      <c r="BYK146" s="821"/>
      <c r="BYL146" s="821"/>
      <c r="BYM146" s="821"/>
      <c r="BYN146" s="821"/>
      <c r="BYO146" s="821"/>
      <c r="BYP146" s="821"/>
      <c r="BYQ146" s="821"/>
      <c r="BYR146" s="821"/>
      <c r="BYS146" s="821"/>
      <c r="BYT146" s="821"/>
      <c r="BYU146" s="821"/>
      <c r="BYV146" s="821"/>
      <c r="BYW146" s="821"/>
      <c r="BYX146" s="821"/>
      <c r="BYY146" s="821"/>
      <c r="BYZ146" s="821"/>
      <c r="BZA146" s="821"/>
      <c r="BZB146" s="821"/>
      <c r="BZC146" s="821"/>
      <c r="BZD146" s="821"/>
      <c r="BZE146" s="821"/>
      <c r="BZF146" s="821"/>
      <c r="BZG146" s="821"/>
      <c r="BZH146" s="821"/>
      <c r="BZI146" s="821"/>
      <c r="BZJ146" s="821"/>
      <c r="BZK146" s="821"/>
      <c r="BZL146" s="821"/>
      <c r="BZM146" s="821"/>
      <c r="BZN146" s="821"/>
      <c r="BZO146" s="821"/>
      <c r="BZP146" s="821"/>
      <c r="BZQ146" s="821"/>
      <c r="BZR146" s="821"/>
      <c r="BZS146" s="821"/>
      <c r="BZT146" s="821"/>
      <c r="BZU146" s="821"/>
      <c r="BZV146" s="821"/>
      <c r="BZW146" s="821"/>
      <c r="BZX146" s="821"/>
      <c r="BZY146" s="821"/>
      <c r="BZZ146" s="821"/>
      <c r="CAA146" s="821"/>
      <c r="CAB146" s="821"/>
      <c r="CAC146" s="821"/>
      <c r="CAD146" s="821"/>
      <c r="CAE146" s="821"/>
      <c r="CAF146" s="821"/>
      <c r="CAG146" s="821"/>
      <c r="CAH146" s="821"/>
      <c r="CAI146" s="821"/>
      <c r="CAJ146" s="821"/>
      <c r="CAK146" s="821"/>
      <c r="CAL146" s="821"/>
      <c r="CAM146" s="821"/>
      <c r="CAN146" s="821"/>
      <c r="CAO146" s="821"/>
      <c r="CAP146" s="821"/>
      <c r="CAQ146" s="821"/>
      <c r="CAR146" s="821"/>
      <c r="CAS146" s="821"/>
      <c r="CAT146" s="821"/>
      <c r="CAU146" s="821"/>
      <c r="CAV146" s="821"/>
      <c r="CAW146" s="821"/>
      <c r="CAX146" s="821"/>
      <c r="CAY146" s="821"/>
      <c r="CAZ146" s="821"/>
      <c r="CBA146" s="821"/>
      <c r="CBB146" s="821"/>
      <c r="CBC146" s="821"/>
      <c r="CBD146" s="821"/>
      <c r="CBE146" s="821"/>
      <c r="CBF146" s="821"/>
      <c r="CBG146" s="821"/>
      <c r="CBH146" s="821"/>
      <c r="CBI146" s="821"/>
      <c r="CBJ146" s="821"/>
      <c r="CBK146" s="821"/>
      <c r="CBL146" s="821"/>
      <c r="CBM146" s="821"/>
      <c r="CBN146" s="821"/>
      <c r="CBO146" s="821"/>
      <c r="CBP146" s="821"/>
      <c r="CBQ146" s="821"/>
      <c r="CBR146" s="821"/>
      <c r="CBS146" s="821"/>
      <c r="CBT146" s="821"/>
      <c r="CBU146" s="821"/>
      <c r="CBV146" s="821"/>
      <c r="CBW146" s="821"/>
      <c r="CBX146" s="821"/>
      <c r="CBY146" s="821"/>
      <c r="CBZ146" s="821"/>
      <c r="CCA146" s="821"/>
      <c r="CCB146" s="821"/>
      <c r="CCC146" s="821"/>
      <c r="CCD146" s="821"/>
      <c r="CCE146" s="821"/>
      <c r="CCF146" s="821"/>
      <c r="CCG146" s="821"/>
      <c r="CCH146" s="821"/>
      <c r="CCI146" s="821"/>
      <c r="CCJ146" s="821"/>
      <c r="CCK146" s="821"/>
      <c r="CCL146" s="821"/>
      <c r="CCM146" s="821"/>
      <c r="CCN146" s="821"/>
      <c r="CCO146" s="821"/>
      <c r="CCP146" s="821"/>
      <c r="CCQ146" s="821"/>
      <c r="CCR146" s="821"/>
      <c r="CCS146" s="821"/>
      <c r="CCT146" s="821"/>
      <c r="CCU146" s="821"/>
      <c r="CCV146" s="821"/>
      <c r="CCW146" s="821"/>
      <c r="CCX146" s="821"/>
      <c r="CCY146" s="821"/>
      <c r="CCZ146" s="821"/>
      <c r="CDA146" s="821"/>
      <c r="CDB146" s="821"/>
      <c r="CDC146" s="821"/>
      <c r="CDD146" s="821"/>
      <c r="CDE146" s="821"/>
      <c r="CDF146" s="821"/>
      <c r="CDG146" s="821"/>
      <c r="CDH146" s="821"/>
      <c r="CDI146" s="821"/>
      <c r="CDJ146" s="821"/>
      <c r="CDK146" s="821"/>
      <c r="CDL146" s="821"/>
      <c r="CDM146" s="821"/>
      <c r="CDN146" s="821"/>
      <c r="CDO146" s="821"/>
      <c r="CDP146" s="821"/>
      <c r="CDQ146" s="821"/>
      <c r="CDR146" s="821"/>
      <c r="CDS146" s="821"/>
      <c r="CDT146" s="821"/>
      <c r="CDU146" s="821"/>
      <c r="CDV146" s="821"/>
      <c r="CDW146" s="821"/>
      <c r="CDX146" s="821"/>
      <c r="CDY146" s="821"/>
      <c r="CDZ146" s="821"/>
      <c r="CEA146" s="821"/>
      <c r="CEB146" s="821"/>
      <c r="CEC146" s="821"/>
      <c r="CED146" s="821"/>
      <c r="CEE146" s="821"/>
      <c r="CEF146" s="821"/>
      <c r="CEG146" s="821"/>
      <c r="CEH146" s="821"/>
      <c r="CEI146" s="821"/>
      <c r="CEJ146" s="821"/>
      <c r="CEK146" s="821"/>
      <c r="CEL146" s="821"/>
      <c r="CEM146" s="821"/>
      <c r="CEN146" s="821"/>
      <c r="CEO146" s="821"/>
      <c r="CEP146" s="821"/>
      <c r="CEQ146" s="821"/>
      <c r="CER146" s="821"/>
      <c r="CES146" s="821"/>
      <c r="CET146" s="821"/>
      <c r="CEU146" s="821"/>
      <c r="CEV146" s="821"/>
      <c r="CEW146" s="821"/>
      <c r="CEX146" s="821"/>
      <c r="CEY146" s="821"/>
      <c r="CEZ146" s="821"/>
      <c r="CFA146" s="821"/>
      <c r="CFB146" s="821"/>
      <c r="CFC146" s="821"/>
      <c r="CFD146" s="821"/>
      <c r="CFE146" s="821"/>
      <c r="CFF146" s="821"/>
      <c r="CFG146" s="821"/>
      <c r="CFH146" s="821"/>
      <c r="CFI146" s="821"/>
      <c r="CFJ146" s="821"/>
      <c r="CFK146" s="821"/>
      <c r="CFL146" s="821"/>
      <c r="CFM146" s="821"/>
      <c r="CFN146" s="821"/>
      <c r="CFO146" s="821"/>
      <c r="CFP146" s="821"/>
      <c r="CFQ146" s="821"/>
      <c r="CFR146" s="821"/>
      <c r="CFS146" s="821"/>
      <c r="CFT146" s="821"/>
      <c r="CFU146" s="821"/>
      <c r="CFV146" s="821"/>
      <c r="CFW146" s="821"/>
      <c r="CFX146" s="821"/>
      <c r="CFY146" s="821"/>
      <c r="CFZ146" s="821"/>
      <c r="CGA146" s="821"/>
      <c r="CGB146" s="821"/>
      <c r="CGC146" s="821"/>
      <c r="CGD146" s="821"/>
      <c r="CGE146" s="821"/>
      <c r="CGF146" s="821"/>
      <c r="CGG146" s="821"/>
      <c r="CGH146" s="821"/>
      <c r="CGI146" s="821"/>
      <c r="CGJ146" s="821"/>
      <c r="CGK146" s="821"/>
      <c r="CGL146" s="821"/>
      <c r="CGM146" s="821"/>
      <c r="CGN146" s="821"/>
      <c r="CGO146" s="821"/>
      <c r="CGP146" s="821"/>
      <c r="CGQ146" s="821"/>
      <c r="CGR146" s="821"/>
      <c r="CGS146" s="821"/>
      <c r="CGT146" s="821"/>
      <c r="CGU146" s="821"/>
      <c r="CGV146" s="821"/>
      <c r="CGW146" s="821"/>
      <c r="CGX146" s="821"/>
      <c r="CGY146" s="821"/>
      <c r="CGZ146" s="821"/>
      <c r="CHA146" s="821"/>
      <c r="CHB146" s="821"/>
      <c r="CHC146" s="821"/>
      <c r="CHD146" s="821"/>
      <c r="CHE146" s="821"/>
      <c r="CHF146" s="821"/>
      <c r="CHG146" s="821"/>
      <c r="CHH146" s="821"/>
      <c r="CHI146" s="821"/>
      <c r="CHJ146" s="821"/>
      <c r="CHK146" s="821"/>
      <c r="CHL146" s="821"/>
      <c r="CHM146" s="821"/>
      <c r="CHN146" s="821"/>
      <c r="CHO146" s="821"/>
      <c r="CHP146" s="821"/>
      <c r="CHQ146" s="821"/>
      <c r="CHR146" s="821"/>
      <c r="CHS146" s="821"/>
      <c r="CHT146" s="821"/>
      <c r="CHU146" s="821"/>
      <c r="CHV146" s="821"/>
      <c r="CHW146" s="821"/>
      <c r="CHX146" s="821"/>
      <c r="CHY146" s="821"/>
      <c r="CHZ146" s="821"/>
      <c r="CIA146" s="821"/>
      <c r="CIB146" s="821"/>
      <c r="CIC146" s="821"/>
      <c r="CID146" s="821"/>
      <c r="CIE146" s="821"/>
      <c r="CIF146" s="821"/>
      <c r="CIG146" s="821"/>
      <c r="CIH146" s="821"/>
      <c r="CII146" s="821"/>
      <c r="CIJ146" s="821"/>
      <c r="CIK146" s="821"/>
      <c r="CIL146" s="821"/>
      <c r="CIM146" s="821"/>
      <c r="CIN146" s="821"/>
      <c r="CIO146" s="821"/>
      <c r="CIP146" s="821"/>
      <c r="CIQ146" s="821"/>
      <c r="CIR146" s="821"/>
      <c r="CIS146" s="821"/>
      <c r="CIT146" s="821"/>
      <c r="CIU146" s="821"/>
      <c r="CIV146" s="821"/>
      <c r="CIW146" s="821"/>
      <c r="CIX146" s="821"/>
      <c r="CIY146" s="821"/>
      <c r="CIZ146" s="821"/>
      <c r="CJA146" s="821"/>
      <c r="CJB146" s="821"/>
      <c r="CJC146" s="821"/>
      <c r="CJD146" s="821"/>
      <c r="CJE146" s="821"/>
      <c r="CJF146" s="821"/>
      <c r="CJG146" s="821"/>
      <c r="CJH146" s="821"/>
      <c r="CJI146" s="821"/>
      <c r="CJJ146" s="821"/>
      <c r="CJK146" s="821"/>
      <c r="CJL146" s="821"/>
      <c r="CJM146" s="821"/>
      <c r="CJN146" s="821"/>
      <c r="CJO146" s="821"/>
      <c r="CJP146" s="821"/>
      <c r="CJQ146" s="821"/>
      <c r="CJR146" s="821"/>
      <c r="CJS146" s="821"/>
      <c r="CJT146" s="821"/>
      <c r="CJU146" s="821"/>
      <c r="CJV146" s="821"/>
      <c r="CJW146" s="821"/>
      <c r="CJX146" s="821"/>
      <c r="CJY146" s="821"/>
      <c r="CJZ146" s="821"/>
      <c r="CKA146" s="821"/>
      <c r="CKB146" s="821"/>
      <c r="CKC146" s="821"/>
      <c r="CKD146" s="821"/>
      <c r="CKE146" s="821"/>
      <c r="CKF146" s="821"/>
      <c r="CKG146" s="821"/>
      <c r="CKH146" s="821"/>
      <c r="CKI146" s="821"/>
      <c r="CKJ146" s="821"/>
      <c r="CKK146" s="821"/>
      <c r="CKL146" s="821"/>
      <c r="CKM146" s="821"/>
      <c r="CKN146" s="821"/>
      <c r="CKO146" s="821"/>
      <c r="CKP146" s="821"/>
      <c r="CKQ146" s="821"/>
      <c r="CKR146" s="821"/>
      <c r="CKS146" s="821"/>
      <c r="CKT146" s="821"/>
      <c r="CKU146" s="821"/>
      <c r="CKV146" s="821"/>
      <c r="CKW146" s="821"/>
      <c r="CKX146" s="821"/>
      <c r="CKY146" s="821"/>
      <c r="CKZ146" s="821"/>
      <c r="CLA146" s="821"/>
      <c r="CLB146" s="821"/>
      <c r="CLC146" s="821"/>
      <c r="CLD146" s="821"/>
      <c r="CLE146" s="821"/>
      <c r="CLF146" s="821"/>
      <c r="CLG146" s="821"/>
      <c r="CLH146" s="821"/>
      <c r="CLI146" s="821"/>
      <c r="CLJ146" s="821"/>
      <c r="CLK146" s="821"/>
      <c r="CLL146" s="821"/>
      <c r="CLM146" s="821"/>
      <c r="CLN146" s="821"/>
      <c r="CLO146" s="821"/>
      <c r="CLP146" s="821"/>
      <c r="CLQ146" s="821"/>
      <c r="CLR146" s="821"/>
      <c r="CLS146" s="821"/>
      <c r="CLT146" s="821"/>
      <c r="CLU146" s="821"/>
      <c r="CLV146" s="821"/>
      <c r="CLW146" s="821"/>
      <c r="CLX146" s="821"/>
      <c r="CLY146" s="821"/>
      <c r="CLZ146" s="821"/>
      <c r="CMA146" s="821"/>
      <c r="CMB146" s="821"/>
      <c r="CMC146" s="821"/>
      <c r="CMD146" s="821"/>
      <c r="CME146" s="821"/>
      <c r="CMF146" s="821"/>
      <c r="CMG146" s="821"/>
      <c r="CMH146" s="821"/>
      <c r="CMI146" s="821"/>
      <c r="CMJ146" s="821"/>
      <c r="CMK146" s="821"/>
      <c r="CML146" s="821"/>
      <c r="CMM146" s="821"/>
      <c r="CMN146" s="821"/>
      <c r="CMO146" s="821"/>
      <c r="CMP146" s="821"/>
      <c r="CMQ146" s="821"/>
      <c r="CMR146" s="821"/>
      <c r="CMS146" s="821"/>
      <c r="CMT146" s="821"/>
      <c r="CMU146" s="821"/>
      <c r="CMV146" s="821"/>
      <c r="CMW146" s="821"/>
      <c r="CMX146" s="821"/>
      <c r="CMY146" s="821"/>
      <c r="CMZ146" s="821"/>
      <c r="CNA146" s="821"/>
      <c r="CNB146" s="821"/>
      <c r="CNC146" s="821"/>
      <c r="CND146" s="821"/>
      <c r="CNE146" s="821"/>
      <c r="CNF146" s="821"/>
      <c r="CNG146" s="821"/>
      <c r="CNH146" s="821"/>
      <c r="CNI146" s="821"/>
      <c r="CNJ146" s="821"/>
      <c r="CNK146" s="821"/>
      <c r="CNL146" s="821"/>
      <c r="CNM146" s="821"/>
      <c r="CNN146" s="821"/>
      <c r="CNO146" s="821"/>
      <c r="CNP146" s="821"/>
      <c r="CNQ146" s="821"/>
      <c r="CNR146" s="821"/>
      <c r="CNS146" s="821"/>
      <c r="CNT146" s="821"/>
      <c r="CNU146" s="821"/>
      <c r="CNV146" s="821"/>
      <c r="CNW146" s="821"/>
      <c r="CNX146" s="821"/>
      <c r="CNY146" s="821"/>
      <c r="CNZ146" s="821"/>
      <c r="COA146" s="821"/>
      <c r="COB146" s="821"/>
      <c r="COC146" s="821"/>
      <c r="COD146" s="821"/>
      <c r="COE146" s="821"/>
      <c r="COF146" s="821"/>
      <c r="COG146" s="821"/>
      <c r="COH146" s="821"/>
      <c r="COI146" s="821"/>
      <c r="COJ146" s="821"/>
      <c r="COK146" s="821"/>
      <c r="COL146" s="821"/>
      <c r="COM146" s="821"/>
      <c r="CON146" s="821"/>
      <c r="COO146" s="821"/>
      <c r="COP146" s="821"/>
      <c r="COQ146" s="821"/>
      <c r="COR146" s="821"/>
      <c r="COS146" s="821"/>
      <c r="COT146" s="821"/>
      <c r="COU146" s="821"/>
      <c r="COV146" s="821"/>
      <c r="COW146" s="821"/>
      <c r="COX146" s="821"/>
      <c r="COY146" s="821"/>
      <c r="COZ146" s="821"/>
      <c r="CPA146" s="821"/>
      <c r="CPB146" s="821"/>
      <c r="CPC146" s="821"/>
      <c r="CPD146" s="821"/>
      <c r="CPE146" s="821"/>
      <c r="CPF146" s="821"/>
      <c r="CPG146" s="821"/>
      <c r="CPH146" s="821"/>
      <c r="CPI146" s="821"/>
      <c r="CPJ146" s="821"/>
      <c r="CPK146" s="821"/>
      <c r="CPL146" s="821"/>
      <c r="CPM146" s="821"/>
      <c r="CPN146" s="821"/>
      <c r="CPO146" s="821"/>
      <c r="CPP146" s="821"/>
      <c r="CPQ146" s="821"/>
      <c r="CPR146" s="821"/>
      <c r="CPS146" s="821"/>
      <c r="CPT146" s="821"/>
      <c r="CPU146" s="821"/>
      <c r="CPV146" s="821"/>
      <c r="CPW146" s="821"/>
      <c r="CPX146" s="821"/>
      <c r="CPY146" s="821"/>
      <c r="CPZ146" s="821"/>
      <c r="CQA146" s="821"/>
      <c r="CQB146" s="821"/>
      <c r="CQC146" s="821"/>
      <c r="CQD146" s="821"/>
      <c r="CQE146" s="821"/>
      <c r="CQF146" s="821"/>
      <c r="CQG146" s="821"/>
      <c r="CQH146" s="821"/>
      <c r="CQI146" s="821"/>
      <c r="CQJ146" s="821"/>
      <c r="CQK146" s="821"/>
      <c r="CQL146" s="821"/>
      <c r="CQM146" s="821"/>
      <c r="CQN146" s="821"/>
      <c r="CQO146" s="821"/>
      <c r="CQP146" s="821"/>
      <c r="CQQ146" s="821"/>
      <c r="CQR146" s="821"/>
      <c r="CQS146" s="821"/>
      <c r="CQT146" s="821"/>
      <c r="CQU146" s="821"/>
      <c r="CQV146" s="821"/>
      <c r="CQW146" s="821"/>
      <c r="CQX146" s="821"/>
      <c r="CQY146" s="821"/>
      <c r="CQZ146" s="821"/>
      <c r="CRA146" s="821"/>
      <c r="CRB146" s="821"/>
      <c r="CRC146" s="821"/>
      <c r="CRD146" s="821"/>
      <c r="CRE146" s="821"/>
      <c r="CRF146" s="821"/>
      <c r="CRG146" s="821"/>
      <c r="CRH146" s="821"/>
      <c r="CRI146" s="821"/>
      <c r="CRJ146" s="821"/>
      <c r="CRK146" s="821"/>
      <c r="CRL146" s="821"/>
      <c r="CRM146" s="821"/>
      <c r="CRN146" s="821"/>
      <c r="CRO146" s="821"/>
      <c r="CRP146" s="821"/>
      <c r="CRQ146" s="821"/>
      <c r="CRR146" s="821"/>
      <c r="CRS146" s="821"/>
      <c r="CRT146" s="821"/>
      <c r="CRU146" s="821"/>
      <c r="CRV146" s="821"/>
      <c r="CRW146" s="821"/>
      <c r="CRX146" s="821"/>
      <c r="CRY146" s="821"/>
      <c r="CRZ146" s="821"/>
      <c r="CSA146" s="821"/>
      <c r="CSB146" s="821"/>
      <c r="CSC146" s="821"/>
      <c r="CSD146" s="821"/>
      <c r="CSE146" s="821"/>
      <c r="CSF146" s="821"/>
      <c r="CSG146" s="821"/>
      <c r="CSH146" s="821"/>
      <c r="CSI146" s="821"/>
      <c r="CSJ146" s="821"/>
      <c r="CSK146" s="821"/>
      <c r="CSL146" s="821"/>
      <c r="CSM146" s="821"/>
      <c r="CSN146" s="821"/>
      <c r="CSO146" s="821"/>
      <c r="CSP146" s="821"/>
      <c r="CSQ146" s="821"/>
      <c r="CSR146" s="821"/>
      <c r="CSS146" s="821"/>
      <c r="CST146" s="821"/>
      <c r="CSU146" s="821"/>
      <c r="CSV146" s="821"/>
      <c r="CSW146" s="821"/>
      <c r="CSX146" s="821"/>
      <c r="CSY146" s="821"/>
      <c r="CSZ146" s="821"/>
      <c r="CTA146" s="821"/>
      <c r="CTB146" s="821"/>
      <c r="CTC146" s="821"/>
      <c r="CTD146" s="821"/>
      <c r="CTE146" s="821"/>
      <c r="CTF146" s="821"/>
      <c r="CTG146" s="821"/>
      <c r="CTH146" s="821"/>
      <c r="CTI146" s="821"/>
      <c r="CTJ146" s="821"/>
      <c r="CTK146" s="821"/>
      <c r="CTL146" s="821"/>
      <c r="CTM146" s="821"/>
      <c r="CTN146" s="821"/>
      <c r="CTO146" s="821"/>
      <c r="CTP146" s="821"/>
      <c r="CTQ146" s="821"/>
      <c r="CTR146" s="821"/>
      <c r="CTS146" s="821"/>
      <c r="CTT146" s="821"/>
      <c r="CTU146" s="821"/>
      <c r="CTV146" s="821"/>
      <c r="CTW146" s="821"/>
      <c r="CTX146" s="821"/>
      <c r="CTY146" s="821"/>
      <c r="CTZ146" s="821"/>
      <c r="CUA146" s="821"/>
      <c r="CUB146" s="821"/>
      <c r="CUC146" s="821"/>
      <c r="CUD146" s="821"/>
      <c r="CUE146" s="821"/>
      <c r="CUF146" s="821"/>
      <c r="CUG146" s="821"/>
      <c r="CUH146" s="821"/>
      <c r="CUI146" s="821"/>
      <c r="CUJ146" s="821"/>
      <c r="CUK146" s="821"/>
      <c r="CUL146" s="821"/>
      <c r="CUM146" s="821"/>
      <c r="CUN146" s="821"/>
      <c r="CUO146" s="821"/>
      <c r="CUP146" s="821"/>
      <c r="CUQ146" s="821"/>
      <c r="CUR146" s="821"/>
      <c r="CUS146" s="821"/>
      <c r="CUT146" s="821"/>
      <c r="CUU146" s="821"/>
      <c r="CUV146" s="821"/>
      <c r="CUW146" s="821"/>
      <c r="CUX146" s="821"/>
      <c r="CUY146" s="821"/>
      <c r="CUZ146" s="821"/>
      <c r="CVA146" s="821"/>
      <c r="CVB146" s="821"/>
      <c r="CVC146" s="821"/>
      <c r="CVD146" s="821"/>
      <c r="CVE146" s="821"/>
      <c r="CVF146" s="821"/>
      <c r="CVG146" s="821"/>
      <c r="CVH146" s="821"/>
      <c r="CVI146" s="821"/>
      <c r="CVJ146" s="821"/>
      <c r="CVK146" s="821"/>
      <c r="CVL146" s="821"/>
      <c r="CVM146" s="821"/>
      <c r="CVN146" s="821"/>
      <c r="CVO146" s="821"/>
      <c r="CVP146" s="821"/>
      <c r="CVQ146" s="821"/>
      <c r="CVR146" s="821"/>
      <c r="CVS146" s="821"/>
      <c r="CVT146" s="821"/>
      <c r="CVU146" s="821"/>
      <c r="CVV146" s="821"/>
      <c r="CVW146" s="821"/>
      <c r="CVX146" s="821"/>
      <c r="CVY146" s="821"/>
      <c r="CVZ146" s="821"/>
      <c r="CWA146" s="821"/>
      <c r="CWB146" s="821"/>
      <c r="CWC146" s="821"/>
      <c r="CWD146" s="821"/>
      <c r="CWE146" s="821"/>
      <c r="CWF146" s="821"/>
      <c r="CWG146" s="821"/>
      <c r="CWH146" s="821"/>
      <c r="CWI146" s="821"/>
      <c r="CWJ146" s="821"/>
      <c r="CWK146" s="821"/>
      <c r="CWL146" s="821"/>
      <c r="CWM146" s="821"/>
      <c r="CWN146" s="821"/>
      <c r="CWO146" s="821"/>
      <c r="CWP146" s="821"/>
      <c r="CWQ146" s="821"/>
      <c r="CWR146" s="821"/>
      <c r="CWS146" s="821"/>
      <c r="CWT146" s="821"/>
      <c r="CWU146" s="821"/>
      <c r="CWV146" s="821"/>
      <c r="CWW146" s="821"/>
      <c r="CWX146" s="821"/>
      <c r="CWY146" s="821"/>
      <c r="CWZ146" s="821"/>
      <c r="CXA146" s="821"/>
      <c r="CXB146" s="821"/>
      <c r="CXC146" s="821"/>
      <c r="CXD146" s="821"/>
      <c r="CXE146" s="821"/>
      <c r="CXF146" s="821"/>
      <c r="CXG146" s="821"/>
      <c r="CXH146" s="821"/>
      <c r="CXI146" s="821"/>
      <c r="CXJ146" s="821"/>
      <c r="CXK146" s="821"/>
      <c r="CXL146" s="821"/>
      <c r="CXM146" s="821"/>
      <c r="CXN146" s="821"/>
      <c r="CXO146" s="821"/>
      <c r="CXP146" s="821"/>
      <c r="CXQ146" s="821"/>
      <c r="CXR146" s="821"/>
      <c r="CXS146" s="821"/>
      <c r="CXT146" s="821"/>
      <c r="CXU146" s="821"/>
      <c r="CXV146" s="821"/>
      <c r="CXW146" s="821"/>
      <c r="CXX146" s="821"/>
      <c r="CXY146" s="821"/>
      <c r="CXZ146" s="821"/>
      <c r="CYA146" s="821"/>
      <c r="CYB146" s="821"/>
      <c r="CYC146" s="821"/>
      <c r="CYD146" s="821"/>
      <c r="CYE146" s="821"/>
      <c r="CYF146" s="821"/>
      <c r="CYG146" s="821"/>
      <c r="CYH146" s="821"/>
      <c r="CYI146" s="821"/>
      <c r="CYJ146" s="821"/>
      <c r="CYK146" s="821"/>
      <c r="CYL146" s="821"/>
      <c r="CYM146" s="821"/>
      <c r="CYN146" s="821"/>
      <c r="CYO146" s="821"/>
      <c r="CYP146" s="821"/>
      <c r="CYQ146" s="821"/>
      <c r="CYR146" s="821"/>
      <c r="CYS146" s="821"/>
      <c r="CYT146" s="821"/>
      <c r="CYU146" s="821"/>
      <c r="CYV146" s="821"/>
      <c r="CYW146" s="821"/>
      <c r="CYX146" s="821"/>
      <c r="CYY146" s="821"/>
      <c r="CYZ146" s="821"/>
      <c r="CZA146" s="821"/>
      <c r="CZB146" s="821"/>
      <c r="CZC146" s="821"/>
      <c r="CZD146" s="821"/>
      <c r="CZE146" s="821"/>
      <c r="CZF146" s="821"/>
      <c r="CZG146" s="821"/>
      <c r="CZH146" s="821"/>
      <c r="CZI146" s="821"/>
      <c r="CZJ146" s="821"/>
      <c r="CZK146" s="821"/>
      <c r="CZL146" s="821"/>
      <c r="CZM146" s="821"/>
      <c r="CZN146" s="821"/>
      <c r="CZO146" s="821"/>
      <c r="CZP146" s="821"/>
      <c r="CZQ146" s="821"/>
      <c r="CZR146" s="821"/>
      <c r="CZS146" s="821"/>
      <c r="CZT146" s="821"/>
      <c r="CZU146" s="821"/>
      <c r="CZV146" s="821"/>
      <c r="CZW146" s="821"/>
      <c r="CZX146" s="821"/>
      <c r="CZY146" s="821"/>
      <c r="CZZ146" s="821"/>
      <c r="DAA146" s="821"/>
      <c r="DAB146" s="821"/>
      <c r="DAC146" s="821"/>
      <c r="DAD146" s="821"/>
      <c r="DAE146" s="821"/>
      <c r="DAF146" s="821"/>
      <c r="DAG146" s="821"/>
      <c r="DAH146" s="821"/>
      <c r="DAI146" s="821"/>
      <c r="DAJ146" s="821"/>
      <c r="DAK146" s="821"/>
      <c r="DAL146" s="821"/>
      <c r="DAM146" s="821"/>
      <c r="DAN146" s="821"/>
      <c r="DAO146" s="821"/>
      <c r="DAP146" s="821"/>
      <c r="DAQ146" s="821"/>
      <c r="DAR146" s="821"/>
      <c r="DAS146" s="821"/>
      <c r="DAT146" s="821"/>
      <c r="DAU146" s="821"/>
      <c r="DAV146" s="821"/>
      <c r="DAW146" s="821"/>
      <c r="DAX146" s="821"/>
      <c r="DAY146" s="821"/>
      <c r="DAZ146" s="821"/>
      <c r="DBA146" s="821"/>
      <c r="DBB146" s="821"/>
      <c r="DBC146" s="821"/>
      <c r="DBD146" s="821"/>
      <c r="DBE146" s="821"/>
      <c r="DBF146" s="821"/>
      <c r="DBG146" s="821"/>
      <c r="DBH146" s="821"/>
      <c r="DBI146" s="821"/>
      <c r="DBJ146" s="821"/>
      <c r="DBK146" s="821"/>
      <c r="DBL146" s="821"/>
      <c r="DBM146" s="821"/>
      <c r="DBN146" s="821"/>
      <c r="DBO146" s="821"/>
      <c r="DBP146" s="821"/>
      <c r="DBQ146" s="821"/>
      <c r="DBR146" s="821"/>
      <c r="DBS146" s="821"/>
      <c r="DBT146" s="821"/>
      <c r="DBU146" s="821"/>
      <c r="DBV146" s="821"/>
      <c r="DBW146" s="821"/>
      <c r="DBX146" s="821"/>
      <c r="DBY146" s="821"/>
      <c r="DBZ146" s="821"/>
      <c r="DCA146" s="821"/>
      <c r="DCB146" s="821"/>
      <c r="DCC146" s="821"/>
      <c r="DCD146" s="821"/>
      <c r="DCE146" s="821"/>
      <c r="DCF146" s="821"/>
      <c r="DCG146" s="821"/>
      <c r="DCH146" s="821"/>
      <c r="DCI146" s="821"/>
      <c r="DCJ146" s="821"/>
      <c r="DCK146" s="821"/>
      <c r="DCL146" s="821"/>
      <c r="DCM146" s="821"/>
      <c r="DCN146" s="821"/>
      <c r="DCO146" s="821"/>
      <c r="DCP146" s="821"/>
      <c r="DCQ146" s="821"/>
      <c r="DCR146" s="821"/>
      <c r="DCS146" s="821"/>
      <c r="DCT146" s="821"/>
      <c r="DCU146" s="821"/>
      <c r="DCV146" s="821"/>
      <c r="DCW146" s="821"/>
      <c r="DCX146" s="821"/>
      <c r="DCY146" s="821"/>
      <c r="DCZ146" s="821"/>
      <c r="DDA146" s="821"/>
      <c r="DDB146" s="821"/>
      <c r="DDC146" s="821"/>
      <c r="DDD146" s="821"/>
      <c r="DDE146" s="821"/>
      <c r="DDF146" s="821"/>
      <c r="DDG146" s="821"/>
      <c r="DDH146" s="821"/>
      <c r="DDI146" s="821"/>
      <c r="DDJ146" s="821"/>
      <c r="DDK146" s="821"/>
      <c r="DDL146" s="821"/>
      <c r="DDM146" s="821"/>
      <c r="DDN146" s="821"/>
      <c r="DDO146" s="821"/>
      <c r="DDP146" s="821"/>
      <c r="DDQ146" s="821"/>
      <c r="DDR146" s="821"/>
      <c r="DDS146" s="821"/>
      <c r="DDT146" s="821"/>
      <c r="DDU146" s="821"/>
      <c r="DDV146" s="821"/>
      <c r="DDW146" s="821"/>
      <c r="DDX146" s="821"/>
      <c r="DDY146" s="821"/>
      <c r="DDZ146" s="821"/>
      <c r="DEA146" s="821"/>
      <c r="DEB146" s="821"/>
      <c r="DEC146" s="821"/>
      <c r="DED146" s="821"/>
      <c r="DEE146" s="821"/>
      <c r="DEF146" s="821"/>
      <c r="DEG146" s="821"/>
      <c r="DEH146" s="821"/>
      <c r="DEI146" s="821"/>
      <c r="DEJ146" s="821"/>
      <c r="DEK146" s="821"/>
      <c r="DEL146" s="821"/>
      <c r="DEM146" s="821"/>
      <c r="DEN146" s="821"/>
      <c r="DEO146" s="821"/>
      <c r="DEP146" s="821"/>
      <c r="DEQ146" s="821"/>
      <c r="DER146" s="821"/>
      <c r="DES146" s="821"/>
      <c r="DET146" s="821"/>
      <c r="DEU146" s="821"/>
      <c r="DEV146" s="821"/>
      <c r="DEW146" s="821"/>
      <c r="DEX146" s="821"/>
      <c r="DEY146" s="821"/>
      <c r="DEZ146" s="821"/>
      <c r="DFA146" s="821"/>
      <c r="DFB146" s="821"/>
      <c r="DFC146" s="821"/>
      <c r="DFD146" s="821"/>
      <c r="DFE146" s="821"/>
      <c r="DFF146" s="821"/>
      <c r="DFG146" s="821"/>
      <c r="DFH146" s="821"/>
      <c r="DFI146" s="821"/>
      <c r="DFJ146" s="821"/>
      <c r="DFK146" s="821"/>
      <c r="DFL146" s="821"/>
      <c r="DFM146" s="821"/>
      <c r="DFN146" s="821"/>
      <c r="DFO146" s="821"/>
      <c r="DFP146" s="821"/>
      <c r="DFQ146" s="821"/>
      <c r="DFR146" s="821"/>
      <c r="DFS146" s="821"/>
      <c r="DFT146" s="821"/>
      <c r="DFU146" s="821"/>
      <c r="DFV146" s="821"/>
      <c r="DFW146" s="821"/>
      <c r="DFX146" s="821"/>
      <c r="DFY146" s="821"/>
      <c r="DFZ146" s="821"/>
      <c r="DGA146" s="821"/>
      <c r="DGB146" s="821"/>
      <c r="DGC146" s="821"/>
      <c r="DGD146" s="821"/>
      <c r="DGE146" s="821"/>
      <c r="DGF146" s="821"/>
      <c r="DGG146" s="821"/>
      <c r="DGH146" s="821"/>
      <c r="DGI146" s="821"/>
      <c r="DGJ146" s="821"/>
      <c r="DGK146" s="821"/>
      <c r="DGL146" s="821"/>
      <c r="DGM146" s="821"/>
      <c r="DGN146" s="821"/>
      <c r="DGO146" s="821"/>
      <c r="DGP146" s="821"/>
      <c r="DGQ146" s="821"/>
      <c r="DGR146" s="821"/>
      <c r="DGS146" s="821"/>
      <c r="DGT146" s="821"/>
      <c r="DGU146" s="821"/>
      <c r="DGV146" s="821"/>
      <c r="DGW146" s="821"/>
      <c r="DGX146" s="821"/>
      <c r="DGY146" s="821"/>
      <c r="DGZ146" s="821"/>
      <c r="DHA146" s="821"/>
      <c r="DHB146" s="821"/>
      <c r="DHC146" s="821"/>
      <c r="DHD146" s="821"/>
      <c r="DHE146" s="821"/>
      <c r="DHF146" s="821"/>
      <c r="DHG146" s="821"/>
      <c r="DHH146" s="821"/>
      <c r="DHI146" s="821"/>
      <c r="DHJ146" s="821"/>
      <c r="DHK146" s="821"/>
      <c r="DHL146" s="821"/>
      <c r="DHM146" s="821"/>
      <c r="DHN146" s="821"/>
      <c r="DHO146" s="821"/>
      <c r="DHP146" s="821"/>
      <c r="DHQ146" s="821"/>
      <c r="DHR146" s="821"/>
      <c r="DHS146" s="821"/>
      <c r="DHT146" s="821"/>
      <c r="DHU146" s="821"/>
      <c r="DHV146" s="821"/>
      <c r="DHW146" s="821"/>
      <c r="DHX146" s="821"/>
      <c r="DHY146" s="821"/>
      <c r="DHZ146" s="821"/>
      <c r="DIA146" s="821"/>
      <c r="DIB146" s="821"/>
      <c r="DIC146" s="821"/>
      <c r="DID146" s="821"/>
      <c r="DIE146" s="821"/>
      <c r="DIF146" s="821"/>
      <c r="DIG146" s="821"/>
      <c r="DIH146" s="821"/>
      <c r="DII146" s="821"/>
      <c r="DIJ146" s="821"/>
      <c r="DIK146" s="821"/>
      <c r="DIL146" s="821"/>
      <c r="DIM146" s="821"/>
      <c r="DIN146" s="821"/>
      <c r="DIO146" s="821"/>
      <c r="DIP146" s="821"/>
      <c r="DIQ146" s="821"/>
      <c r="DIR146" s="821"/>
      <c r="DIS146" s="821"/>
      <c r="DIT146" s="821"/>
      <c r="DIU146" s="821"/>
      <c r="DIV146" s="821"/>
      <c r="DIW146" s="821"/>
      <c r="DIX146" s="821"/>
      <c r="DIY146" s="821"/>
      <c r="DIZ146" s="821"/>
      <c r="DJA146" s="821"/>
      <c r="DJB146" s="821"/>
      <c r="DJC146" s="821"/>
      <c r="DJD146" s="821"/>
      <c r="DJE146" s="821"/>
      <c r="DJF146" s="821"/>
      <c r="DJG146" s="821"/>
      <c r="DJH146" s="821"/>
      <c r="DJI146" s="821"/>
      <c r="DJJ146" s="821"/>
      <c r="DJK146" s="821"/>
      <c r="DJL146" s="821"/>
      <c r="DJM146" s="821"/>
      <c r="DJN146" s="821"/>
      <c r="DJO146" s="821"/>
      <c r="DJP146" s="821"/>
      <c r="DJQ146" s="821"/>
      <c r="DJR146" s="821"/>
      <c r="DJS146" s="821"/>
      <c r="DJT146" s="821"/>
      <c r="DJU146" s="821"/>
      <c r="DJV146" s="821"/>
      <c r="DJW146" s="821"/>
      <c r="DJX146" s="821"/>
      <c r="DJY146" s="821"/>
      <c r="DJZ146" s="821"/>
      <c r="DKA146" s="821"/>
      <c r="DKB146" s="821"/>
      <c r="DKC146" s="821"/>
      <c r="DKD146" s="821"/>
      <c r="DKE146" s="821"/>
      <c r="DKF146" s="821"/>
      <c r="DKG146" s="821"/>
      <c r="DKH146" s="821"/>
      <c r="DKI146" s="821"/>
      <c r="DKJ146" s="821"/>
      <c r="DKK146" s="821"/>
      <c r="DKL146" s="821"/>
      <c r="DKM146" s="821"/>
      <c r="DKN146" s="821"/>
      <c r="DKO146" s="821"/>
      <c r="DKP146" s="821"/>
      <c r="DKQ146" s="821"/>
      <c r="DKR146" s="821"/>
      <c r="DKS146" s="821"/>
      <c r="DKT146" s="821"/>
      <c r="DKU146" s="821"/>
      <c r="DKV146" s="821"/>
      <c r="DKW146" s="821"/>
      <c r="DKX146" s="821"/>
      <c r="DKY146" s="821"/>
      <c r="DKZ146" s="821"/>
      <c r="DLA146" s="821"/>
      <c r="DLB146" s="821"/>
      <c r="DLC146" s="821"/>
      <c r="DLD146" s="821"/>
      <c r="DLE146" s="821"/>
      <c r="DLF146" s="821"/>
      <c r="DLG146" s="821"/>
      <c r="DLH146" s="821"/>
      <c r="DLI146" s="821"/>
      <c r="DLJ146" s="821"/>
      <c r="DLK146" s="821"/>
      <c r="DLL146" s="821"/>
      <c r="DLM146" s="821"/>
      <c r="DLN146" s="821"/>
      <c r="DLO146" s="821"/>
      <c r="DLP146" s="821"/>
      <c r="DLQ146" s="821"/>
      <c r="DLR146" s="821"/>
      <c r="DLS146" s="821"/>
      <c r="DLT146" s="821"/>
      <c r="DLU146" s="821"/>
      <c r="DLV146" s="821"/>
      <c r="DLW146" s="821"/>
      <c r="DLX146" s="821"/>
      <c r="DLY146" s="821"/>
      <c r="DLZ146" s="821"/>
      <c r="DMA146" s="821"/>
      <c r="DMB146" s="821"/>
      <c r="DMC146" s="821"/>
      <c r="DMD146" s="821"/>
      <c r="DME146" s="821"/>
      <c r="DMF146" s="821"/>
      <c r="DMG146" s="821"/>
      <c r="DMH146" s="821"/>
      <c r="DMI146" s="821"/>
      <c r="DMJ146" s="821"/>
      <c r="DMK146" s="821"/>
      <c r="DML146" s="821"/>
      <c r="DMM146" s="821"/>
      <c r="DMN146" s="821"/>
      <c r="DMO146" s="821"/>
      <c r="DMP146" s="821"/>
      <c r="DMQ146" s="821"/>
      <c r="DMR146" s="821"/>
      <c r="DMS146" s="821"/>
      <c r="DMT146" s="821"/>
      <c r="DMU146" s="821"/>
      <c r="DMV146" s="821"/>
      <c r="DMW146" s="821"/>
      <c r="DMX146" s="821"/>
      <c r="DMY146" s="821"/>
      <c r="DMZ146" s="821"/>
      <c r="DNA146" s="821"/>
      <c r="DNB146" s="821"/>
      <c r="DNC146" s="821"/>
      <c r="DND146" s="821"/>
      <c r="DNE146" s="821"/>
      <c r="DNF146" s="821"/>
      <c r="DNG146" s="821"/>
      <c r="DNH146" s="821"/>
      <c r="DNI146" s="821"/>
      <c r="DNJ146" s="821"/>
      <c r="DNK146" s="821"/>
      <c r="DNL146" s="821"/>
      <c r="DNM146" s="821"/>
      <c r="DNN146" s="821"/>
      <c r="DNO146" s="821"/>
      <c r="DNP146" s="821"/>
      <c r="DNQ146" s="821"/>
      <c r="DNR146" s="821"/>
      <c r="DNS146" s="821"/>
      <c r="DNT146" s="821"/>
      <c r="DNU146" s="821"/>
      <c r="DNV146" s="821"/>
      <c r="DNW146" s="821"/>
      <c r="DNX146" s="821"/>
      <c r="DNY146" s="821"/>
      <c r="DNZ146" s="821"/>
      <c r="DOA146" s="821"/>
      <c r="DOB146" s="821"/>
      <c r="DOC146" s="821"/>
      <c r="DOD146" s="821"/>
      <c r="DOE146" s="821"/>
      <c r="DOF146" s="821"/>
      <c r="DOG146" s="821"/>
      <c r="DOH146" s="821"/>
      <c r="DOI146" s="821"/>
      <c r="DOJ146" s="821"/>
      <c r="DOK146" s="821"/>
      <c r="DOL146" s="821"/>
      <c r="DOM146" s="821"/>
      <c r="DON146" s="821"/>
      <c r="DOO146" s="821"/>
      <c r="DOP146" s="821"/>
      <c r="DOQ146" s="821"/>
      <c r="DOR146" s="821"/>
      <c r="DOS146" s="821"/>
      <c r="DOT146" s="821"/>
      <c r="DOU146" s="821"/>
      <c r="DOV146" s="821"/>
      <c r="DOW146" s="821"/>
      <c r="DOX146" s="821"/>
      <c r="DOY146" s="821"/>
      <c r="DOZ146" s="821"/>
      <c r="DPA146" s="821"/>
      <c r="DPB146" s="821"/>
      <c r="DPC146" s="821"/>
      <c r="DPD146" s="821"/>
      <c r="DPE146" s="821"/>
      <c r="DPF146" s="821"/>
      <c r="DPG146" s="821"/>
      <c r="DPH146" s="821"/>
      <c r="DPI146" s="821"/>
      <c r="DPJ146" s="821"/>
      <c r="DPK146" s="821"/>
      <c r="DPL146" s="821"/>
      <c r="DPM146" s="821"/>
      <c r="DPN146" s="821"/>
      <c r="DPO146" s="821"/>
      <c r="DPP146" s="821"/>
      <c r="DPQ146" s="821"/>
      <c r="DPR146" s="821"/>
      <c r="DPS146" s="821"/>
      <c r="DPT146" s="821"/>
      <c r="DPU146" s="821"/>
      <c r="DPV146" s="821"/>
      <c r="DPW146" s="821"/>
      <c r="DPX146" s="821"/>
      <c r="DPY146" s="821"/>
      <c r="DPZ146" s="821"/>
      <c r="DQA146" s="821"/>
      <c r="DQB146" s="821"/>
      <c r="DQC146" s="821"/>
      <c r="DQD146" s="821"/>
      <c r="DQE146" s="821"/>
      <c r="DQF146" s="821"/>
      <c r="DQG146" s="821"/>
      <c r="DQH146" s="821"/>
      <c r="DQI146" s="821"/>
      <c r="DQJ146" s="821"/>
      <c r="DQK146" s="821"/>
      <c r="DQL146" s="821"/>
      <c r="DQM146" s="821"/>
      <c r="DQN146" s="821"/>
      <c r="DQO146" s="821"/>
      <c r="DQP146" s="821"/>
      <c r="DQQ146" s="821"/>
      <c r="DQR146" s="821"/>
      <c r="DQS146" s="821"/>
      <c r="DQT146" s="821"/>
      <c r="DQU146" s="821"/>
      <c r="DQV146" s="821"/>
      <c r="DQW146" s="821"/>
      <c r="DQX146" s="821"/>
      <c r="DQY146" s="821"/>
      <c r="DQZ146" s="821"/>
      <c r="DRA146" s="821"/>
      <c r="DRB146" s="821"/>
      <c r="DRC146" s="821"/>
      <c r="DRD146" s="821"/>
      <c r="DRE146" s="821"/>
      <c r="DRF146" s="821"/>
      <c r="DRG146" s="821"/>
      <c r="DRH146" s="821"/>
      <c r="DRI146" s="821"/>
      <c r="DRJ146" s="821"/>
      <c r="DRK146" s="821"/>
      <c r="DRL146" s="821"/>
      <c r="DRM146" s="821"/>
      <c r="DRN146" s="821"/>
      <c r="DRO146" s="821"/>
      <c r="DRP146" s="821"/>
      <c r="DRQ146" s="821"/>
      <c r="DRR146" s="821"/>
      <c r="DRS146" s="821"/>
      <c r="DRT146" s="821"/>
      <c r="DRU146" s="821"/>
      <c r="DRV146" s="821"/>
      <c r="DRW146" s="821"/>
      <c r="DRX146" s="821"/>
      <c r="DRY146" s="821"/>
      <c r="DRZ146" s="821"/>
      <c r="DSA146" s="821"/>
      <c r="DSB146" s="821"/>
      <c r="DSC146" s="821"/>
      <c r="DSD146" s="821"/>
      <c r="DSE146" s="821"/>
      <c r="DSF146" s="821"/>
      <c r="DSG146" s="821"/>
      <c r="DSH146" s="821"/>
      <c r="DSI146" s="821"/>
      <c r="DSJ146" s="821"/>
      <c r="DSK146" s="821"/>
      <c r="DSL146" s="821"/>
      <c r="DSM146" s="821"/>
      <c r="DSN146" s="821"/>
      <c r="DSO146" s="821"/>
      <c r="DSP146" s="821"/>
      <c r="DSQ146" s="821"/>
      <c r="DSR146" s="821"/>
      <c r="DSS146" s="821"/>
      <c r="DST146" s="821"/>
      <c r="DSU146" s="821"/>
      <c r="DSV146" s="821"/>
      <c r="DSW146" s="821"/>
      <c r="DSX146" s="821"/>
      <c r="DSY146" s="821"/>
      <c r="DSZ146" s="821"/>
      <c r="DTA146" s="821"/>
      <c r="DTB146" s="821"/>
      <c r="DTC146" s="821"/>
      <c r="DTD146" s="821"/>
      <c r="DTE146" s="821"/>
      <c r="DTF146" s="821"/>
      <c r="DTG146" s="821"/>
      <c r="DTH146" s="821"/>
      <c r="DTI146" s="821"/>
      <c r="DTJ146" s="821"/>
      <c r="DTK146" s="821"/>
      <c r="DTL146" s="821"/>
      <c r="DTM146" s="821"/>
      <c r="DTN146" s="821"/>
      <c r="DTO146" s="821"/>
      <c r="DTP146" s="821"/>
      <c r="DTQ146" s="821"/>
      <c r="DTR146" s="821"/>
      <c r="DTS146" s="821"/>
      <c r="DTT146" s="821"/>
      <c r="DTU146" s="821"/>
      <c r="DTV146" s="821"/>
      <c r="DTW146" s="821"/>
      <c r="DTX146" s="821"/>
      <c r="DTY146" s="821"/>
      <c r="DTZ146" s="821"/>
      <c r="DUA146" s="821"/>
      <c r="DUB146" s="821"/>
      <c r="DUC146" s="821"/>
      <c r="DUD146" s="821"/>
      <c r="DUE146" s="821"/>
      <c r="DUF146" s="821"/>
      <c r="DUG146" s="821"/>
      <c r="DUH146" s="821"/>
      <c r="DUI146" s="821"/>
      <c r="DUJ146" s="821"/>
      <c r="DUK146" s="821"/>
      <c r="DUL146" s="821"/>
      <c r="DUM146" s="821"/>
      <c r="DUN146" s="821"/>
      <c r="DUO146" s="821"/>
      <c r="DUP146" s="821"/>
      <c r="DUQ146" s="821"/>
      <c r="DUR146" s="821"/>
      <c r="DUS146" s="821"/>
      <c r="DUT146" s="821"/>
      <c r="DUU146" s="821"/>
      <c r="DUV146" s="821"/>
      <c r="DUW146" s="821"/>
      <c r="DUX146" s="821"/>
      <c r="DUY146" s="821"/>
      <c r="DUZ146" s="821"/>
      <c r="DVA146" s="821"/>
      <c r="DVB146" s="821"/>
      <c r="DVC146" s="821"/>
      <c r="DVD146" s="821"/>
      <c r="DVE146" s="821"/>
      <c r="DVF146" s="821"/>
      <c r="DVG146" s="821"/>
      <c r="DVH146" s="821"/>
      <c r="DVI146" s="821"/>
      <c r="DVJ146" s="821"/>
      <c r="DVK146" s="821"/>
      <c r="DVL146" s="821"/>
      <c r="DVM146" s="821"/>
      <c r="DVN146" s="821"/>
      <c r="DVO146" s="821"/>
      <c r="DVP146" s="821"/>
      <c r="DVQ146" s="821"/>
      <c r="DVR146" s="821"/>
      <c r="DVS146" s="821"/>
      <c r="DVT146" s="821"/>
      <c r="DVU146" s="821"/>
      <c r="DVV146" s="821"/>
      <c r="DVW146" s="821"/>
      <c r="DVX146" s="821"/>
      <c r="DVY146" s="821"/>
      <c r="DVZ146" s="821"/>
      <c r="DWA146" s="821"/>
      <c r="DWB146" s="821"/>
      <c r="DWC146" s="821"/>
      <c r="DWD146" s="821"/>
      <c r="DWE146" s="821"/>
      <c r="DWF146" s="821"/>
      <c r="DWG146" s="821"/>
      <c r="DWH146" s="821"/>
      <c r="DWI146" s="821"/>
      <c r="DWJ146" s="821"/>
      <c r="DWK146" s="821"/>
      <c r="DWL146" s="821"/>
      <c r="DWM146" s="821"/>
      <c r="DWN146" s="821"/>
      <c r="DWO146" s="821"/>
      <c r="DWP146" s="821"/>
      <c r="DWQ146" s="821"/>
      <c r="DWR146" s="821"/>
      <c r="DWS146" s="821"/>
      <c r="DWT146" s="821"/>
      <c r="DWU146" s="821"/>
      <c r="DWV146" s="821"/>
      <c r="DWW146" s="821"/>
      <c r="DWX146" s="821"/>
      <c r="DWY146" s="821"/>
      <c r="DWZ146" s="821"/>
      <c r="DXA146" s="821"/>
      <c r="DXB146" s="821"/>
      <c r="DXC146" s="821"/>
      <c r="DXD146" s="821"/>
      <c r="DXE146" s="821"/>
      <c r="DXF146" s="821"/>
      <c r="DXG146" s="821"/>
      <c r="DXH146" s="821"/>
      <c r="DXI146" s="821"/>
      <c r="DXJ146" s="821"/>
      <c r="DXK146" s="821"/>
      <c r="DXL146" s="821"/>
      <c r="DXM146" s="821"/>
      <c r="DXN146" s="821"/>
      <c r="DXO146" s="821"/>
      <c r="DXP146" s="821"/>
      <c r="DXQ146" s="821"/>
      <c r="DXR146" s="821"/>
      <c r="DXS146" s="821"/>
      <c r="DXT146" s="821"/>
      <c r="DXU146" s="821"/>
      <c r="DXV146" s="821"/>
      <c r="DXW146" s="821"/>
      <c r="DXX146" s="821"/>
      <c r="DXY146" s="821"/>
      <c r="DXZ146" s="821"/>
      <c r="DYA146" s="821"/>
      <c r="DYB146" s="821"/>
      <c r="DYC146" s="821"/>
      <c r="DYD146" s="821"/>
      <c r="DYE146" s="821"/>
      <c r="DYF146" s="821"/>
      <c r="DYG146" s="821"/>
      <c r="DYH146" s="821"/>
      <c r="DYI146" s="821"/>
      <c r="DYJ146" s="821"/>
      <c r="DYK146" s="821"/>
      <c r="DYL146" s="821"/>
      <c r="DYM146" s="821"/>
      <c r="DYN146" s="821"/>
      <c r="DYO146" s="821"/>
      <c r="DYP146" s="821"/>
      <c r="DYQ146" s="821"/>
      <c r="DYR146" s="821"/>
      <c r="DYS146" s="821"/>
      <c r="DYT146" s="821"/>
      <c r="DYU146" s="821"/>
      <c r="DYV146" s="821"/>
      <c r="DYW146" s="821"/>
      <c r="DYX146" s="821"/>
      <c r="DYY146" s="821"/>
      <c r="DYZ146" s="821"/>
      <c r="DZA146" s="821"/>
      <c r="DZB146" s="821"/>
      <c r="DZC146" s="821"/>
      <c r="DZD146" s="821"/>
      <c r="DZE146" s="821"/>
      <c r="DZF146" s="821"/>
      <c r="DZG146" s="821"/>
      <c r="DZH146" s="821"/>
      <c r="DZI146" s="821"/>
      <c r="DZJ146" s="821"/>
      <c r="DZK146" s="821"/>
      <c r="DZL146" s="821"/>
      <c r="DZM146" s="821"/>
      <c r="DZN146" s="821"/>
      <c r="DZO146" s="821"/>
      <c r="DZP146" s="821"/>
      <c r="DZQ146" s="821"/>
      <c r="DZR146" s="821"/>
      <c r="DZS146" s="821"/>
      <c r="DZT146" s="821"/>
      <c r="DZU146" s="821"/>
      <c r="DZV146" s="821"/>
      <c r="DZW146" s="821"/>
      <c r="DZX146" s="821"/>
      <c r="DZY146" s="821"/>
      <c r="DZZ146" s="821"/>
      <c r="EAA146" s="821"/>
      <c r="EAB146" s="821"/>
      <c r="EAC146" s="821"/>
      <c r="EAD146" s="821"/>
      <c r="EAE146" s="821"/>
      <c r="EAF146" s="821"/>
      <c r="EAG146" s="821"/>
      <c r="EAH146" s="821"/>
      <c r="EAI146" s="821"/>
      <c r="EAJ146" s="821"/>
      <c r="EAK146" s="821"/>
      <c r="EAL146" s="821"/>
      <c r="EAM146" s="821"/>
      <c r="EAN146" s="821"/>
      <c r="EAO146" s="821"/>
      <c r="EAP146" s="821"/>
      <c r="EAQ146" s="821"/>
      <c r="EAR146" s="821"/>
      <c r="EAS146" s="821"/>
      <c r="EAT146" s="821"/>
      <c r="EAU146" s="821"/>
      <c r="EAV146" s="821"/>
      <c r="EAW146" s="821"/>
      <c r="EAX146" s="821"/>
      <c r="EAY146" s="821"/>
      <c r="EAZ146" s="821"/>
      <c r="EBA146" s="821"/>
      <c r="EBB146" s="821"/>
      <c r="EBC146" s="821"/>
      <c r="EBD146" s="821"/>
      <c r="EBE146" s="821"/>
      <c r="EBF146" s="821"/>
      <c r="EBG146" s="821"/>
      <c r="EBH146" s="821"/>
      <c r="EBI146" s="821"/>
      <c r="EBJ146" s="821"/>
      <c r="EBK146" s="821"/>
      <c r="EBL146" s="821"/>
      <c r="EBM146" s="821"/>
      <c r="EBN146" s="821"/>
      <c r="EBO146" s="821"/>
      <c r="EBP146" s="821"/>
      <c r="EBQ146" s="821"/>
      <c r="EBR146" s="821"/>
      <c r="EBS146" s="821"/>
      <c r="EBT146" s="821"/>
      <c r="EBU146" s="821"/>
      <c r="EBV146" s="821"/>
      <c r="EBW146" s="821"/>
      <c r="EBX146" s="821"/>
      <c r="EBY146" s="821"/>
      <c r="EBZ146" s="821"/>
      <c r="ECA146" s="821"/>
      <c r="ECB146" s="821"/>
      <c r="ECC146" s="821"/>
      <c r="ECD146" s="821"/>
      <c r="ECE146" s="821"/>
      <c r="ECF146" s="821"/>
      <c r="ECG146" s="821"/>
      <c r="ECH146" s="821"/>
      <c r="ECI146" s="821"/>
      <c r="ECJ146" s="821"/>
      <c r="ECK146" s="821"/>
      <c r="ECL146" s="821"/>
      <c r="ECM146" s="821"/>
      <c r="ECN146" s="821"/>
      <c r="ECO146" s="821"/>
      <c r="ECP146" s="821"/>
      <c r="ECQ146" s="821"/>
      <c r="ECR146" s="821"/>
      <c r="ECS146" s="821"/>
      <c r="ECT146" s="821"/>
      <c r="ECU146" s="821"/>
      <c r="ECV146" s="821"/>
      <c r="ECW146" s="821"/>
      <c r="ECX146" s="821"/>
      <c r="ECY146" s="821"/>
      <c r="ECZ146" s="821"/>
      <c r="EDA146" s="821"/>
      <c r="EDB146" s="821"/>
      <c r="EDC146" s="821"/>
      <c r="EDD146" s="821"/>
      <c r="EDE146" s="821"/>
      <c r="EDF146" s="821"/>
      <c r="EDG146" s="821"/>
      <c r="EDH146" s="821"/>
      <c r="EDI146" s="821"/>
      <c r="EDJ146" s="821"/>
      <c r="EDK146" s="821"/>
      <c r="EDL146" s="821"/>
      <c r="EDM146" s="821"/>
      <c r="EDN146" s="821"/>
      <c r="EDO146" s="821"/>
      <c r="EDP146" s="821"/>
      <c r="EDQ146" s="821"/>
      <c r="EDR146" s="821"/>
      <c r="EDS146" s="821"/>
      <c r="EDT146" s="821"/>
      <c r="EDU146" s="821"/>
      <c r="EDV146" s="821"/>
      <c r="EDW146" s="821"/>
      <c r="EDX146" s="821"/>
      <c r="EDY146" s="821"/>
      <c r="EDZ146" s="821"/>
      <c r="EEA146" s="821"/>
      <c r="EEB146" s="821"/>
      <c r="EEC146" s="821"/>
      <c r="EED146" s="821"/>
      <c r="EEE146" s="821"/>
      <c r="EEF146" s="821"/>
      <c r="EEG146" s="821"/>
      <c r="EEH146" s="821"/>
      <c r="EEI146" s="821"/>
      <c r="EEJ146" s="821"/>
      <c r="EEK146" s="821"/>
      <c r="EEL146" s="821"/>
      <c r="EEM146" s="821"/>
      <c r="EEN146" s="821"/>
      <c r="EEO146" s="821"/>
      <c r="EEP146" s="821"/>
      <c r="EEQ146" s="821"/>
      <c r="EER146" s="821"/>
      <c r="EES146" s="821"/>
      <c r="EET146" s="821"/>
      <c r="EEU146" s="821"/>
      <c r="EEV146" s="821"/>
      <c r="EEW146" s="821"/>
      <c r="EEX146" s="821"/>
      <c r="EEY146" s="821"/>
      <c r="EEZ146" s="821"/>
      <c r="EFA146" s="821"/>
      <c r="EFB146" s="821"/>
      <c r="EFC146" s="821"/>
      <c r="EFD146" s="821"/>
      <c r="EFE146" s="821"/>
      <c r="EFF146" s="821"/>
      <c r="EFG146" s="821"/>
      <c r="EFH146" s="821"/>
      <c r="EFI146" s="821"/>
      <c r="EFJ146" s="821"/>
      <c r="EFK146" s="821"/>
      <c r="EFL146" s="821"/>
      <c r="EFM146" s="821"/>
      <c r="EFN146" s="821"/>
      <c r="EFO146" s="821"/>
      <c r="EFP146" s="821"/>
      <c r="EFQ146" s="821"/>
      <c r="EFR146" s="821"/>
      <c r="EFS146" s="821"/>
      <c r="EFT146" s="821"/>
      <c r="EFU146" s="821"/>
      <c r="EFV146" s="821"/>
      <c r="EFW146" s="821"/>
      <c r="EFX146" s="821"/>
      <c r="EFY146" s="821"/>
      <c r="EFZ146" s="821"/>
      <c r="EGA146" s="821"/>
      <c r="EGB146" s="821"/>
      <c r="EGC146" s="821"/>
      <c r="EGD146" s="821"/>
      <c r="EGE146" s="821"/>
      <c r="EGF146" s="821"/>
      <c r="EGG146" s="821"/>
      <c r="EGH146" s="821"/>
      <c r="EGI146" s="821"/>
      <c r="EGJ146" s="821"/>
      <c r="EGK146" s="821"/>
      <c r="EGL146" s="821"/>
      <c r="EGM146" s="821"/>
      <c r="EGN146" s="821"/>
      <c r="EGO146" s="821"/>
      <c r="EGP146" s="821"/>
      <c r="EGQ146" s="821"/>
      <c r="EGR146" s="821"/>
      <c r="EGS146" s="821"/>
      <c r="EGT146" s="821"/>
      <c r="EGU146" s="821"/>
      <c r="EGV146" s="821"/>
      <c r="EGW146" s="821"/>
      <c r="EGX146" s="821"/>
      <c r="EGY146" s="821"/>
      <c r="EGZ146" s="821"/>
      <c r="EHA146" s="821"/>
      <c r="EHB146" s="821"/>
      <c r="EHC146" s="821"/>
      <c r="EHD146" s="821"/>
      <c r="EHE146" s="821"/>
      <c r="EHF146" s="821"/>
      <c r="EHG146" s="821"/>
      <c r="EHH146" s="821"/>
      <c r="EHI146" s="821"/>
      <c r="EHJ146" s="821"/>
      <c r="EHK146" s="821"/>
      <c r="EHL146" s="821"/>
      <c r="EHM146" s="821"/>
      <c r="EHN146" s="821"/>
      <c r="EHO146" s="821"/>
      <c r="EHP146" s="821"/>
      <c r="EHQ146" s="821"/>
      <c r="EHR146" s="821"/>
      <c r="EHS146" s="821"/>
      <c r="EHT146" s="821"/>
      <c r="EHU146" s="821"/>
      <c r="EHV146" s="821"/>
      <c r="EHW146" s="821"/>
      <c r="EHX146" s="821"/>
      <c r="EHY146" s="821"/>
      <c r="EHZ146" s="821"/>
      <c r="EIA146" s="821"/>
      <c r="EIB146" s="821"/>
      <c r="EIC146" s="821"/>
      <c r="EID146" s="821"/>
      <c r="EIE146" s="821"/>
      <c r="EIF146" s="821"/>
      <c r="EIG146" s="821"/>
      <c r="EIH146" s="821"/>
      <c r="EII146" s="821"/>
      <c r="EIJ146" s="821"/>
      <c r="EIK146" s="821"/>
      <c r="EIL146" s="821"/>
      <c r="EIM146" s="821"/>
      <c r="EIN146" s="821"/>
      <c r="EIO146" s="821"/>
      <c r="EIP146" s="821"/>
      <c r="EIQ146" s="821"/>
      <c r="EIR146" s="821"/>
      <c r="EIS146" s="821"/>
      <c r="EIT146" s="821"/>
      <c r="EIU146" s="821"/>
      <c r="EIV146" s="821"/>
      <c r="EIW146" s="821"/>
      <c r="EIX146" s="821"/>
      <c r="EIY146" s="821"/>
      <c r="EIZ146" s="821"/>
      <c r="EJA146" s="821"/>
      <c r="EJB146" s="821"/>
      <c r="EJC146" s="821"/>
      <c r="EJD146" s="821"/>
      <c r="EJE146" s="821"/>
      <c r="EJF146" s="821"/>
      <c r="EJG146" s="821"/>
      <c r="EJH146" s="821"/>
      <c r="EJI146" s="821"/>
      <c r="EJJ146" s="821"/>
      <c r="EJK146" s="821"/>
      <c r="EJL146" s="821"/>
      <c r="EJM146" s="821"/>
      <c r="EJN146" s="821"/>
      <c r="EJO146" s="821"/>
      <c r="EJP146" s="821"/>
      <c r="EJQ146" s="821"/>
      <c r="EJR146" s="821"/>
      <c r="EJS146" s="821"/>
      <c r="EJT146" s="821"/>
      <c r="EJU146" s="821"/>
      <c r="EJV146" s="821"/>
      <c r="EJW146" s="821"/>
      <c r="EJX146" s="821"/>
      <c r="EJY146" s="821"/>
      <c r="EJZ146" s="821"/>
      <c r="EKA146" s="821"/>
      <c r="EKB146" s="821"/>
      <c r="EKC146" s="821"/>
      <c r="EKD146" s="821"/>
      <c r="EKE146" s="821"/>
      <c r="EKF146" s="821"/>
      <c r="EKG146" s="821"/>
      <c r="EKH146" s="821"/>
      <c r="EKI146" s="821"/>
      <c r="EKJ146" s="821"/>
      <c r="EKK146" s="821"/>
      <c r="EKL146" s="821"/>
      <c r="EKM146" s="821"/>
      <c r="EKN146" s="821"/>
      <c r="EKO146" s="821"/>
      <c r="EKP146" s="821"/>
      <c r="EKQ146" s="821"/>
      <c r="EKR146" s="821"/>
      <c r="EKS146" s="821"/>
      <c r="EKT146" s="821"/>
      <c r="EKU146" s="821"/>
      <c r="EKV146" s="821"/>
      <c r="EKW146" s="821"/>
      <c r="EKX146" s="821"/>
      <c r="EKY146" s="821"/>
      <c r="EKZ146" s="821"/>
      <c r="ELA146" s="821"/>
      <c r="ELB146" s="821"/>
      <c r="ELC146" s="821"/>
      <c r="ELD146" s="821"/>
      <c r="ELE146" s="821"/>
      <c r="ELF146" s="821"/>
      <c r="ELG146" s="821"/>
      <c r="ELH146" s="821"/>
      <c r="ELI146" s="821"/>
      <c r="ELJ146" s="821"/>
      <c r="ELK146" s="821"/>
      <c r="ELL146" s="821"/>
      <c r="ELM146" s="821"/>
      <c r="ELN146" s="821"/>
      <c r="ELO146" s="821"/>
      <c r="ELP146" s="821"/>
      <c r="ELQ146" s="821"/>
      <c r="ELR146" s="821"/>
      <c r="ELS146" s="821"/>
      <c r="ELT146" s="821"/>
      <c r="ELU146" s="821"/>
      <c r="ELV146" s="821"/>
      <c r="ELW146" s="821"/>
      <c r="ELX146" s="821"/>
      <c r="ELY146" s="821"/>
      <c r="ELZ146" s="821"/>
      <c r="EMA146" s="821"/>
      <c r="EMB146" s="821"/>
      <c r="EMC146" s="821"/>
      <c r="EMD146" s="821"/>
      <c r="EME146" s="821"/>
      <c r="EMF146" s="821"/>
      <c r="EMG146" s="821"/>
      <c r="EMH146" s="821"/>
      <c r="EMI146" s="821"/>
      <c r="EMJ146" s="821"/>
      <c r="EMK146" s="821"/>
      <c r="EML146" s="821"/>
      <c r="EMM146" s="821"/>
      <c r="EMN146" s="821"/>
      <c r="EMO146" s="821"/>
      <c r="EMP146" s="821"/>
      <c r="EMQ146" s="821"/>
      <c r="EMR146" s="821"/>
      <c r="EMS146" s="821"/>
      <c r="EMT146" s="821"/>
      <c r="EMU146" s="821"/>
      <c r="EMV146" s="821"/>
      <c r="EMW146" s="821"/>
      <c r="EMX146" s="821"/>
      <c r="EMY146" s="821"/>
      <c r="EMZ146" s="821"/>
      <c r="ENA146" s="821"/>
      <c r="ENB146" s="821"/>
      <c r="ENC146" s="821"/>
      <c r="END146" s="821"/>
      <c r="ENE146" s="821"/>
      <c r="ENF146" s="821"/>
      <c r="ENG146" s="821"/>
      <c r="ENH146" s="821"/>
      <c r="ENI146" s="821"/>
      <c r="ENJ146" s="821"/>
      <c r="ENK146" s="821"/>
      <c r="ENL146" s="821"/>
      <c r="ENM146" s="821"/>
      <c r="ENN146" s="821"/>
      <c r="ENO146" s="821"/>
      <c r="ENP146" s="821"/>
      <c r="ENQ146" s="821"/>
      <c r="ENR146" s="821"/>
      <c r="ENS146" s="821"/>
      <c r="ENT146" s="821"/>
      <c r="ENU146" s="821"/>
      <c r="ENV146" s="821"/>
      <c r="ENW146" s="821"/>
      <c r="ENX146" s="821"/>
      <c r="ENY146" s="821"/>
      <c r="ENZ146" s="821"/>
      <c r="EOA146" s="821"/>
      <c r="EOB146" s="821"/>
      <c r="EOC146" s="821"/>
      <c r="EOD146" s="821"/>
      <c r="EOE146" s="821"/>
      <c r="EOF146" s="821"/>
      <c r="EOG146" s="821"/>
      <c r="EOH146" s="821"/>
      <c r="EOI146" s="821"/>
      <c r="EOJ146" s="821"/>
      <c r="EOK146" s="821"/>
      <c r="EOL146" s="821"/>
      <c r="EOM146" s="821"/>
      <c r="EON146" s="821"/>
      <c r="EOO146" s="821"/>
      <c r="EOP146" s="821"/>
      <c r="EOQ146" s="821"/>
      <c r="EOR146" s="821"/>
      <c r="EOS146" s="821"/>
      <c r="EOT146" s="821"/>
      <c r="EOU146" s="821"/>
      <c r="EOV146" s="821"/>
      <c r="EOW146" s="821"/>
      <c r="EOX146" s="821"/>
      <c r="EOY146" s="821"/>
      <c r="EOZ146" s="821"/>
      <c r="EPA146" s="821"/>
      <c r="EPB146" s="821"/>
      <c r="EPC146" s="821"/>
      <c r="EPD146" s="821"/>
      <c r="EPE146" s="821"/>
      <c r="EPF146" s="821"/>
      <c r="EPG146" s="821"/>
      <c r="EPH146" s="821"/>
      <c r="EPI146" s="821"/>
      <c r="EPJ146" s="821"/>
      <c r="EPK146" s="821"/>
      <c r="EPL146" s="821"/>
      <c r="EPM146" s="821"/>
      <c r="EPN146" s="821"/>
      <c r="EPO146" s="821"/>
      <c r="EPP146" s="821"/>
      <c r="EPQ146" s="821"/>
      <c r="EPR146" s="821"/>
      <c r="EPS146" s="821"/>
      <c r="EPT146" s="821"/>
      <c r="EPU146" s="821"/>
      <c r="EPV146" s="821"/>
      <c r="EPW146" s="821"/>
      <c r="EPX146" s="821"/>
      <c r="EPY146" s="821"/>
      <c r="EPZ146" s="821"/>
      <c r="EQA146" s="821"/>
      <c r="EQB146" s="821"/>
      <c r="EQC146" s="821"/>
      <c r="EQD146" s="821"/>
      <c r="EQE146" s="821"/>
      <c r="EQF146" s="821"/>
      <c r="EQG146" s="821"/>
      <c r="EQH146" s="821"/>
      <c r="EQI146" s="821"/>
      <c r="EQJ146" s="821"/>
      <c r="EQK146" s="821"/>
      <c r="EQL146" s="821"/>
      <c r="EQM146" s="821"/>
      <c r="EQN146" s="821"/>
      <c r="EQO146" s="821"/>
      <c r="EQP146" s="821"/>
      <c r="EQQ146" s="821"/>
      <c r="EQR146" s="821"/>
      <c r="EQS146" s="821"/>
      <c r="EQT146" s="821"/>
      <c r="EQU146" s="821"/>
      <c r="EQV146" s="821"/>
      <c r="EQW146" s="821"/>
      <c r="EQX146" s="821"/>
      <c r="EQY146" s="821"/>
      <c r="EQZ146" s="821"/>
      <c r="ERA146" s="821"/>
      <c r="ERB146" s="821"/>
      <c r="ERC146" s="821"/>
      <c r="ERD146" s="821"/>
      <c r="ERE146" s="821"/>
      <c r="ERF146" s="821"/>
      <c r="ERG146" s="821"/>
      <c r="ERH146" s="821"/>
      <c r="ERI146" s="821"/>
      <c r="ERJ146" s="821"/>
      <c r="ERK146" s="821"/>
      <c r="ERL146" s="821"/>
      <c r="ERM146" s="821"/>
      <c r="ERN146" s="821"/>
      <c r="ERO146" s="821"/>
      <c r="ERP146" s="821"/>
      <c r="ERQ146" s="821"/>
      <c r="ERR146" s="821"/>
      <c r="ERS146" s="821"/>
      <c r="ERT146" s="821"/>
      <c r="ERU146" s="821"/>
      <c r="ERV146" s="821"/>
      <c r="ERW146" s="821"/>
      <c r="ERX146" s="821"/>
      <c r="ERY146" s="821"/>
      <c r="ERZ146" s="821"/>
      <c r="ESA146" s="821"/>
      <c r="ESB146" s="821"/>
      <c r="ESC146" s="821"/>
      <c r="ESD146" s="821"/>
      <c r="ESE146" s="821"/>
      <c r="ESF146" s="821"/>
      <c r="ESG146" s="821"/>
      <c r="ESH146" s="821"/>
      <c r="ESI146" s="821"/>
      <c r="ESJ146" s="821"/>
      <c r="ESK146" s="821"/>
      <c r="ESL146" s="821"/>
      <c r="ESM146" s="821"/>
      <c r="ESN146" s="821"/>
      <c r="ESO146" s="821"/>
      <c r="ESP146" s="821"/>
      <c r="ESQ146" s="821"/>
      <c r="ESR146" s="821"/>
      <c r="ESS146" s="821"/>
      <c r="EST146" s="821"/>
      <c r="ESU146" s="821"/>
      <c r="ESV146" s="821"/>
      <c r="ESW146" s="821"/>
      <c r="ESX146" s="821"/>
      <c r="ESY146" s="821"/>
      <c r="ESZ146" s="821"/>
      <c r="ETA146" s="821"/>
      <c r="ETB146" s="821"/>
      <c r="ETC146" s="821"/>
      <c r="ETD146" s="821"/>
      <c r="ETE146" s="821"/>
      <c r="ETF146" s="821"/>
      <c r="ETG146" s="821"/>
      <c r="ETH146" s="821"/>
      <c r="ETI146" s="821"/>
      <c r="ETJ146" s="821"/>
      <c r="ETK146" s="821"/>
      <c r="ETL146" s="821"/>
      <c r="ETM146" s="821"/>
      <c r="ETN146" s="821"/>
      <c r="ETO146" s="821"/>
      <c r="ETP146" s="821"/>
      <c r="ETQ146" s="821"/>
      <c r="ETR146" s="821"/>
      <c r="ETS146" s="821"/>
      <c r="ETT146" s="821"/>
      <c r="ETU146" s="821"/>
      <c r="ETV146" s="821"/>
      <c r="ETW146" s="821"/>
      <c r="ETX146" s="821"/>
      <c r="ETY146" s="821"/>
      <c r="ETZ146" s="821"/>
      <c r="EUA146" s="821"/>
      <c r="EUB146" s="821"/>
      <c r="EUC146" s="821"/>
      <c r="EUD146" s="821"/>
      <c r="EUE146" s="821"/>
      <c r="EUF146" s="821"/>
      <c r="EUG146" s="821"/>
      <c r="EUH146" s="821"/>
      <c r="EUI146" s="821"/>
      <c r="EUJ146" s="821"/>
      <c r="EUK146" s="821"/>
      <c r="EUL146" s="821"/>
      <c r="EUM146" s="821"/>
      <c r="EUN146" s="821"/>
      <c r="EUO146" s="821"/>
      <c r="EUP146" s="821"/>
      <c r="EUQ146" s="821"/>
      <c r="EUR146" s="821"/>
      <c r="EUS146" s="821"/>
      <c r="EUT146" s="821"/>
      <c r="EUU146" s="821"/>
      <c r="EUV146" s="821"/>
      <c r="EUW146" s="821"/>
      <c r="EUX146" s="821"/>
      <c r="EUY146" s="821"/>
      <c r="EUZ146" s="821"/>
      <c r="EVA146" s="821"/>
      <c r="EVB146" s="821"/>
      <c r="EVC146" s="821"/>
      <c r="EVD146" s="821"/>
      <c r="EVE146" s="821"/>
      <c r="EVF146" s="821"/>
      <c r="EVG146" s="821"/>
      <c r="EVH146" s="821"/>
      <c r="EVI146" s="821"/>
      <c r="EVJ146" s="821"/>
      <c r="EVK146" s="821"/>
      <c r="EVL146" s="821"/>
      <c r="EVM146" s="821"/>
      <c r="EVN146" s="821"/>
      <c r="EVO146" s="821"/>
      <c r="EVP146" s="821"/>
      <c r="EVQ146" s="821"/>
      <c r="EVR146" s="821"/>
      <c r="EVS146" s="821"/>
      <c r="EVT146" s="821"/>
      <c r="EVU146" s="821"/>
      <c r="EVV146" s="821"/>
      <c r="EVW146" s="821"/>
      <c r="EVX146" s="821"/>
      <c r="EVY146" s="821"/>
      <c r="EVZ146" s="821"/>
      <c r="EWA146" s="821"/>
      <c r="EWB146" s="821"/>
      <c r="EWC146" s="821"/>
      <c r="EWD146" s="821"/>
      <c r="EWE146" s="821"/>
      <c r="EWF146" s="821"/>
      <c r="EWG146" s="821"/>
      <c r="EWH146" s="821"/>
      <c r="EWI146" s="821"/>
      <c r="EWJ146" s="821"/>
      <c r="EWK146" s="821"/>
      <c r="EWL146" s="821"/>
      <c r="EWM146" s="821"/>
      <c r="EWN146" s="821"/>
      <c r="EWO146" s="821"/>
      <c r="EWP146" s="821"/>
      <c r="EWQ146" s="821"/>
      <c r="EWR146" s="821"/>
      <c r="EWS146" s="821"/>
      <c r="EWT146" s="821"/>
      <c r="EWU146" s="821"/>
      <c r="EWV146" s="821"/>
      <c r="EWW146" s="821"/>
      <c r="EWX146" s="821"/>
      <c r="EWY146" s="821"/>
      <c r="EWZ146" s="821"/>
      <c r="EXA146" s="821"/>
      <c r="EXB146" s="821"/>
      <c r="EXC146" s="821"/>
      <c r="EXD146" s="821"/>
      <c r="EXE146" s="821"/>
      <c r="EXF146" s="821"/>
      <c r="EXG146" s="821"/>
      <c r="EXH146" s="821"/>
      <c r="EXI146" s="821"/>
      <c r="EXJ146" s="821"/>
      <c r="EXK146" s="821"/>
      <c r="EXL146" s="821"/>
      <c r="EXM146" s="821"/>
      <c r="EXN146" s="821"/>
      <c r="EXO146" s="821"/>
      <c r="EXP146" s="821"/>
      <c r="EXQ146" s="821"/>
      <c r="EXR146" s="821"/>
      <c r="EXS146" s="821"/>
      <c r="EXT146" s="821"/>
      <c r="EXU146" s="821"/>
      <c r="EXV146" s="821"/>
      <c r="EXW146" s="821"/>
      <c r="EXX146" s="821"/>
      <c r="EXY146" s="821"/>
      <c r="EXZ146" s="821"/>
      <c r="EYA146" s="821"/>
      <c r="EYB146" s="821"/>
      <c r="EYC146" s="821"/>
      <c r="EYD146" s="821"/>
      <c r="EYE146" s="821"/>
      <c r="EYF146" s="821"/>
      <c r="EYG146" s="821"/>
      <c r="EYH146" s="821"/>
      <c r="EYI146" s="821"/>
      <c r="EYJ146" s="821"/>
      <c r="EYK146" s="821"/>
      <c r="EYL146" s="821"/>
      <c r="EYM146" s="821"/>
      <c r="EYN146" s="821"/>
      <c r="EYO146" s="821"/>
      <c r="EYP146" s="821"/>
      <c r="EYQ146" s="821"/>
      <c r="EYR146" s="821"/>
      <c r="EYS146" s="821"/>
      <c r="EYT146" s="821"/>
      <c r="EYU146" s="821"/>
      <c r="EYV146" s="821"/>
      <c r="EYW146" s="821"/>
      <c r="EYX146" s="821"/>
      <c r="EYY146" s="821"/>
      <c r="EYZ146" s="821"/>
      <c r="EZA146" s="821"/>
      <c r="EZB146" s="821"/>
      <c r="EZC146" s="821"/>
      <c r="EZD146" s="821"/>
      <c r="EZE146" s="821"/>
      <c r="EZF146" s="821"/>
      <c r="EZG146" s="821"/>
      <c r="EZH146" s="821"/>
      <c r="EZI146" s="821"/>
      <c r="EZJ146" s="821"/>
      <c r="EZK146" s="821"/>
      <c r="EZL146" s="821"/>
      <c r="EZM146" s="821"/>
      <c r="EZN146" s="821"/>
      <c r="EZO146" s="821"/>
      <c r="EZP146" s="821"/>
      <c r="EZQ146" s="821"/>
      <c r="EZR146" s="821"/>
      <c r="EZS146" s="821"/>
      <c r="EZT146" s="821"/>
      <c r="EZU146" s="821"/>
      <c r="EZV146" s="821"/>
      <c r="EZW146" s="821"/>
      <c r="EZX146" s="821"/>
      <c r="EZY146" s="821"/>
      <c r="EZZ146" s="821"/>
      <c r="FAA146" s="821"/>
      <c r="FAB146" s="821"/>
      <c r="FAC146" s="821"/>
      <c r="FAD146" s="821"/>
      <c r="FAE146" s="821"/>
      <c r="FAF146" s="821"/>
      <c r="FAG146" s="821"/>
      <c r="FAH146" s="821"/>
      <c r="FAI146" s="821"/>
      <c r="FAJ146" s="821"/>
      <c r="FAK146" s="821"/>
      <c r="FAL146" s="821"/>
      <c r="FAM146" s="821"/>
      <c r="FAN146" s="821"/>
      <c r="FAO146" s="821"/>
      <c r="FAP146" s="821"/>
      <c r="FAQ146" s="821"/>
      <c r="FAR146" s="821"/>
      <c r="FAS146" s="821"/>
      <c r="FAT146" s="821"/>
      <c r="FAU146" s="821"/>
      <c r="FAV146" s="821"/>
      <c r="FAW146" s="821"/>
      <c r="FAX146" s="821"/>
      <c r="FAY146" s="821"/>
      <c r="FAZ146" s="821"/>
      <c r="FBA146" s="821"/>
      <c r="FBB146" s="821"/>
      <c r="FBC146" s="821"/>
      <c r="FBD146" s="821"/>
      <c r="FBE146" s="821"/>
      <c r="FBF146" s="821"/>
      <c r="FBG146" s="821"/>
      <c r="FBH146" s="821"/>
      <c r="FBI146" s="821"/>
      <c r="FBJ146" s="821"/>
      <c r="FBK146" s="821"/>
      <c r="FBL146" s="821"/>
      <c r="FBM146" s="821"/>
      <c r="FBN146" s="821"/>
      <c r="FBO146" s="821"/>
      <c r="FBP146" s="821"/>
      <c r="FBQ146" s="821"/>
      <c r="FBR146" s="821"/>
      <c r="FBS146" s="821"/>
      <c r="FBT146" s="821"/>
      <c r="FBU146" s="821"/>
      <c r="FBV146" s="821"/>
      <c r="FBW146" s="821"/>
      <c r="FBX146" s="821"/>
      <c r="FBY146" s="821"/>
      <c r="FBZ146" s="821"/>
      <c r="FCA146" s="821"/>
      <c r="FCB146" s="821"/>
      <c r="FCC146" s="821"/>
      <c r="FCD146" s="821"/>
      <c r="FCE146" s="821"/>
      <c r="FCF146" s="821"/>
      <c r="FCG146" s="821"/>
      <c r="FCH146" s="821"/>
      <c r="FCI146" s="821"/>
      <c r="FCJ146" s="821"/>
      <c r="FCK146" s="821"/>
      <c r="FCL146" s="821"/>
      <c r="FCM146" s="821"/>
      <c r="FCN146" s="821"/>
      <c r="FCO146" s="821"/>
      <c r="FCP146" s="821"/>
      <c r="FCQ146" s="821"/>
      <c r="FCR146" s="821"/>
      <c r="FCS146" s="821"/>
      <c r="FCT146" s="821"/>
      <c r="FCU146" s="821"/>
      <c r="FCV146" s="821"/>
      <c r="FCW146" s="821"/>
      <c r="FCX146" s="821"/>
      <c r="FCY146" s="821"/>
      <c r="FCZ146" s="821"/>
      <c r="FDA146" s="821"/>
      <c r="FDB146" s="821"/>
      <c r="FDC146" s="821"/>
      <c r="FDD146" s="821"/>
      <c r="FDE146" s="821"/>
      <c r="FDF146" s="821"/>
      <c r="FDG146" s="821"/>
      <c r="FDH146" s="821"/>
      <c r="FDI146" s="821"/>
      <c r="FDJ146" s="821"/>
      <c r="FDK146" s="821"/>
      <c r="FDL146" s="821"/>
      <c r="FDM146" s="821"/>
      <c r="FDN146" s="821"/>
      <c r="FDO146" s="821"/>
      <c r="FDP146" s="821"/>
      <c r="FDQ146" s="821"/>
      <c r="FDR146" s="821"/>
      <c r="FDS146" s="821"/>
      <c r="FDT146" s="821"/>
      <c r="FDU146" s="821"/>
      <c r="FDV146" s="821"/>
      <c r="FDW146" s="821"/>
      <c r="FDX146" s="821"/>
      <c r="FDY146" s="821"/>
      <c r="FDZ146" s="821"/>
      <c r="FEA146" s="821"/>
      <c r="FEB146" s="821"/>
      <c r="FEC146" s="821"/>
      <c r="FED146" s="821"/>
      <c r="FEE146" s="821"/>
      <c r="FEF146" s="821"/>
      <c r="FEG146" s="821"/>
      <c r="FEH146" s="821"/>
      <c r="FEI146" s="821"/>
      <c r="FEJ146" s="821"/>
      <c r="FEK146" s="821"/>
      <c r="FEL146" s="821"/>
      <c r="FEM146" s="821"/>
      <c r="FEN146" s="821"/>
      <c r="FEO146" s="821"/>
      <c r="FEP146" s="821"/>
      <c r="FEQ146" s="821"/>
      <c r="FER146" s="821"/>
      <c r="FES146" s="821"/>
      <c r="FET146" s="821"/>
      <c r="FEU146" s="821"/>
      <c r="FEV146" s="821"/>
      <c r="FEW146" s="821"/>
      <c r="FEX146" s="821"/>
      <c r="FEY146" s="821"/>
      <c r="FEZ146" s="821"/>
      <c r="FFA146" s="821"/>
      <c r="FFB146" s="821"/>
      <c r="FFC146" s="821"/>
      <c r="FFD146" s="821"/>
      <c r="FFE146" s="821"/>
      <c r="FFF146" s="821"/>
      <c r="FFG146" s="821"/>
      <c r="FFH146" s="821"/>
      <c r="FFI146" s="821"/>
      <c r="FFJ146" s="821"/>
      <c r="FFK146" s="821"/>
      <c r="FFL146" s="821"/>
      <c r="FFM146" s="821"/>
      <c r="FFN146" s="821"/>
      <c r="FFO146" s="821"/>
      <c r="FFP146" s="821"/>
      <c r="FFQ146" s="821"/>
      <c r="FFR146" s="821"/>
      <c r="FFS146" s="821"/>
      <c r="FFT146" s="821"/>
      <c r="FFU146" s="821"/>
      <c r="FFV146" s="821"/>
      <c r="FFW146" s="821"/>
      <c r="FFX146" s="821"/>
      <c r="FFY146" s="821"/>
      <c r="FFZ146" s="821"/>
      <c r="FGA146" s="821"/>
      <c r="FGB146" s="821"/>
      <c r="FGC146" s="821"/>
      <c r="FGD146" s="821"/>
      <c r="FGE146" s="821"/>
      <c r="FGF146" s="821"/>
      <c r="FGG146" s="821"/>
      <c r="FGH146" s="821"/>
      <c r="FGI146" s="821"/>
      <c r="FGJ146" s="821"/>
      <c r="FGK146" s="821"/>
      <c r="FGL146" s="821"/>
      <c r="FGM146" s="821"/>
      <c r="FGN146" s="821"/>
      <c r="FGO146" s="821"/>
      <c r="FGP146" s="821"/>
      <c r="FGQ146" s="821"/>
      <c r="FGR146" s="821"/>
      <c r="FGS146" s="821"/>
      <c r="FGT146" s="821"/>
      <c r="FGU146" s="821"/>
      <c r="FGV146" s="821"/>
      <c r="FGW146" s="821"/>
      <c r="FGX146" s="821"/>
      <c r="FGY146" s="821"/>
      <c r="FGZ146" s="821"/>
      <c r="FHA146" s="821"/>
      <c r="FHB146" s="821"/>
      <c r="FHC146" s="821"/>
      <c r="FHD146" s="821"/>
      <c r="FHE146" s="821"/>
      <c r="FHF146" s="821"/>
      <c r="FHG146" s="821"/>
      <c r="FHH146" s="821"/>
      <c r="FHI146" s="821"/>
      <c r="FHJ146" s="821"/>
      <c r="FHK146" s="821"/>
      <c r="FHL146" s="821"/>
      <c r="FHM146" s="821"/>
      <c r="FHN146" s="821"/>
      <c r="FHO146" s="821"/>
      <c r="FHP146" s="821"/>
      <c r="FHQ146" s="821"/>
      <c r="FHR146" s="821"/>
      <c r="FHS146" s="821"/>
      <c r="FHT146" s="821"/>
      <c r="FHU146" s="821"/>
      <c r="FHV146" s="821"/>
      <c r="FHW146" s="821"/>
      <c r="FHX146" s="821"/>
      <c r="FHY146" s="821"/>
      <c r="FHZ146" s="821"/>
      <c r="FIA146" s="821"/>
      <c r="FIB146" s="821"/>
      <c r="FIC146" s="821"/>
      <c r="FID146" s="821"/>
      <c r="FIE146" s="821"/>
      <c r="FIF146" s="821"/>
      <c r="FIG146" s="821"/>
      <c r="FIH146" s="821"/>
      <c r="FII146" s="821"/>
      <c r="FIJ146" s="821"/>
      <c r="FIK146" s="821"/>
      <c r="FIL146" s="821"/>
      <c r="FIM146" s="821"/>
      <c r="FIN146" s="821"/>
      <c r="FIO146" s="821"/>
      <c r="FIP146" s="821"/>
      <c r="FIQ146" s="821"/>
      <c r="FIR146" s="821"/>
      <c r="FIS146" s="821"/>
      <c r="FIT146" s="821"/>
      <c r="FIU146" s="821"/>
      <c r="FIV146" s="821"/>
      <c r="FIW146" s="821"/>
      <c r="FIX146" s="821"/>
      <c r="FIY146" s="821"/>
      <c r="FIZ146" s="821"/>
      <c r="FJA146" s="821"/>
      <c r="FJB146" s="821"/>
      <c r="FJC146" s="821"/>
      <c r="FJD146" s="821"/>
      <c r="FJE146" s="821"/>
      <c r="FJF146" s="821"/>
      <c r="FJG146" s="821"/>
      <c r="FJH146" s="821"/>
      <c r="FJI146" s="821"/>
      <c r="FJJ146" s="821"/>
      <c r="FJK146" s="821"/>
      <c r="FJL146" s="821"/>
      <c r="FJM146" s="821"/>
      <c r="FJN146" s="821"/>
      <c r="FJO146" s="821"/>
      <c r="FJP146" s="821"/>
      <c r="FJQ146" s="821"/>
      <c r="FJR146" s="821"/>
      <c r="FJS146" s="821"/>
      <c r="FJT146" s="821"/>
      <c r="FJU146" s="821"/>
      <c r="FJV146" s="821"/>
      <c r="FJW146" s="821"/>
      <c r="FJX146" s="821"/>
      <c r="FJY146" s="821"/>
      <c r="FJZ146" s="821"/>
      <c r="FKA146" s="821"/>
      <c r="FKB146" s="821"/>
      <c r="FKC146" s="821"/>
      <c r="FKD146" s="821"/>
      <c r="FKE146" s="821"/>
      <c r="FKF146" s="821"/>
      <c r="FKG146" s="821"/>
      <c r="FKH146" s="821"/>
      <c r="FKI146" s="821"/>
      <c r="FKJ146" s="821"/>
      <c r="FKK146" s="821"/>
      <c r="FKL146" s="821"/>
      <c r="FKM146" s="821"/>
      <c r="FKN146" s="821"/>
      <c r="FKO146" s="821"/>
      <c r="FKP146" s="821"/>
      <c r="FKQ146" s="821"/>
      <c r="FKR146" s="821"/>
      <c r="FKS146" s="821"/>
      <c r="FKT146" s="821"/>
      <c r="FKU146" s="821"/>
      <c r="FKV146" s="821"/>
      <c r="FKW146" s="821"/>
      <c r="FKX146" s="821"/>
      <c r="FKY146" s="821"/>
      <c r="FKZ146" s="821"/>
      <c r="FLA146" s="821"/>
      <c r="FLB146" s="821"/>
      <c r="FLC146" s="821"/>
      <c r="FLD146" s="821"/>
      <c r="FLE146" s="821"/>
      <c r="FLF146" s="821"/>
      <c r="FLG146" s="821"/>
      <c r="FLH146" s="821"/>
      <c r="FLI146" s="821"/>
      <c r="FLJ146" s="821"/>
      <c r="FLK146" s="821"/>
      <c r="FLL146" s="821"/>
      <c r="FLM146" s="821"/>
      <c r="FLN146" s="821"/>
      <c r="FLO146" s="821"/>
      <c r="FLP146" s="821"/>
      <c r="FLQ146" s="821"/>
      <c r="FLR146" s="821"/>
      <c r="FLS146" s="821"/>
      <c r="FLT146" s="821"/>
      <c r="FLU146" s="821"/>
      <c r="FLV146" s="821"/>
      <c r="FLW146" s="821"/>
      <c r="FLX146" s="821"/>
      <c r="FLY146" s="821"/>
      <c r="FLZ146" s="821"/>
      <c r="FMA146" s="821"/>
      <c r="FMB146" s="821"/>
      <c r="FMC146" s="821"/>
      <c r="FMD146" s="821"/>
      <c r="FME146" s="821"/>
      <c r="FMF146" s="821"/>
      <c r="FMG146" s="821"/>
      <c r="FMH146" s="821"/>
      <c r="FMI146" s="821"/>
      <c r="FMJ146" s="821"/>
      <c r="FMK146" s="821"/>
      <c r="FML146" s="821"/>
      <c r="FMM146" s="821"/>
      <c r="FMN146" s="821"/>
      <c r="FMO146" s="821"/>
      <c r="FMP146" s="821"/>
      <c r="FMQ146" s="821"/>
      <c r="FMR146" s="821"/>
      <c r="FMS146" s="821"/>
      <c r="FMT146" s="821"/>
      <c r="FMU146" s="821"/>
      <c r="FMV146" s="821"/>
      <c r="FMW146" s="821"/>
      <c r="FMX146" s="821"/>
      <c r="FMY146" s="821"/>
      <c r="FMZ146" s="821"/>
      <c r="FNA146" s="821"/>
      <c r="FNB146" s="821"/>
      <c r="FNC146" s="821"/>
      <c r="FND146" s="821"/>
      <c r="FNE146" s="821"/>
      <c r="FNF146" s="821"/>
      <c r="FNG146" s="821"/>
      <c r="FNH146" s="821"/>
      <c r="FNI146" s="821"/>
      <c r="FNJ146" s="821"/>
      <c r="FNK146" s="821"/>
      <c r="FNL146" s="821"/>
      <c r="FNM146" s="821"/>
      <c r="FNN146" s="821"/>
      <c r="FNO146" s="821"/>
      <c r="FNP146" s="821"/>
      <c r="FNQ146" s="821"/>
      <c r="FNR146" s="821"/>
      <c r="FNS146" s="821"/>
      <c r="FNT146" s="821"/>
      <c r="FNU146" s="821"/>
      <c r="FNV146" s="821"/>
      <c r="FNW146" s="821"/>
      <c r="FNX146" s="821"/>
      <c r="FNY146" s="821"/>
      <c r="FNZ146" s="821"/>
      <c r="FOA146" s="821"/>
      <c r="FOB146" s="821"/>
      <c r="FOC146" s="821"/>
      <c r="FOD146" s="821"/>
      <c r="FOE146" s="821"/>
      <c r="FOF146" s="821"/>
      <c r="FOG146" s="821"/>
      <c r="FOH146" s="821"/>
      <c r="FOI146" s="821"/>
      <c r="FOJ146" s="821"/>
      <c r="FOK146" s="821"/>
      <c r="FOL146" s="821"/>
      <c r="FOM146" s="821"/>
      <c r="FON146" s="821"/>
      <c r="FOO146" s="821"/>
      <c r="FOP146" s="821"/>
      <c r="FOQ146" s="821"/>
      <c r="FOR146" s="821"/>
      <c r="FOS146" s="821"/>
      <c r="FOT146" s="821"/>
      <c r="FOU146" s="821"/>
      <c r="FOV146" s="821"/>
      <c r="FOW146" s="821"/>
      <c r="FOX146" s="821"/>
      <c r="FOY146" s="821"/>
      <c r="FOZ146" s="821"/>
      <c r="FPA146" s="821"/>
      <c r="FPB146" s="821"/>
      <c r="FPC146" s="821"/>
      <c r="FPD146" s="821"/>
      <c r="FPE146" s="821"/>
      <c r="FPF146" s="821"/>
      <c r="FPG146" s="821"/>
      <c r="FPH146" s="821"/>
      <c r="FPI146" s="821"/>
      <c r="FPJ146" s="821"/>
      <c r="FPK146" s="821"/>
      <c r="FPL146" s="821"/>
      <c r="FPM146" s="821"/>
      <c r="FPN146" s="821"/>
      <c r="FPO146" s="821"/>
      <c r="FPP146" s="821"/>
      <c r="FPQ146" s="821"/>
      <c r="FPR146" s="821"/>
      <c r="FPS146" s="821"/>
      <c r="FPT146" s="821"/>
      <c r="FPU146" s="821"/>
      <c r="FPV146" s="821"/>
      <c r="FPW146" s="821"/>
      <c r="FPX146" s="821"/>
      <c r="FPY146" s="821"/>
      <c r="FPZ146" s="821"/>
      <c r="FQA146" s="821"/>
      <c r="FQB146" s="821"/>
      <c r="FQC146" s="821"/>
      <c r="FQD146" s="821"/>
      <c r="FQE146" s="821"/>
      <c r="FQF146" s="821"/>
      <c r="FQG146" s="821"/>
      <c r="FQH146" s="821"/>
      <c r="FQI146" s="821"/>
      <c r="FQJ146" s="821"/>
      <c r="FQK146" s="821"/>
      <c r="FQL146" s="821"/>
      <c r="FQM146" s="821"/>
      <c r="FQN146" s="821"/>
      <c r="FQO146" s="821"/>
      <c r="FQP146" s="821"/>
      <c r="FQQ146" s="821"/>
      <c r="FQR146" s="821"/>
      <c r="FQS146" s="821"/>
      <c r="FQT146" s="821"/>
      <c r="FQU146" s="821"/>
      <c r="FQV146" s="821"/>
      <c r="FQW146" s="821"/>
      <c r="FQX146" s="821"/>
      <c r="FQY146" s="821"/>
      <c r="FQZ146" s="821"/>
      <c r="FRA146" s="821"/>
      <c r="FRB146" s="821"/>
      <c r="FRC146" s="821"/>
      <c r="FRD146" s="821"/>
      <c r="FRE146" s="821"/>
      <c r="FRF146" s="821"/>
      <c r="FRG146" s="821"/>
      <c r="FRH146" s="821"/>
      <c r="FRI146" s="821"/>
      <c r="FRJ146" s="821"/>
      <c r="FRK146" s="821"/>
      <c r="FRL146" s="821"/>
      <c r="FRM146" s="821"/>
      <c r="FRN146" s="821"/>
      <c r="FRO146" s="821"/>
      <c r="FRP146" s="821"/>
      <c r="FRQ146" s="821"/>
      <c r="FRR146" s="821"/>
      <c r="FRS146" s="821"/>
      <c r="FRT146" s="821"/>
      <c r="FRU146" s="821"/>
      <c r="FRV146" s="821"/>
      <c r="FRW146" s="821"/>
      <c r="FRX146" s="821"/>
      <c r="FRY146" s="821"/>
      <c r="FRZ146" s="821"/>
      <c r="FSA146" s="821"/>
      <c r="FSB146" s="821"/>
      <c r="FSC146" s="821"/>
      <c r="FSD146" s="821"/>
      <c r="FSE146" s="821"/>
      <c r="FSF146" s="821"/>
      <c r="FSG146" s="821"/>
      <c r="FSH146" s="821"/>
      <c r="FSI146" s="821"/>
      <c r="FSJ146" s="821"/>
      <c r="FSK146" s="821"/>
      <c r="FSL146" s="821"/>
      <c r="FSM146" s="821"/>
      <c r="FSN146" s="821"/>
      <c r="FSO146" s="821"/>
      <c r="FSP146" s="821"/>
      <c r="FSQ146" s="821"/>
      <c r="FSR146" s="821"/>
      <c r="FSS146" s="821"/>
      <c r="FST146" s="821"/>
      <c r="FSU146" s="821"/>
      <c r="FSV146" s="821"/>
      <c r="FSW146" s="821"/>
      <c r="FSX146" s="821"/>
      <c r="FSY146" s="821"/>
      <c r="FSZ146" s="821"/>
      <c r="FTA146" s="821"/>
      <c r="FTB146" s="821"/>
      <c r="FTC146" s="821"/>
      <c r="FTD146" s="821"/>
      <c r="FTE146" s="821"/>
      <c r="FTF146" s="821"/>
      <c r="FTG146" s="821"/>
      <c r="FTH146" s="821"/>
      <c r="FTI146" s="821"/>
      <c r="FTJ146" s="821"/>
      <c r="FTK146" s="821"/>
      <c r="FTL146" s="821"/>
      <c r="FTM146" s="821"/>
      <c r="FTN146" s="821"/>
      <c r="FTO146" s="821"/>
      <c r="FTP146" s="821"/>
      <c r="FTQ146" s="821"/>
      <c r="FTR146" s="821"/>
      <c r="FTS146" s="821"/>
      <c r="FTT146" s="821"/>
      <c r="FTU146" s="821"/>
      <c r="FTV146" s="821"/>
      <c r="FTW146" s="821"/>
      <c r="FTX146" s="821"/>
      <c r="FTY146" s="821"/>
      <c r="FTZ146" s="821"/>
      <c r="FUA146" s="821"/>
      <c r="FUB146" s="821"/>
      <c r="FUC146" s="821"/>
      <c r="FUD146" s="821"/>
      <c r="FUE146" s="821"/>
      <c r="FUF146" s="821"/>
      <c r="FUG146" s="821"/>
      <c r="FUH146" s="821"/>
      <c r="FUI146" s="821"/>
      <c r="FUJ146" s="821"/>
      <c r="FUK146" s="821"/>
      <c r="FUL146" s="821"/>
      <c r="FUM146" s="821"/>
      <c r="FUN146" s="821"/>
      <c r="FUO146" s="821"/>
      <c r="FUP146" s="821"/>
      <c r="FUQ146" s="821"/>
      <c r="FUR146" s="821"/>
      <c r="FUS146" s="821"/>
      <c r="FUT146" s="821"/>
      <c r="FUU146" s="821"/>
      <c r="FUV146" s="821"/>
      <c r="FUW146" s="821"/>
      <c r="FUX146" s="821"/>
      <c r="FUY146" s="821"/>
      <c r="FUZ146" s="821"/>
      <c r="FVA146" s="821"/>
      <c r="FVB146" s="821"/>
      <c r="FVC146" s="821"/>
      <c r="FVD146" s="821"/>
      <c r="FVE146" s="821"/>
      <c r="FVF146" s="821"/>
      <c r="FVG146" s="821"/>
      <c r="FVH146" s="821"/>
      <c r="FVI146" s="821"/>
      <c r="FVJ146" s="821"/>
      <c r="FVK146" s="821"/>
      <c r="FVL146" s="821"/>
      <c r="FVM146" s="821"/>
      <c r="FVN146" s="821"/>
      <c r="FVO146" s="821"/>
      <c r="FVP146" s="821"/>
      <c r="FVQ146" s="821"/>
      <c r="FVR146" s="821"/>
      <c r="FVS146" s="821"/>
      <c r="FVT146" s="821"/>
      <c r="FVU146" s="821"/>
      <c r="FVV146" s="821"/>
      <c r="FVW146" s="821"/>
      <c r="FVX146" s="821"/>
      <c r="FVY146" s="821"/>
      <c r="FVZ146" s="821"/>
      <c r="FWA146" s="821"/>
      <c r="FWB146" s="821"/>
      <c r="FWC146" s="821"/>
      <c r="FWD146" s="821"/>
      <c r="FWE146" s="821"/>
      <c r="FWF146" s="821"/>
      <c r="FWG146" s="821"/>
      <c r="FWH146" s="821"/>
      <c r="FWI146" s="821"/>
      <c r="FWJ146" s="821"/>
      <c r="FWK146" s="821"/>
      <c r="FWL146" s="821"/>
      <c r="FWM146" s="821"/>
      <c r="FWN146" s="821"/>
      <c r="FWO146" s="821"/>
      <c r="FWP146" s="821"/>
      <c r="FWQ146" s="821"/>
      <c r="FWR146" s="821"/>
      <c r="FWS146" s="821"/>
      <c r="FWT146" s="821"/>
      <c r="FWU146" s="821"/>
      <c r="FWV146" s="821"/>
      <c r="FWW146" s="821"/>
      <c r="FWX146" s="821"/>
      <c r="FWY146" s="821"/>
      <c r="FWZ146" s="821"/>
      <c r="FXA146" s="821"/>
      <c r="FXB146" s="821"/>
      <c r="FXC146" s="821"/>
      <c r="FXD146" s="821"/>
      <c r="FXE146" s="821"/>
      <c r="FXF146" s="821"/>
      <c r="FXG146" s="821"/>
      <c r="FXH146" s="821"/>
      <c r="FXI146" s="821"/>
      <c r="FXJ146" s="821"/>
      <c r="FXK146" s="821"/>
      <c r="FXL146" s="821"/>
      <c r="FXM146" s="821"/>
      <c r="FXN146" s="821"/>
      <c r="FXO146" s="821"/>
      <c r="FXP146" s="821"/>
      <c r="FXQ146" s="821"/>
      <c r="FXR146" s="821"/>
      <c r="FXS146" s="821"/>
      <c r="FXT146" s="821"/>
      <c r="FXU146" s="821"/>
      <c r="FXV146" s="821"/>
      <c r="FXW146" s="821"/>
      <c r="FXX146" s="821"/>
      <c r="FXY146" s="821"/>
      <c r="FXZ146" s="821"/>
      <c r="FYA146" s="821"/>
      <c r="FYB146" s="821"/>
      <c r="FYC146" s="821"/>
      <c r="FYD146" s="821"/>
      <c r="FYE146" s="821"/>
      <c r="FYF146" s="821"/>
      <c r="FYG146" s="821"/>
      <c r="FYH146" s="821"/>
      <c r="FYI146" s="821"/>
      <c r="FYJ146" s="821"/>
      <c r="FYK146" s="821"/>
      <c r="FYL146" s="821"/>
      <c r="FYM146" s="821"/>
      <c r="FYN146" s="821"/>
      <c r="FYO146" s="821"/>
      <c r="FYP146" s="821"/>
      <c r="FYQ146" s="821"/>
      <c r="FYR146" s="821"/>
      <c r="FYS146" s="821"/>
      <c r="FYT146" s="821"/>
      <c r="FYU146" s="821"/>
      <c r="FYV146" s="821"/>
      <c r="FYW146" s="821"/>
      <c r="FYX146" s="821"/>
      <c r="FYY146" s="821"/>
      <c r="FYZ146" s="821"/>
      <c r="FZA146" s="821"/>
      <c r="FZB146" s="821"/>
      <c r="FZC146" s="821"/>
      <c r="FZD146" s="821"/>
      <c r="FZE146" s="821"/>
      <c r="FZF146" s="821"/>
      <c r="FZG146" s="821"/>
      <c r="FZH146" s="821"/>
      <c r="FZI146" s="821"/>
      <c r="FZJ146" s="821"/>
      <c r="FZK146" s="821"/>
      <c r="FZL146" s="821"/>
      <c r="FZM146" s="821"/>
      <c r="FZN146" s="821"/>
      <c r="FZO146" s="821"/>
      <c r="FZP146" s="821"/>
      <c r="FZQ146" s="821"/>
      <c r="FZR146" s="821"/>
      <c r="FZS146" s="821"/>
      <c r="FZT146" s="821"/>
      <c r="FZU146" s="821"/>
      <c r="FZV146" s="821"/>
      <c r="FZW146" s="821"/>
      <c r="FZX146" s="821"/>
      <c r="FZY146" s="821"/>
      <c r="FZZ146" s="821"/>
      <c r="GAA146" s="821"/>
      <c r="GAB146" s="821"/>
      <c r="GAC146" s="821"/>
      <c r="GAD146" s="821"/>
      <c r="GAE146" s="821"/>
      <c r="GAF146" s="821"/>
      <c r="GAG146" s="821"/>
      <c r="GAH146" s="821"/>
      <c r="GAI146" s="821"/>
      <c r="GAJ146" s="821"/>
      <c r="GAK146" s="821"/>
      <c r="GAL146" s="821"/>
      <c r="GAM146" s="821"/>
      <c r="GAN146" s="821"/>
      <c r="GAO146" s="821"/>
      <c r="GAP146" s="821"/>
      <c r="GAQ146" s="821"/>
      <c r="GAR146" s="821"/>
      <c r="GAS146" s="821"/>
      <c r="GAT146" s="821"/>
      <c r="GAU146" s="821"/>
      <c r="GAV146" s="821"/>
      <c r="GAW146" s="821"/>
      <c r="GAX146" s="821"/>
      <c r="GAY146" s="821"/>
      <c r="GAZ146" s="821"/>
      <c r="GBA146" s="821"/>
      <c r="GBB146" s="821"/>
      <c r="GBC146" s="821"/>
      <c r="GBD146" s="821"/>
      <c r="GBE146" s="821"/>
      <c r="GBF146" s="821"/>
      <c r="GBG146" s="821"/>
      <c r="GBH146" s="821"/>
      <c r="GBI146" s="821"/>
      <c r="GBJ146" s="821"/>
      <c r="GBK146" s="821"/>
      <c r="GBL146" s="821"/>
      <c r="GBM146" s="821"/>
      <c r="GBN146" s="821"/>
      <c r="GBO146" s="821"/>
      <c r="GBP146" s="821"/>
      <c r="GBQ146" s="821"/>
      <c r="GBR146" s="821"/>
      <c r="GBS146" s="821"/>
      <c r="GBT146" s="821"/>
      <c r="GBU146" s="821"/>
      <c r="GBV146" s="821"/>
      <c r="GBW146" s="821"/>
      <c r="GBX146" s="821"/>
      <c r="GBY146" s="821"/>
      <c r="GBZ146" s="821"/>
      <c r="GCA146" s="821"/>
      <c r="GCB146" s="821"/>
      <c r="GCC146" s="821"/>
      <c r="GCD146" s="821"/>
      <c r="GCE146" s="821"/>
      <c r="GCF146" s="821"/>
      <c r="GCG146" s="821"/>
      <c r="GCH146" s="821"/>
      <c r="GCI146" s="821"/>
      <c r="GCJ146" s="821"/>
      <c r="GCK146" s="821"/>
      <c r="GCL146" s="821"/>
      <c r="GCM146" s="821"/>
      <c r="GCN146" s="821"/>
      <c r="GCO146" s="821"/>
      <c r="GCP146" s="821"/>
      <c r="GCQ146" s="821"/>
      <c r="GCR146" s="821"/>
      <c r="GCS146" s="821"/>
      <c r="GCT146" s="821"/>
      <c r="GCU146" s="821"/>
      <c r="GCV146" s="821"/>
      <c r="GCW146" s="821"/>
      <c r="GCX146" s="821"/>
      <c r="GCY146" s="821"/>
      <c r="GCZ146" s="821"/>
      <c r="GDA146" s="821"/>
      <c r="GDB146" s="821"/>
      <c r="GDC146" s="821"/>
      <c r="GDD146" s="821"/>
      <c r="GDE146" s="821"/>
      <c r="GDF146" s="821"/>
      <c r="GDG146" s="821"/>
      <c r="GDH146" s="821"/>
      <c r="GDI146" s="821"/>
      <c r="GDJ146" s="821"/>
      <c r="GDK146" s="821"/>
      <c r="GDL146" s="821"/>
      <c r="GDM146" s="821"/>
      <c r="GDN146" s="821"/>
      <c r="GDO146" s="821"/>
      <c r="GDP146" s="821"/>
      <c r="GDQ146" s="821"/>
      <c r="GDR146" s="821"/>
      <c r="GDS146" s="821"/>
      <c r="GDT146" s="821"/>
      <c r="GDU146" s="821"/>
      <c r="GDV146" s="821"/>
      <c r="GDW146" s="821"/>
      <c r="GDX146" s="821"/>
      <c r="GDY146" s="821"/>
      <c r="GDZ146" s="821"/>
      <c r="GEA146" s="821"/>
      <c r="GEB146" s="821"/>
      <c r="GEC146" s="821"/>
      <c r="GED146" s="821"/>
      <c r="GEE146" s="821"/>
      <c r="GEF146" s="821"/>
      <c r="GEG146" s="821"/>
      <c r="GEH146" s="821"/>
      <c r="GEI146" s="821"/>
      <c r="GEJ146" s="821"/>
      <c r="GEK146" s="821"/>
      <c r="GEL146" s="821"/>
      <c r="GEM146" s="821"/>
      <c r="GEN146" s="821"/>
      <c r="GEO146" s="821"/>
      <c r="GEP146" s="821"/>
      <c r="GEQ146" s="821"/>
      <c r="GER146" s="821"/>
      <c r="GES146" s="821"/>
      <c r="GET146" s="821"/>
      <c r="GEU146" s="821"/>
      <c r="GEV146" s="821"/>
      <c r="GEW146" s="821"/>
      <c r="GEX146" s="821"/>
      <c r="GEY146" s="821"/>
      <c r="GEZ146" s="821"/>
      <c r="GFA146" s="821"/>
      <c r="GFB146" s="821"/>
      <c r="GFC146" s="821"/>
      <c r="GFD146" s="821"/>
      <c r="GFE146" s="821"/>
      <c r="GFF146" s="821"/>
      <c r="GFG146" s="821"/>
      <c r="GFH146" s="821"/>
      <c r="GFI146" s="821"/>
      <c r="GFJ146" s="821"/>
      <c r="GFK146" s="821"/>
      <c r="GFL146" s="821"/>
      <c r="GFM146" s="821"/>
      <c r="GFN146" s="821"/>
      <c r="GFO146" s="821"/>
      <c r="GFP146" s="821"/>
      <c r="GFQ146" s="821"/>
      <c r="GFR146" s="821"/>
      <c r="GFS146" s="821"/>
      <c r="GFT146" s="821"/>
      <c r="GFU146" s="821"/>
      <c r="GFV146" s="821"/>
      <c r="GFW146" s="821"/>
      <c r="GFX146" s="821"/>
      <c r="GFY146" s="821"/>
      <c r="GFZ146" s="821"/>
      <c r="GGA146" s="821"/>
      <c r="GGB146" s="821"/>
      <c r="GGC146" s="821"/>
      <c r="GGD146" s="821"/>
      <c r="GGE146" s="821"/>
      <c r="GGF146" s="821"/>
      <c r="GGG146" s="821"/>
      <c r="GGH146" s="821"/>
      <c r="GGI146" s="821"/>
      <c r="GGJ146" s="821"/>
      <c r="GGK146" s="821"/>
      <c r="GGL146" s="821"/>
      <c r="GGM146" s="821"/>
      <c r="GGN146" s="821"/>
      <c r="GGO146" s="821"/>
      <c r="GGP146" s="821"/>
      <c r="GGQ146" s="821"/>
      <c r="GGR146" s="821"/>
      <c r="GGS146" s="821"/>
      <c r="GGT146" s="821"/>
      <c r="GGU146" s="821"/>
      <c r="GGV146" s="821"/>
      <c r="GGW146" s="821"/>
      <c r="GGX146" s="821"/>
      <c r="GGY146" s="821"/>
      <c r="GGZ146" s="821"/>
      <c r="GHA146" s="821"/>
      <c r="GHB146" s="821"/>
      <c r="GHC146" s="821"/>
      <c r="GHD146" s="821"/>
      <c r="GHE146" s="821"/>
      <c r="GHF146" s="821"/>
      <c r="GHG146" s="821"/>
      <c r="GHH146" s="821"/>
      <c r="GHI146" s="821"/>
      <c r="GHJ146" s="821"/>
      <c r="GHK146" s="821"/>
      <c r="GHL146" s="821"/>
      <c r="GHM146" s="821"/>
      <c r="GHN146" s="821"/>
      <c r="GHO146" s="821"/>
      <c r="GHP146" s="821"/>
      <c r="GHQ146" s="821"/>
      <c r="GHR146" s="821"/>
      <c r="GHS146" s="821"/>
      <c r="GHT146" s="821"/>
      <c r="GHU146" s="821"/>
      <c r="GHV146" s="821"/>
      <c r="GHW146" s="821"/>
      <c r="GHX146" s="821"/>
      <c r="GHY146" s="821"/>
      <c r="GHZ146" s="821"/>
      <c r="GIA146" s="821"/>
      <c r="GIB146" s="821"/>
      <c r="GIC146" s="821"/>
      <c r="GID146" s="821"/>
      <c r="GIE146" s="821"/>
      <c r="GIF146" s="821"/>
      <c r="GIG146" s="821"/>
      <c r="GIH146" s="821"/>
      <c r="GII146" s="821"/>
      <c r="GIJ146" s="821"/>
      <c r="GIK146" s="821"/>
      <c r="GIL146" s="821"/>
      <c r="GIM146" s="821"/>
      <c r="GIN146" s="821"/>
      <c r="GIO146" s="821"/>
      <c r="GIP146" s="821"/>
      <c r="GIQ146" s="821"/>
      <c r="GIR146" s="821"/>
      <c r="GIS146" s="821"/>
      <c r="GIT146" s="821"/>
      <c r="GIU146" s="821"/>
      <c r="GIV146" s="821"/>
      <c r="GIW146" s="821"/>
      <c r="GIX146" s="821"/>
      <c r="GIY146" s="821"/>
      <c r="GIZ146" s="821"/>
      <c r="GJA146" s="821"/>
      <c r="GJB146" s="821"/>
      <c r="GJC146" s="821"/>
      <c r="GJD146" s="821"/>
      <c r="GJE146" s="821"/>
      <c r="GJF146" s="821"/>
      <c r="GJG146" s="821"/>
      <c r="GJH146" s="821"/>
      <c r="GJI146" s="821"/>
      <c r="GJJ146" s="821"/>
      <c r="GJK146" s="821"/>
      <c r="GJL146" s="821"/>
      <c r="GJM146" s="821"/>
      <c r="GJN146" s="821"/>
      <c r="GJO146" s="821"/>
      <c r="GJP146" s="821"/>
      <c r="GJQ146" s="821"/>
      <c r="GJR146" s="821"/>
      <c r="GJS146" s="821"/>
      <c r="GJT146" s="821"/>
      <c r="GJU146" s="821"/>
      <c r="GJV146" s="821"/>
      <c r="GJW146" s="821"/>
      <c r="GJX146" s="821"/>
      <c r="GJY146" s="821"/>
      <c r="GJZ146" s="821"/>
      <c r="GKA146" s="821"/>
      <c r="GKB146" s="821"/>
      <c r="GKC146" s="821"/>
      <c r="GKD146" s="821"/>
      <c r="GKE146" s="821"/>
      <c r="GKF146" s="821"/>
      <c r="GKG146" s="821"/>
      <c r="GKH146" s="821"/>
      <c r="GKI146" s="821"/>
      <c r="GKJ146" s="821"/>
      <c r="GKK146" s="821"/>
      <c r="GKL146" s="821"/>
      <c r="GKM146" s="821"/>
      <c r="GKN146" s="821"/>
      <c r="GKO146" s="821"/>
      <c r="GKP146" s="821"/>
      <c r="GKQ146" s="821"/>
      <c r="GKR146" s="821"/>
      <c r="GKS146" s="821"/>
      <c r="GKT146" s="821"/>
      <c r="GKU146" s="821"/>
      <c r="GKV146" s="821"/>
      <c r="GKW146" s="821"/>
      <c r="GKX146" s="821"/>
      <c r="GKY146" s="821"/>
      <c r="GKZ146" s="821"/>
      <c r="GLA146" s="821"/>
      <c r="GLB146" s="821"/>
      <c r="GLC146" s="821"/>
      <c r="GLD146" s="821"/>
      <c r="GLE146" s="821"/>
      <c r="GLF146" s="821"/>
      <c r="GLG146" s="821"/>
      <c r="GLH146" s="821"/>
      <c r="GLI146" s="821"/>
      <c r="GLJ146" s="821"/>
      <c r="GLK146" s="821"/>
      <c r="GLL146" s="821"/>
      <c r="GLM146" s="821"/>
      <c r="GLN146" s="821"/>
      <c r="GLO146" s="821"/>
      <c r="GLP146" s="821"/>
      <c r="GLQ146" s="821"/>
      <c r="GLR146" s="821"/>
      <c r="GLS146" s="821"/>
      <c r="GLT146" s="821"/>
      <c r="GLU146" s="821"/>
      <c r="GLV146" s="821"/>
      <c r="GLW146" s="821"/>
      <c r="GLX146" s="821"/>
      <c r="GLY146" s="821"/>
      <c r="GLZ146" s="821"/>
      <c r="GMA146" s="821"/>
      <c r="GMB146" s="821"/>
      <c r="GMC146" s="821"/>
      <c r="GMD146" s="821"/>
      <c r="GME146" s="821"/>
      <c r="GMF146" s="821"/>
      <c r="GMG146" s="821"/>
      <c r="GMH146" s="821"/>
      <c r="GMI146" s="821"/>
      <c r="GMJ146" s="821"/>
      <c r="GMK146" s="821"/>
      <c r="GML146" s="821"/>
      <c r="GMM146" s="821"/>
      <c r="GMN146" s="821"/>
      <c r="GMO146" s="821"/>
      <c r="GMP146" s="821"/>
      <c r="GMQ146" s="821"/>
      <c r="GMR146" s="821"/>
      <c r="GMS146" s="821"/>
      <c r="GMT146" s="821"/>
      <c r="GMU146" s="821"/>
      <c r="GMV146" s="821"/>
      <c r="GMW146" s="821"/>
      <c r="GMX146" s="821"/>
      <c r="GMY146" s="821"/>
      <c r="GMZ146" s="821"/>
      <c r="GNA146" s="821"/>
      <c r="GNB146" s="821"/>
      <c r="GNC146" s="821"/>
      <c r="GND146" s="821"/>
      <c r="GNE146" s="821"/>
      <c r="GNF146" s="821"/>
      <c r="GNG146" s="821"/>
      <c r="GNH146" s="821"/>
      <c r="GNI146" s="821"/>
      <c r="GNJ146" s="821"/>
      <c r="GNK146" s="821"/>
      <c r="GNL146" s="821"/>
      <c r="GNM146" s="821"/>
      <c r="GNN146" s="821"/>
      <c r="GNO146" s="821"/>
      <c r="GNP146" s="821"/>
      <c r="GNQ146" s="821"/>
      <c r="GNR146" s="821"/>
      <c r="GNS146" s="821"/>
      <c r="GNT146" s="821"/>
      <c r="GNU146" s="821"/>
      <c r="GNV146" s="821"/>
      <c r="GNW146" s="821"/>
      <c r="GNX146" s="821"/>
      <c r="GNY146" s="821"/>
      <c r="GNZ146" s="821"/>
      <c r="GOA146" s="821"/>
      <c r="GOB146" s="821"/>
      <c r="GOC146" s="821"/>
      <c r="GOD146" s="821"/>
      <c r="GOE146" s="821"/>
      <c r="GOF146" s="821"/>
      <c r="GOG146" s="821"/>
      <c r="GOH146" s="821"/>
      <c r="GOI146" s="821"/>
      <c r="GOJ146" s="821"/>
      <c r="GOK146" s="821"/>
      <c r="GOL146" s="821"/>
      <c r="GOM146" s="821"/>
      <c r="GON146" s="821"/>
      <c r="GOO146" s="821"/>
      <c r="GOP146" s="821"/>
      <c r="GOQ146" s="821"/>
      <c r="GOR146" s="821"/>
      <c r="GOS146" s="821"/>
      <c r="GOT146" s="821"/>
      <c r="GOU146" s="821"/>
      <c r="GOV146" s="821"/>
      <c r="GOW146" s="821"/>
      <c r="GOX146" s="821"/>
      <c r="GOY146" s="821"/>
      <c r="GOZ146" s="821"/>
      <c r="GPA146" s="821"/>
      <c r="GPB146" s="821"/>
      <c r="GPC146" s="821"/>
      <c r="GPD146" s="821"/>
      <c r="GPE146" s="821"/>
      <c r="GPF146" s="821"/>
      <c r="GPG146" s="821"/>
      <c r="GPH146" s="821"/>
      <c r="GPI146" s="821"/>
      <c r="GPJ146" s="821"/>
      <c r="GPK146" s="821"/>
      <c r="GPL146" s="821"/>
      <c r="GPM146" s="821"/>
      <c r="GPN146" s="821"/>
      <c r="GPO146" s="821"/>
      <c r="GPP146" s="821"/>
      <c r="GPQ146" s="821"/>
      <c r="GPR146" s="821"/>
      <c r="GPS146" s="821"/>
      <c r="GPT146" s="821"/>
      <c r="GPU146" s="821"/>
      <c r="GPV146" s="821"/>
      <c r="GPW146" s="821"/>
      <c r="GPX146" s="821"/>
      <c r="GPY146" s="821"/>
      <c r="GPZ146" s="821"/>
      <c r="GQA146" s="821"/>
      <c r="GQB146" s="821"/>
      <c r="GQC146" s="821"/>
      <c r="GQD146" s="821"/>
      <c r="GQE146" s="821"/>
      <c r="GQF146" s="821"/>
      <c r="GQG146" s="821"/>
      <c r="GQH146" s="821"/>
      <c r="GQI146" s="821"/>
      <c r="GQJ146" s="821"/>
      <c r="GQK146" s="821"/>
      <c r="GQL146" s="821"/>
      <c r="GQM146" s="821"/>
      <c r="GQN146" s="821"/>
      <c r="GQO146" s="821"/>
      <c r="GQP146" s="821"/>
      <c r="GQQ146" s="821"/>
      <c r="GQR146" s="821"/>
      <c r="GQS146" s="821"/>
      <c r="GQT146" s="821"/>
      <c r="GQU146" s="821"/>
      <c r="GQV146" s="821"/>
      <c r="GQW146" s="821"/>
      <c r="GQX146" s="821"/>
      <c r="GQY146" s="821"/>
      <c r="GQZ146" s="821"/>
      <c r="GRA146" s="821"/>
      <c r="GRB146" s="821"/>
      <c r="GRC146" s="821"/>
      <c r="GRD146" s="821"/>
      <c r="GRE146" s="821"/>
      <c r="GRF146" s="821"/>
      <c r="GRG146" s="821"/>
      <c r="GRH146" s="821"/>
      <c r="GRI146" s="821"/>
      <c r="GRJ146" s="821"/>
      <c r="GRK146" s="821"/>
      <c r="GRL146" s="821"/>
      <c r="GRM146" s="821"/>
      <c r="GRN146" s="821"/>
      <c r="GRO146" s="821"/>
      <c r="GRP146" s="821"/>
      <c r="GRQ146" s="821"/>
      <c r="GRR146" s="821"/>
      <c r="GRS146" s="821"/>
      <c r="GRT146" s="821"/>
      <c r="GRU146" s="821"/>
      <c r="GRV146" s="821"/>
      <c r="GRW146" s="821"/>
      <c r="GRX146" s="821"/>
      <c r="GRY146" s="821"/>
      <c r="GRZ146" s="821"/>
      <c r="GSA146" s="821"/>
      <c r="GSB146" s="821"/>
      <c r="GSC146" s="821"/>
      <c r="GSD146" s="821"/>
      <c r="GSE146" s="821"/>
      <c r="GSF146" s="821"/>
      <c r="GSG146" s="821"/>
      <c r="GSH146" s="821"/>
      <c r="GSI146" s="821"/>
      <c r="GSJ146" s="821"/>
      <c r="GSK146" s="821"/>
      <c r="GSL146" s="821"/>
      <c r="GSM146" s="821"/>
      <c r="GSN146" s="821"/>
      <c r="GSO146" s="821"/>
      <c r="GSP146" s="821"/>
      <c r="GSQ146" s="821"/>
      <c r="GSR146" s="821"/>
      <c r="GSS146" s="821"/>
      <c r="GST146" s="821"/>
      <c r="GSU146" s="821"/>
      <c r="GSV146" s="821"/>
      <c r="GSW146" s="821"/>
      <c r="GSX146" s="821"/>
      <c r="GSY146" s="821"/>
      <c r="GSZ146" s="821"/>
      <c r="GTA146" s="821"/>
      <c r="GTB146" s="821"/>
      <c r="GTC146" s="821"/>
      <c r="GTD146" s="821"/>
      <c r="GTE146" s="821"/>
      <c r="GTF146" s="821"/>
      <c r="GTG146" s="821"/>
      <c r="GTH146" s="821"/>
      <c r="GTI146" s="821"/>
      <c r="GTJ146" s="821"/>
      <c r="GTK146" s="821"/>
      <c r="GTL146" s="821"/>
      <c r="GTM146" s="821"/>
      <c r="GTN146" s="821"/>
      <c r="GTO146" s="821"/>
      <c r="GTP146" s="821"/>
      <c r="GTQ146" s="821"/>
      <c r="GTR146" s="821"/>
      <c r="GTS146" s="821"/>
      <c r="GTT146" s="821"/>
      <c r="GTU146" s="821"/>
      <c r="GTV146" s="821"/>
      <c r="GTW146" s="821"/>
      <c r="GTX146" s="821"/>
      <c r="GTY146" s="821"/>
      <c r="GTZ146" s="821"/>
      <c r="GUA146" s="821"/>
      <c r="GUB146" s="821"/>
      <c r="GUC146" s="821"/>
      <c r="GUD146" s="821"/>
      <c r="GUE146" s="821"/>
      <c r="GUF146" s="821"/>
      <c r="GUG146" s="821"/>
      <c r="GUH146" s="821"/>
      <c r="GUI146" s="821"/>
      <c r="GUJ146" s="821"/>
      <c r="GUK146" s="821"/>
      <c r="GUL146" s="821"/>
      <c r="GUM146" s="821"/>
      <c r="GUN146" s="821"/>
      <c r="GUO146" s="821"/>
      <c r="GUP146" s="821"/>
      <c r="GUQ146" s="821"/>
      <c r="GUR146" s="821"/>
      <c r="GUS146" s="821"/>
      <c r="GUT146" s="821"/>
      <c r="GUU146" s="821"/>
      <c r="GUV146" s="821"/>
      <c r="GUW146" s="821"/>
      <c r="GUX146" s="821"/>
      <c r="GUY146" s="821"/>
      <c r="GUZ146" s="821"/>
      <c r="GVA146" s="821"/>
      <c r="GVB146" s="821"/>
      <c r="GVC146" s="821"/>
      <c r="GVD146" s="821"/>
      <c r="GVE146" s="821"/>
      <c r="GVF146" s="821"/>
      <c r="GVG146" s="821"/>
      <c r="GVH146" s="821"/>
      <c r="GVI146" s="821"/>
      <c r="GVJ146" s="821"/>
      <c r="GVK146" s="821"/>
      <c r="GVL146" s="821"/>
      <c r="GVM146" s="821"/>
      <c r="GVN146" s="821"/>
      <c r="GVO146" s="821"/>
      <c r="GVP146" s="821"/>
      <c r="GVQ146" s="821"/>
      <c r="GVR146" s="821"/>
      <c r="GVS146" s="821"/>
      <c r="GVT146" s="821"/>
      <c r="GVU146" s="821"/>
      <c r="GVV146" s="821"/>
      <c r="GVW146" s="821"/>
      <c r="GVX146" s="821"/>
      <c r="GVY146" s="821"/>
      <c r="GVZ146" s="821"/>
      <c r="GWA146" s="821"/>
      <c r="GWB146" s="821"/>
      <c r="GWC146" s="821"/>
      <c r="GWD146" s="821"/>
      <c r="GWE146" s="821"/>
      <c r="GWF146" s="821"/>
      <c r="GWG146" s="821"/>
      <c r="GWH146" s="821"/>
      <c r="GWI146" s="821"/>
      <c r="GWJ146" s="821"/>
      <c r="GWK146" s="821"/>
      <c r="GWL146" s="821"/>
      <c r="GWM146" s="821"/>
      <c r="GWN146" s="821"/>
      <c r="GWO146" s="821"/>
      <c r="GWP146" s="821"/>
      <c r="GWQ146" s="821"/>
      <c r="GWR146" s="821"/>
      <c r="GWS146" s="821"/>
      <c r="GWT146" s="821"/>
      <c r="GWU146" s="821"/>
      <c r="GWV146" s="821"/>
      <c r="GWW146" s="821"/>
      <c r="GWX146" s="821"/>
      <c r="GWY146" s="821"/>
      <c r="GWZ146" s="821"/>
      <c r="GXA146" s="821"/>
      <c r="GXB146" s="821"/>
      <c r="GXC146" s="821"/>
      <c r="GXD146" s="821"/>
      <c r="GXE146" s="821"/>
      <c r="GXF146" s="821"/>
      <c r="GXG146" s="821"/>
      <c r="GXH146" s="821"/>
      <c r="GXI146" s="821"/>
      <c r="GXJ146" s="821"/>
      <c r="GXK146" s="821"/>
      <c r="GXL146" s="821"/>
      <c r="GXM146" s="821"/>
      <c r="GXN146" s="821"/>
      <c r="GXO146" s="821"/>
      <c r="GXP146" s="821"/>
      <c r="GXQ146" s="821"/>
      <c r="GXR146" s="821"/>
      <c r="GXS146" s="821"/>
      <c r="GXT146" s="821"/>
      <c r="GXU146" s="821"/>
      <c r="GXV146" s="821"/>
      <c r="GXW146" s="821"/>
      <c r="GXX146" s="821"/>
      <c r="GXY146" s="821"/>
      <c r="GXZ146" s="821"/>
      <c r="GYA146" s="821"/>
      <c r="GYB146" s="821"/>
      <c r="GYC146" s="821"/>
      <c r="GYD146" s="821"/>
      <c r="GYE146" s="821"/>
      <c r="GYF146" s="821"/>
      <c r="GYG146" s="821"/>
      <c r="GYH146" s="821"/>
      <c r="GYI146" s="821"/>
      <c r="GYJ146" s="821"/>
      <c r="GYK146" s="821"/>
      <c r="GYL146" s="821"/>
      <c r="GYM146" s="821"/>
      <c r="GYN146" s="821"/>
      <c r="GYO146" s="821"/>
      <c r="GYP146" s="821"/>
      <c r="GYQ146" s="821"/>
      <c r="GYR146" s="821"/>
      <c r="GYS146" s="821"/>
      <c r="GYT146" s="821"/>
      <c r="GYU146" s="821"/>
      <c r="GYV146" s="821"/>
      <c r="GYW146" s="821"/>
      <c r="GYX146" s="821"/>
      <c r="GYY146" s="821"/>
      <c r="GYZ146" s="821"/>
      <c r="GZA146" s="821"/>
      <c r="GZB146" s="821"/>
      <c r="GZC146" s="821"/>
      <c r="GZD146" s="821"/>
      <c r="GZE146" s="821"/>
      <c r="GZF146" s="821"/>
      <c r="GZG146" s="821"/>
      <c r="GZH146" s="821"/>
      <c r="GZI146" s="821"/>
      <c r="GZJ146" s="821"/>
      <c r="GZK146" s="821"/>
      <c r="GZL146" s="821"/>
      <c r="GZM146" s="821"/>
      <c r="GZN146" s="821"/>
      <c r="GZO146" s="821"/>
      <c r="GZP146" s="821"/>
      <c r="GZQ146" s="821"/>
      <c r="GZR146" s="821"/>
      <c r="GZS146" s="821"/>
      <c r="GZT146" s="821"/>
      <c r="GZU146" s="821"/>
      <c r="GZV146" s="821"/>
      <c r="GZW146" s="821"/>
      <c r="GZX146" s="821"/>
      <c r="GZY146" s="821"/>
      <c r="GZZ146" s="821"/>
      <c r="HAA146" s="821"/>
      <c r="HAB146" s="821"/>
      <c r="HAC146" s="821"/>
      <c r="HAD146" s="821"/>
      <c r="HAE146" s="821"/>
      <c r="HAF146" s="821"/>
      <c r="HAG146" s="821"/>
      <c r="HAH146" s="821"/>
      <c r="HAI146" s="821"/>
      <c r="HAJ146" s="821"/>
      <c r="HAK146" s="821"/>
      <c r="HAL146" s="821"/>
      <c r="HAM146" s="821"/>
      <c r="HAN146" s="821"/>
      <c r="HAO146" s="821"/>
      <c r="HAP146" s="821"/>
      <c r="HAQ146" s="821"/>
      <c r="HAR146" s="821"/>
      <c r="HAS146" s="821"/>
      <c r="HAT146" s="821"/>
      <c r="HAU146" s="821"/>
      <c r="HAV146" s="821"/>
      <c r="HAW146" s="821"/>
      <c r="HAX146" s="821"/>
      <c r="HAY146" s="821"/>
      <c r="HAZ146" s="821"/>
      <c r="HBA146" s="821"/>
      <c r="HBB146" s="821"/>
      <c r="HBC146" s="821"/>
      <c r="HBD146" s="821"/>
      <c r="HBE146" s="821"/>
      <c r="HBF146" s="821"/>
      <c r="HBG146" s="821"/>
      <c r="HBH146" s="821"/>
      <c r="HBI146" s="821"/>
      <c r="HBJ146" s="821"/>
      <c r="HBK146" s="821"/>
      <c r="HBL146" s="821"/>
      <c r="HBM146" s="821"/>
      <c r="HBN146" s="821"/>
      <c r="HBO146" s="821"/>
      <c r="HBP146" s="821"/>
      <c r="HBQ146" s="821"/>
      <c r="HBR146" s="821"/>
      <c r="HBS146" s="821"/>
      <c r="HBT146" s="821"/>
      <c r="HBU146" s="821"/>
      <c r="HBV146" s="821"/>
      <c r="HBW146" s="821"/>
      <c r="HBX146" s="821"/>
      <c r="HBY146" s="821"/>
      <c r="HBZ146" s="821"/>
      <c r="HCA146" s="821"/>
      <c r="HCB146" s="821"/>
      <c r="HCC146" s="821"/>
      <c r="HCD146" s="821"/>
      <c r="HCE146" s="821"/>
      <c r="HCF146" s="821"/>
      <c r="HCG146" s="821"/>
      <c r="HCH146" s="821"/>
      <c r="HCI146" s="821"/>
      <c r="HCJ146" s="821"/>
      <c r="HCK146" s="821"/>
      <c r="HCL146" s="821"/>
      <c r="HCM146" s="821"/>
      <c r="HCN146" s="821"/>
      <c r="HCO146" s="821"/>
      <c r="HCP146" s="821"/>
      <c r="HCQ146" s="821"/>
      <c r="HCR146" s="821"/>
      <c r="HCS146" s="821"/>
      <c r="HCT146" s="821"/>
      <c r="HCU146" s="821"/>
      <c r="HCV146" s="821"/>
      <c r="HCW146" s="821"/>
      <c r="HCX146" s="821"/>
      <c r="HCY146" s="821"/>
      <c r="HCZ146" s="821"/>
      <c r="HDA146" s="821"/>
      <c r="HDB146" s="821"/>
      <c r="HDC146" s="821"/>
      <c r="HDD146" s="821"/>
      <c r="HDE146" s="821"/>
      <c r="HDF146" s="821"/>
      <c r="HDG146" s="821"/>
      <c r="HDH146" s="821"/>
      <c r="HDI146" s="821"/>
      <c r="HDJ146" s="821"/>
      <c r="HDK146" s="821"/>
      <c r="HDL146" s="821"/>
      <c r="HDM146" s="821"/>
      <c r="HDN146" s="821"/>
      <c r="HDO146" s="821"/>
      <c r="HDP146" s="821"/>
      <c r="HDQ146" s="821"/>
      <c r="HDR146" s="821"/>
      <c r="HDS146" s="821"/>
      <c r="HDT146" s="821"/>
      <c r="HDU146" s="821"/>
      <c r="HDV146" s="821"/>
      <c r="HDW146" s="821"/>
      <c r="HDX146" s="821"/>
      <c r="HDY146" s="821"/>
      <c r="HDZ146" s="821"/>
      <c r="HEA146" s="821"/>
      <c r="HEB146" s="821"/>
      <c r="HEC146" s="821"/>
      <c r="HED146" s="821"/>
      <c r="HEE146" s="821"/>
      <c r="HEF146" s="821"/>
      <c r="HEG146" s="821"/>
      <c r="HEH146" s="821"/>
      <c r="HEI146" s="821"/>
      <c r="HEJ146" s="821"/>
      <c r="HEK146" s="821"/>
      <c r="HEL146" s="821"/>
      <c r="HEM146" s="821"/>
      <c r="HEN146" s="821"/>
      <c r="HEO146" s="821"/>
      <c r="HEP146" s="821"/>
      <c r="HEQ146" s="821"/>
      <c r="HER146" s="821"/>
      <c r="HES146" s="821"/>
      <c r="HET146" s="821"/>
      <c r="HEU146" s="821"/>
      <c r="HEV146" s="821"/>
      <c r="HEW146" s="821"/>
      <c r="HEX146" s="821"/>
      <c r="HEY146" s="821"/>
      <c r="HEZ146" s="821"/>
      <c r="HFA146" s="821"/>
      <c r="HFB146" s="821"/>
      <c r="HFC146" s="821"/>
      <c r="HFD146" s="821"/>
      <c r="HFE146" s="821"/>
      <c r="HFF146" s="821"/>
      <c r="HFG146" s="821"/>
      <c r="HFH146" s="821"/>
      <c r="HFI146" s="821"/>
      <c r="HFJ146" s="821"/>
      <c r="HFK146" s="821"/>
      <c r="HFL146" s="821"/>
      <c r="HFM146" s="821"/>
      <c r="HFN146" s="821"/>
      <c r="HFO146" s="821"/>
      <c r="HFP146" s="821"/>
      <c r="HFQ146" s="821"/>
      <c r="HFR146" s="821"/>
      <c r="HFS146" s="821"/>
      <c r="HFT146" s="821"/>
      <c r="HFU146" s="821"/>
      <c r="HFV146" s="821"/>
      <c r="HFW146" s="821"/>
      <c r="HFX146" s="821"/>
      <c r="HFY146" s="821"/>
      <c r="HFZ146" s="821"/>
      <c r="HGA146" s="821"/>
      <c r="HGB146" s="821"/>
      <c r="HGC146" s="821"/>
      <c r="HGD146" s="821"/>
      <c r="HGE146" s="821"/>
      <c r="HGF146" s="821"/>
      <c r="HGG146" s="821"/>
      <c r="HGH146" s="821"/>
      <c r="HGI146" s="821"/>
      <c r="HGJ146" s="821"/>
      <c r="HGK146" s="821"/>
      <c r="HGL146" s="821"/>
      <c r="HGM146" s="821"/>
      <c r="HGN146" s="821"/>
      <c r="HGO146" s="821"/>
      <c r="HGP146" s="821"/>
      <c r="HGQ146" s="821"/>
      <c r="HGR146" s="821"/>
      <c r="HGS146" s="821"/>
      <c r="HGT146" s="821"/>
      <c r="HGU146" s="821"/>
      <c r="HGV146" s="821"/>
      <c r="HGW146" s="821"/>
      <c r="HGX146" s="821"/>
      <c r="HGY146" s="821"/>
      <c r="HGZ146" s="821"/>
      <c r="HHA146" s="821"/>
      <c r="HHB146" s="821"/>
      <c r="HHC146" s="821"/>
      <c r="HHD146" s="821"/>
      <c r="HHE146" s="821"/>
      <c r="HHF146" s="821"/>
      <c r="HHG146" s="821"/>
      <c r="HHH146" s="821"/>
      <c r="HHI146" s="821"/>
      <c r="HHJ146" s="821"/>
      <c r="HHK146" s="821"/>
      <c r="HHL146" s="821"/>
      <c r="HHM146" s="821"/>
      <c r="HHN146" s="821"/>
      <c r="HHO146" s="821"/>
      <c r="HHP146" s="821"/>
      <c r="HHQ146" s="821"/>
      <c r="HHR146" s="821"/>
      <c r="HHS146" s="821"/>
      <c r="HHT146" s="821"/>
      <c r="HHU146" s="821"/>
      <c r="HHV146" s="821"/>
      <c r="HHW146" s="821"/>
      <c r="HHX146" s="821"/>
      <c r="HHY146" s="821"/>
      <c r="HHZ146" s="821"/>
      <c r="HIA146" s="821"/>
      <c r="HIB146" s="821"/>
      <c r="HIC146" s="821"/>
      <c r="HID146" s="821"/>
      <c r="HIE146" s="821"/>
      <c r="HIF146" s="821"/>
      <c r="HIG146" s="821"/>
      <c r="HIH146" s="821"/>
      <c r="HII146" s="821"/>
      <c r="HIJ146" s="821"/>
      <c r="HIK146" s="821"/>
      <c r="HIL146" s="821"/>
      <c r="HIM146" s="821"/>
      <c r="HIN146" s="821"/>
      <c r="HIO146" s="821"/>
      <c r="HIP146" s="821"/>
      <c r="HIQ146" s="821"/>
      <c r="HIR146" s="821"/>
      <c r="HIS146" s="821"/>
      <c r="HIT146" s="821"/>
      <c r="HIU146" s="821"/>
      <c r="HIV146" s="821"/>
      <c r="HIW146" s="821"/>
      <c r="HIX146" s="821"/>
      <c r="HIY146" s="821"/>
      <c r="HIZ146" s="821"/>
      <c r="HJA146" s="821"/>
      <c r="HJB146" s="821"/>
      <c r="HJC146" s="821"/>
      <c r="HJD146" s="821"/>
      <c r="HJE146" s="821"/>
      <c r="HJF146" s="821"/>
      <c r="HJG146" s="821"/>
      <c r="HJH146" s="821"/>
      <c r="HJI146" s="821"/>
      <c r="HJJ146" s="821"/>
      <c r="HJK146" s="821"/>
      <c r="HJL146" s="821"/>
      <c r="HJM146" s="821"/>
      <c r="HJN146" s="821"/>
      <c r="HJO146" s="821"/>
      <c r="HJP146" s="821"/>
      <c r="HJQ146" s="821"/>
      <c r="HJR146" s="821"/>
      <c r="HJS146" s="821"/>
      <c r="HJT146" s="821"/>
      <c r="HJU146" s="821"/>
      <c r="HJV146" s="821"/>
      <c r="HJW146" s="821"/>
      <c r="HJX146" s="821"/>
      <c r="HJY146" s="821"/>
      <c r="HJZ146" s="821"/>
      <c r="HKA146" s="821"/>
      <c r="HKB146" s="821"/>
      <c r="HKC146" s="821"/>
      <c r="HKD146" s="821"/>
      <c r="HKE146" s="821"/>
      <c r="HKF146" s="821"/>
      <c r="HKG146" s="821"/>
      <c r="HKH146" s="821"/>
      <c r="HKI146" s="821"/>
      <c r="HKJ146" s="821"/>
      <c r="HKK146" s="821"/>
      <c r="HKL146" s="821"/>
      <c r="HKM146" s="821"/>
      <c r="HKN146" s="821"/>
      <c r="HKO146" s="821"/>
      <c r="HKP146" s="821"/>
      <c r="HKQ146" s="821"/>
      <c r="HKR146" s="821"/>
      <c r="HKS146" s="821"/>
      <c r="HKT146" s="821"/>
      <c r="HKU146" s="821"/>
      <c r="HKV146" s="821"/>
      <c r="HKW146" s="821"/>
      <c r="HKX146" s="821"/>
      <c r="HKY146" s="821"/>
      <c r="HKZ146" s="821"/>
      <c r="HLA146" s="821"/>
      <c r="HLB146" s="821"/>
      <c r="HLC146" s="821"/>
      <c r="HLD146" s="821"/>
      <c r="HLE146" s="821"/>
      <c r="HLF146" s="821"/>
      <c r="HLG146" s="821"/>
      <c r="HLH146" s="821"/>
      <c r="HLI146" s="821"/>
      <c r="HLJ146" s="821"/>
      <c r="HLK146" s="821"/>
      <c r="HLL146" s="821"/>
      <c r="HLM146" s="821"/>
      <c r="HLN146" s="821"/>
      <c r="HLO146" s="821"/>
      <c r="HLP146" s="821"/>
      <c r="HLQ146" s="821"/>
      <c r="HLR146" s="821"/>
      <c r="HLS146" s="821"/>
      <c r="HLT146" s="821"/>
      <c r="HLU146" s="821"/>
      <c r="HLV146" s="821"/>
      <c r="HLW146" s="821"/>
      <c r="HLX146" s="821"/>
      <c r="HLY146" s="821"/>
      <c r="HLZ146" s="821"/>
      <c r="HMA146" s="821"/>
      <c r="HMB146" s="821"/>
      <c r="HMC146" s="821"/>
      <c r="HMD146" s="821"/>
      <c r="HME146" s="821"/>
      <c r="HMF146" s="821"/>
      <c r="HMG146" s="821"/>
      <c r="HMH146" s="821"/>
      <c r="HMI146" s="821"/>
      <c r="HMJ146" s="821"/>
      <c r="HMK146" s="821"/>
      <c r="HML146" s="821"/>
      <c r="HMM146" s="821"/>
      <c r="HMN146" s="821"/>
      <c r="HMO146" s="821"/>
      <c r="HMP146" s="821"/>
      <c r="HMQ146" s="821"/>
      <c r="HMR146" s="821"/>
      <c r="HMS146" s="821"/>
      <c r="HMT146" s="821"/>
      <c r="HMU146" s="821"/>
      <c r="HMV146" s="821"/>
      <c r="HMW146" s="821"/>
      <c r="HMX146" s="821"/>
      <c r="HMY146" s="821"/>
      <c r="HMZ146" s="821"/>
      <c r="HNA146" s="821"/>
      <c r="HNB146" s="821"/>
      <c r="HNC146" s="821"/>
      <c r="HND146" s="821"/>
      <c r="HNE146" s="821"/>
      <c r="HNF146" s="821"/>
      <c r="HNG146" s="821"/>
      <c r="HNH146" s="821"/>
      <c r="HNI146" s="821"/>
      <c r="HNJ146" s="821"/>
      <c r="HNK146" s="821"/>
      <c r="HNL146" s="821"/>
      <c r="HNM146" s="821"/>
      <c r="HNN146" s="821"/>
      <c r="HNO146" s="821"/>
      <c r="HNP146" s="821"/>
      <c r="HNQ146" s="821"/>
      <c r="HNR146" s="821"/>
      <c r="HNS146" s="821"/>
      <c r="HNT146" s="821"/>
      <c r="HNU146" s="821"/>
      <c r="HNV146" s="821"/>
      <c r="HNW146" s="821"/>
      <c r="HNX146" s="821"/>
      <c r="HNY146" s="821"/>
      <c r="HNZ146" s="821"/>
      <c r="HOA146" s="821"/>
      <c r="HOB146" s="821"/>
      <c r="HOC146" s="821"/>
      <c r="HOD146" s="821"/>
      <c r="HOE146" s="821"/>
      <c r="HOF146" s="821"/>
      <c r="HOG146" s="821"/>
      <c r="HOH146" s="821"/>
      <c r="HOI146" s="821"/>
      <c r="HOJ146" s="821"/>
      <c r="HOK146" s="821"/>
      <c r="HOL146" s="821"/>
      <c r="HOM146" s="821"/>
      <c r="HON146" s="821"/>
      <c r="HOO146" s="821"/>
      <c r="HOP146" s="821"/>
      <c r="HOQ146" s="821"/>
      <c r="HOR146" s="821"/>
      <c r="HOS146" s="821"/>
      <c r="HOT146" s="821"/>
      <c r="HOU146" s="821"/>
      <c r="HOV146" s="821"/>
      <c r="HOW146" s="821"/>
      <c r="HOX146" s="821"/>
      <c r="HOY146" s="821"/>
      <c r="HOZ146" s="821"/>
      <c r="HPA146" s="821"/>
      <c r="HPB146" s="821"/>
      <c r="HPC146" s="821"/>
      <c r="HPD146" s="821"/>
      <c r="HPE146" s="821"/>
      <c r="HPF146" s="821"/>
      <c r="HPG146" s="821"/>
      <c r="HPH146" s="821"/>
      <c r="HPI146" s="821"/>
      <c r="HPJ146" s="821"/>
      <c r="HPK146" s="821"/>
      <c r="HPL146" s="821"/>
      <c r="HPM146" s="821"/>
      <c r="HPN146" s="821"/>
      <c r="HPO146" s="821"/>
      <c r="HPP146" s="821"/>
      <c r="HPQ146" s="821"/>
      <c r="HPR146" s="821"/>
      <c r="HPS146" s="821"/>
      <c r="HPT146" s="821"/>
      <c r="HPU146" s="821"/>
      <c r="HPV146" s="821"/>
      <c r="HPW146" s="821"/>
      <c r="HPX146" s="821"/>
      <c r="HPY146" s="821"/>
      <c r="HPZ146" s="821"/>
      <c r="HQA146" s="821"/>
      <c r="HQB146" s="821"/>
      <c r="HQC146" s="821"/>
      <c r="HQD146" s="821"/>
      <c r="HQE146" s="821"/>
      <c r="HQF146" s="821"/>
      <c r="HQG146" s="821"/>
      <c r="HQH146" s="821"/>
      <c r="HQI146" s="821"/>
      <c r="HQJ146" s="821"/>
      <c r="HQK146" s="821"/>
      <c r="HQL146" s="821"/>
      <c r="HQM146" s="821"/>
      <c r="HQN146" s="821"/>
      <c r="HQO146" s="821"/>
      <c r="HQP146" s="821"/>
      <c r="HQQ146" s="821"/>
      <c r="HQR146" s="821"/>
      <c r="HQS146" s="821"/>
      <c r="HQT146" s="821"/>
      <c r="HQU146" s="821"/>
      <c r="HQV146" s="821"/>
      <c r="HQW146" s="821"/>
      <c r="HQX146" s="821"/>
      <c r="HQY146" s="821"/>
      <c r="HQZ146" s="821"/>
      <c r="HRA146" s="821"/>
      <c r="HRB146" s="821"/>
      <c r="HRC146" s="821"/>
      <c r="HRD146" s="821"/>
      <c r="HRE146" s="821"/>
      <c r="HRF146" s="821"/>
      <c r="HRG146" s="821"/>
      <c r="HRH146" s="821"/>
      <c r="HRI146" s="821"/>
      <c r="HRJ146" s="821"/>
      <c r="HRK146" s="821"/>
      <c r="HRL146" s="821"/>
      <c r="HRM146" s="821"/>
      <c r="HRN146" s="821"/>
      <c r="HRO146" s="821"/>
      <c r="HRP146" s="821"/>
      <c r="HRQ146" s="821"/>
      <c r="HRR146" s="821"/>
      <c r="HRS146" s="821"/>
      <c r="HRT146" s="821"/>
      <c r="HRU146" s="821"/>
      <c r="HRV146" s="821"/>
      <c r="HRW146" s="821"/>
      <c r="HRX146" s="821"/>
      <c r="HRY146" s="821"/>
      <c r="HRZ146" s="821"/>
      <c r="HSA146" s="821"/>
      <c r="HSB146" s="821"/>
      <c r="HSC146" s="821"/>
      <c r="HSD146" s="821"/>
      <c r="HSE146" s="821"/>
      <c r="HSF146" s="821"/>
      <c r="HSG146" s="821"/>
      <c r="HSH146" s="821"/>
      <c r="HSI146" s="821"/>
      <c r="HSJ146" s="821"/>
      <c r="HSK146" s="821"/>
      <c r="HSL146" s="821"/>
      <c r="HSM146" s="821"/>
      <c r="HSN146" s="821"/>
      <c r="HSO146" s="821"/>
      <c r="HSP146" s="821"/>
      <c r="HSQ146" s="821"/>
      <c r="HSR146" s="821"/>
      <c r="HSS146" s="821"/>
      <c r="HST146" s="821"/>
      <c r="HSU146" s="821"/>
      <c r="HSV146" s="821"/>
      <c r="HSW146" s="821"/>
      <c r="HSX146" s="821"/>
      <c r="HSY146" s="821"/>
      <c r="HSZ146" s="821"/>
      <c r="HTA146" s="821"/>
      <c r="HTB146" s="821"/>
      <c r="HTC146" s="821"/>
      <c r="HTD146" s="821"/>
      <c r="HTE146" s="821"/>
      <c r="HTF146" s="821"/>
      <c r="HTG146" s="821"/>
      <c r="HTH146" s="821"/>
      <c r="HTI146" s="821"/>
      <c r="HTJ146" s="821"/>
      <c r="HTK146" s="821"/>
      <c r="HTL146" s="821"/>
      <c r="HTM146" s="821"/>
      <c r="HTN146" s="821"/>
      <c r="HTO146" s="821"/>
      <c r="HTP146" s="821"/>
      <c r="HTQ146" s="821"/>
      <c r="HTR146" s="821"/>
      <c r="HTS146" s="821"/>
      <c r="HTT146" s="821"/>
      <c r="HTU146" s="821"/>
      <c r="HTV146" s="821"/>
      <c r="HTW146" s="821"/>
      <c r="HTX146" s="821"/>
      <c r="HTY146" s="821"/>
      <c r="HTZ146" s="821"/>
      <c r="HUA146" s="821"/>
      <c r="HUB146" s="821"/>
      <c r="HUC146" s="821"/>
      <c r="HUD146" s="821"/>
      <c r="HUE146" s="821"/>
      <c r="HUF146" s="821"/>
      <c r="HUG146" s="821"/>
      <c r="HUH146" s="821"/>
      <c r="HUI146" s="821"/>
      <c r="HUJ146" s="821"/>
      <c r="HUK146" s="821"/>
      <c r="HUL146" s="821"/>
      <c r="HUM146" s="821"/>
      <c r="HUN146" s="821"/>
      <c r="HUO146" s="821"/>
      <c r="HUP146" s="821"/>
      <c r="HUQ146" s="821"/>
      <c r="HUR146" s="821"/>
      <c r="HUS146" s="821"/>
      <c r="HUT146" s="821"/>
      <c r="HUU146" s="821"/>
      <c r="HUV146" s="821"/>
      <c r="HUW146" s="821"/>
      <c r="HUX146" s="821"/>
      <c r="HUY146" s="821"/>
      <c r="HUZ146" s="821"/>
      <c r="HVA146" s="821"/>
      <c r="HVB146" s="821"/>
      <c r="HVC146" s="821"/>
      <c r="HVD146" s="821"/>
      <c r="HVE146" s="821"/>
      <c r="HVF146" s="821"/>
      <c r="HVG146" s="821"/>
      <c r="HVH146" s="821"/>
      <c r="HVI146" s="821"/>
      <c r="HVJ146" s="821"/>
      <c r="HVK146" s="821"/>
      <c r="HVL146" s="821"/>
      <c r="HVM146" s="821"/>
      <c r="HVN146" s="821"/>
      <c r="HVO146" s="821"/>
      <c r="HVP146" s="821"/>
      <c r="HVQ146" s="821"/>
      <c r="HVR146" s="821"/>
      <c r="HVS146" s="821"/>
      <c r="HVT146" s="821"/>
      <c r="HVU146" s="821"/>
      <c r="HVV146" s="821"/>
      <c r="HVW146" s="821"/>
      <c r="HVX146" s="821"/>
      <c r="HVY146" s="821"/>
      <c r="HVZ146" s="821"/>
      <c r="HWA146" s="821"/>
      <c r="HWB146" s="821"/>
      <c r="HWC146" s="821"/>
      <c r="HWD146" s="821"/>
      <c r="HWE146" s="821"/>
      <c r="HWF146" s="821"/>
      <c r="HWG146" s="821"/>
      <c r="HWH146" s="821"/>
      <c r="HWI146" s="821"/>
      <c r="HWJ146" s="821"/>
      <c r="HWK146" s="821"/>
      <c r="HWL146" s="821"/>
      <c r="HWM146" s="821"/>
      <c r="HWN146" s="821"/>
      <c r="HWO146" s="821"/>
      <c r="HWP146" s="821"/>
      <c r="HWQ146" s="821"/>
      <c r="HWR146" s="821"/>
      <c r="HWS146" s="821"/>
      <c r="HWT146" s="821"/>
      <c r="HWU146" s="821"/>
      <c r="HWV146" s="821"/>
      <c r="HWW146" s="821"/>
      <c r="HWX146" s="821"/>
      <c r="HWY146" s="821"/>
      <c r="HWZ146" s="821"/>
      <c r="HXA146" s="821"/>
      <c r="HXB146" s="821"/>
      <c r="HXC146" s="821"/>
      <c r="HXD146" s="821"/>
      <c r="HXE146" s="821"/>
      <c r="HXF146" s="821"/>
      <c r="HXG146" s="821"/>
      <c r="HXH146" s="821"/>
      <c r="HXI146" s="821"/>
      <c r="HXJ146" s="821"/>
      <c r="HXK146" s="821"/>
      <c r="HXL146" s="821"/>
      <c r="HXM146" s="821"/>
      <c r="HXN146" s="821"/>
      <c r="HXO146" s="821"/>
      <c r="HXP146" s="821"/>
      <c r="HXQ146" s="821"/>
      <c r="HXR146" s="821"/>
      <c r="HXS146" s="821"/>
      <c r="HXT146" s="821"/>
      <c r="HXU146" s="821"/>
      <c r="HXV146" s="821"/>
      <c r="HXW146" s="821"/>
      <c r="HXX146" s="821"/>
      <c r="HXY146" s="821"/>
      <c r="HXZ146" s="821"/>
      <c r="HYA146" s="821"/>
      <c r="HYB146" s="821"/>
      <c r="HYC146" s="821"/>
      <c r="HYD146" s="821"/>
      <c r="HYE146" s="821"/>
      <c r="HYF146" s="821"/>
      <c r="HYG146" s="821"/>
      <c r="HYH146" s="821"/>
      <c r="HYI146" s="821"/>
      <c r="HYJ146" s="821"/>
      <c r="HYK146" s="821"/>
      <c r="HYL146" s="821"/>
      <c r="HYM146" s="821"/>
      <c r="HYN146" s="821"/>
      <c r="HYO146" s="821"/>
      <c r="HYP146" s="821"/>
      <c r="HYQ146" s="821"/>
      <c r="HYR146" s="821"/>
      <c r="HYS146" s="821"/>
      <c r="HYT146" s="821"/>
      <c r="HYU146" s="821"/>
      <c r="HYV146" s="821"/>
      <c r="HYW146" s="821"/>
      <c r="HYX146" s="821"/>
      <c r="HYY146" s="821"/>
      <c r="HYZ146" s="821"/>
      <c r="HZA146" s="821"/>
      <c r="HZB146" s="821"/>
      <c r="HZC146" s="821"/>
      <c r="HZD146" s="821"/>
      <c r="HZE146" s="821"/>
      <c r="HZF146" s="821"/>
      <c r="HZG146" s="821"/>
      <c r="HZH146" s="821"/>
      <c r="HZI146" s="821"/>
      <c r="HZJ146" s="821"/>
      <c r="HZK146" s="821"/>
      <c r="HZL146" s="821"/>
      <c r="HZM146" s="821"/>
      <c r="HZN146" s="821"/>
      <c r="HZO146" s="821"/>
      <c r="HZP146" s="821"/>
      <c r="HZQ146" s="821"/>
      <c r="HZR146" s="821"/>
      <c r="HZS146" s="821"/>
      <c r="HZT146" s="821"/>
      <c r="HZU146" s="821"/>
      <c r="HZV146" s="821"/>
      <c r="HZW146" s="821"/>
      <c r="HZX146" s="821"/>
      <c r="HZY146" s="821"/>
      <c r="HZZ146" s="821"/>
      <c r="IAA146" s="821"/>
      <c r="IAB146" s="821"/>
      <c r="IAC146" s="821"/>
      <c r="IAD146" s="821"/>
      <c r="IAE146" s="821"/>
      <c r="IAF146" s="821"/>
      <c r="IAG146" s="821"/>
      <c r="IAH146" s="821"/>
      <c r="IAI146" s="821"/>
      <c r="IAJ146" s="821"/>
      <c r="IAK146" s="821"/>
      <c r="IAL146" s="821"/>
      <c r="IAM146" s="821"/>
      <c r="IAN146" s="821"/>
      <c r="IAO146" s="821"/>
      <c r="IAP146" s="821"/>
      <c r="IAQ146" s="821"/>
      <c r="IAR146" s="821"/>
      <c r="IAS146" s="821"/>
      <c r="IAT146" s="821"/>
      <c r="IAU146" s="821"/>
      <c r="IAV146" s="821"/>
      <c r="IAW146" s="821"/>
      <c r="IAX146" s="821"/>
      <c r="IAY146" s="821"/>
      <c r="IAZ146" s="821"/>
      <c r="IBA146" s="821"/>
      <c r="IBB146" s="821"/>
      <c r="IBC146" s="821"/>
      <c r="IBD146" s="821"/>
      <c r="IBE146" s="821"/>
      <c r="IBF146" s="821"/>
      <c r="IBG146" s="821"/>
      <c r="IBH146" s="821"/>
      <c r="IBI146" s="821"/>
      <c r="IBJ146" s="821"/>
      <c r="IBK146" s="821"/>
      <c r="IBL146" s="821"/>
      <c r="IBM146" s="821"/>
      <c r="IBN146" s="821"/>
      <c r="IBO146" s="821"/>
      <c r="IBP146" s="821"/>
      <c r="IBQ146" s="821"/>
      <c r="IBR146" s="821"/>
      <c r="IBS146" s="821"/>
      <c r="IBT146" s="821"/>
      <c r="IBU146" s="821"/>
      <c r="IBV146" s="821"/>
      <c r="IBW146" s="821"/>
      <c r="IBX146" s="821"/>
      <c r="IBY146" s="821"/>
      <c r="IBZ146" s="821"/>
      <c r="ICA146" s="821"/>
      <c r="ICB146" s="821"/>
      <c r="ICC146" s="821"/>
      <c r="ICD146" s="821"/>
      <c r="ICE146" s="821"/>
      <c r="ICF146" s="821"/>
      <c r="ICG146" s="821"/>
      <c r="ICH146" s="821"/>
      <c r="ICI146" s="821"/>
      <c r="ICJ146" s="821"/>
      <c r="ICK146" s="821"/>
      <c r="ICL146" s="821"/>
      <c r="ICM146" s="821"/>
      <c r="ICN146" s="821"/>
      <c r="ICO146" s="821"/>
      <c r="ICP146" s="821"/>
      <c r="ICQ146" s="821"/>
      <c r="ICR146" s="821"/>
      <c r="ICS146" s="821"/>
      <c r="ICT146" s="821"/>
      <c r="ICU146" s="821"/>
      <c r="ICV146" s="821"/>
      <c r="ICW146" s="821"/>
      <c r="ICX146" s="821"/>
      <c r="ICY146" s="821"/>
      <c r="ICZ146" s="821"/>
      <c r="IDA146" s="821"/>
      <c r="IDB146" s="821"/>
      <c r="IDC146" s="821"/>
      <c r="IDD146" s="821"/>
      <c r="IDE146" s="821"/>
      <c r="IDF146" s="821"/>
      <c r="IDG146" s="821"/>
      <c r="IDH146" s="821"/>
      <c r="IDI146" s="821"/>
      <c r="IDJ146" s="821"/>
      <c r="IDK146" s="821"/>
      <c r="IDL146" s="821"/>
      <c r="IDM146" s="821"/>
      <c r="IDN146" s="821"/>
      <c r="IDO146" s="821"/>
      <c r="IDP146" s="821"/>
      <c r="IDQ146" s="821"/>
      <c r="IDR146" s="821"/>
      <c r="IDS146" s="821"/>
      <c r="IDT146" s="821"/>
      <c r="IDU146" s="821"/>
      <c r="IDV146" s="821"/>
      <c r="IDW146" s="821"/>
      <c r="IDX146" s="821"/>
      <c r="IDY146" s="821"/>
      <c r="IDZ146" s="821"/>
      <c r="IEA146" s="821"/>
      <c r="IEB146" s="821"/>
      <c r="IEC146" s="821"/>
      <c r="IED146" s="821"/>
      <c r="IEE146" s="821"/>
      <c r="IEF146" s="821"/>
      <c r="IEG146" s="821"/>
      <c r="IEH146" s="821"/>
      <c r="IEI146" s="821"/>
      <c r="IEJ146" s="821"/>
      <c r="IEK146" s="821"/>
      <c r="IEL146" s="821"/>
      <c r="IEM146" s="821"/>
      <c r="IEN146" s="821"/>
      <c r="IEO146" s="821"/>
      <c r="IEP146" s="821"/>
      <c r="IEQ146" s="821"/>
      <c r="IER146" s="821"/>
      <c r="IES146" s="821"/>
      <c r="IET146" s="821"/>
      <c r="IEU146" s="821"/>
      <c r="IEV146" s="821"/>
      <c r="IEW146" s="821"/>
      <c r="IEX146" s="821"/>
      <c r="IEY146" s="821"/>
      <c r="IEZ146" s="821"/>
      <c r="IFA146" s="821"/>
      <c r="IFB146" s="821"/>
      <c r="IFC146" s="821"/>
      <c r="IFD146" s="821"/>
      <c r="IFE146" s="821"/>
      <c r="IFF146" s="821"/>
      <c r="IFG146" s="821"/>
      <c r="IFH146" s="821"/>
      <c r="IFI146" s="821"/>
      <c r="IFJ146" s="821"/>
      <c r="IFK146" s="821"/>
      <c r="IFL146" s="821"/>
      <c r="IFM146" s="821"/>
      <c r="IFN146" s="821"/>
      <c r="IFO146" s="821"/>
      <c r="IFP146" s="821"/>
      <c r="IFQ146" s="821"/>
      <c r="IFR146" s="821"/>
      <c r="IFS146" s="821"/>
      <c r="IFT146" s="821"/>
      <c r="IFU146" s="821"/>
      <c r="IFV146" s="821"/>
      <c r="IFW146" s="821"/>
      <c r="IFX146" s="821"/>
      <c r="IFY146" s="821"/>
      <c r="IFZ146" s="821"/>
      <c r="IGA146" s="821"/>
      <c r="IGB146" s="821"/>
      <c r="IGC146" s="821"/>
      <c r="IGD146" s="821"/>
      <c r="IGE146" s="821"/>
      <c r="IGF146" s="821"/>
      <c r="IGG146" s="821"/>
      <c r="IGH146" s="821"/>
      <c r="IGI146" s="821"/>
      <c r="IGJ146" s="821"/>
      <c r="IGK146" s="821"/>
      <c r="IGL146" s="821"/>
      <c r="IGM146" s="821"/>
      <c r="IGN146" s="821"/>
      <c r="IGO146" s="821"/>
      <c r="IGP146" s="821"/>
      <c r="IGQ146" s="821"/>
      <c r="IGR146" s="821"/>
      <c r="IGS146" s="821"/>
      <c r="IGT146" s="821"/>
      <c r="IGU146" s="821"/>
      <c r="IGV146" s="821"/>
      <c r="IGW146" s="821"/>
      <c r="IGX146" s="821"/>
      <c r="IGY146" s="821"/>
      <c r="IGZ146" s="821"/>
      <c r="IHA146" s="821"/>
      <c r="IHB146" s="821"/>
      <c r="IHC146" s="821"/>
      <c r="IHD146" s="821"/>
      <c r="IHE146" s="821"/>
      <c r="IHF146" s="821"/>
      <c r="IHG146" s="821"/>
      <c r="IHH146" s="821"/>
      <c r="IHI146" s="821"/>
      <c r="IHJ146" s="821"/>
      <c r="IHK146" s="821"/>
      <c r="IHL146" s="821"/>
      <c r="IHM146" s="821"/>
      <c r="IHN146" s="821"/>
      <c r="IHO146" s="821"/>
      <c r="IHP146" s="821"/>
      <c r="IHQ146" s="821"/>
      <c r="IHR146" s="821"/>
      <c r="IHS146" s="821"/>
      <c r="IHT146" s="821"/>
      <c r="IHU146" s="821"/>
      <c r="IHV146" s="821"/>
      <c r="IHW146" s="821"/>
      <c r="IHX146" s="821"/>
      <c r="IHY146" s="821"/>
      <c r="IHZ146" s="821"/>
      <c r="IIA146" s="821"/>
      <c r="IIB146" s="821"/>
      <c r="IIC146" s="821"/>
      <c r="IID146" s="821"/>
      <c r="IIE146" s="821"/>
      <c r="IIF146" s="821"/>
      <c r="IIG146" s="821"/>
      <c r="IIH146" s="821"/>
      <c r="III146" s="821"/>
      <c r="IIJ146" s="821"/>
      <c r="IIK146" s="821"/>
      <c r="IIL146" s="821"/>
      <c r="IIM146" s="821"/>
      <c r="IIN146" s="821"/>
      <c r="IIO146" s="821"/>
      <c r="IIP146" s="821"/>
      <c r="IIQ146" s="821"/>
      <c r="IIR146" s="821"/>
      <c r="IIS146" s="821"/>
      <c r="IIT146" s="821"/>
      <c r="IIU146" s="821"/>
      <c r="IIV146" s="821"/>
      <c r="IIW146" s="821"/>
      <c r="IIX146" s="821"/>
      <c r="IIY146" s="821"/>
      <c r="IIZ146" s="821"/>
      <c r="IJA146" s="821"/>
      <c r="IJB146" s="821"/>
      <c r="IJC146" s="821"/>
      <c r="IJD146" s="821"/>
      <c r="IJE146" s="821"/>
      <c r="IJF146" s="821"/>
      <c r="IJG146" s="821"/>
      <c r="IJH146" s="821"/>
      <c r="IJI146" s="821"/>
      <c r="IJJ146" s="821"/>
      <c r="IJK146" s="821"/>
      <c r="IJL146" s="821"/>
      <c r="IJM146" s="821"/>
      <c r="IJN146" s="821"/>
      <c r="IJO146" s="821"/>
      <c r="IJP146" s="821"/>
      <c r="IJQ146" s="821"/>
      <c r="IJR146" s="821"/>
      <c r="IJS146" s="821"/>
      <c r="IJT146" s="821"/>
      <c r="IJU146" s="821"/>
      <c r="IJV146" s="821"/>
      <c r="IJW146" s="821"/>
      <c r="IJX146" s="821"/>
      <c r="IJY146" s="821"/>
      <c r="IJZ146" s="821"/>
      <c r="IKA146" s="821"/>
      <c r="IKB146" s="821"/>
      <c r="IKC146" s="821"/>
      <c r="IKD146" s="821"/>
      <c r="IKE146" s="821"/>
      <c r="IKF146" s="821"/>
      <c r="IKG146" s="821"/>
      <c r="IKH146" s="821"/>
      <c r="IKI146" s="821"/>
      <c r="IKJ146" s="821"/>
      <c r="IKK146" s="821"/>
      <c r="IKL146" s="821"/>
      <c r="IKM146" s="821"/>
      <c r="IKN146" s="821"/>
      <c r="IKO146" s="821"/>
      <c r="IKP146" s="821"/>
      <c r="IKQ146" s="821"/>
      <c r="IKR146" s="821"/>
      <c r="IKS146" s="821"/>
      <c r="IKT146" s="821"/>
      <c r="IKU146" s="821"/>
      <c r="IKV146" s="821"/>
      <c r="IKW146" s="821"/>
      <c r="IKX146" s="821"/>
      <c r="IKY146" s="821"/>
      <c r="IKZ146" s="821"/>
      <c r="ILA146" s="821"/>
      <c r="ILB146" s="821"/>
      <c r="ILC146" s="821"/>
      <c r="ILD146" s="821"/>
      <c r="ILE146" s="821"/>
      <c r="ILF146" s="821"/>
      <c r="ILG146" s="821"/>
      <c r="ILH146" s="821"/>
      <c r="ILI146" s="821"/>
      <c r="ILJ146" s="821"/>
      <c r="ILK146" s="821"/>
      <c r="ILL146" s="821"/>
      <c r="ILM146" s="821"/>
      <c r="ILN146" s="821"/>
      <c r="ILO146" s="821"/>
      <c r="ILP146" s="821"/>
      <c r="ILQ146" s="821"/>
      <c r="ILR146" s="821"/>
      <c r="ILS146" s="821"/>
      <c r="ILT146" s="821"/>
      <c r="ILU146" s="821"/>
      <c r="ILV146" s="821"/>
      <c r="ILW146" s="821"/>
      <c r="ILX146" s="821"/>
      <c r="ILY146" s="821"/>
      <c r="ILZ146" s="821"/>
      <c r="IMA146" s="821"/>
      <c r="IMB146" s="821"/>
      <c r="IMC146" s="821"/>
      <c r="IMD146" s="821"/>
      <c r="IME146" s="821"/>
      <c r="IMF146" s="821"/>
      <c r="IMG146" s="821"/>
      <c r="IMH146" s="821"/>
      <c r="IMI146" s="821"/>
      <c r="IMJ146" s="821"/>
      <c r="IMK146" s="821"/>
      <c r="IML146" s="821"/>
      <c r="IMM146" s="821"/>
      <c r="IMN146" s="821"/>
      <c r="IMO146" s="821"/>
      <c r="IMP146" s="821"/>
      <c r="IMQ146" s="821"/>
      <c r="IMR146" s="821"/>
      <c r="IMS146" s="821"/>
      <c r="IMT146" s="821"/>
      <c r="IMU146" s="821"/>
      <c r="IMV146" s="821"/>
      <c r="IMW146" s="821"/>
      <c r="IMX146" s="821"/>
      <c r="IMY146" s="821"/>
      <c r="IMZ146" s="821"/>
      <c r="INA146" s="821"/>
      <c r="INB146" s="821"/>
      <c r="INC146" s="821"/>
      <c r="IND146" s="821"/>
      <c r="INE146" s="821"/>
      <c r="INF146" s="821"/>
      <c r="ING146" s="821"/>
      <c r="INH146" s="821"/>
      <c r="INI146" s="821"/>
      <c r="INJ146" s="821"/>
      <c r="INK146" s="821"/>
      <c r="INL146" s="821"/>
      <c r="INM146" s="821"/>
      <c r="INN146" s="821"/>
      <c r="INO146" s="821"/>
      <c r="INP146" s="821"/>
      <c r="INQ146" s="821"/>
      <c r="INR146" s="821"/>
      <c r="INS146" s="821"/>
      <c r="INT146" s="821"/>
      <c r="INU146" s="821"/>
      <c r="INV146" s="821"/>
      <c r="INW146" s="821"/>
      <c r="INX146" s="821"/>
      <c r="INY146" s="821"/>
      <c r="INZ146" s="821"/>
      <c r="IOA146" s="821"/>
      <c r="IOB146" s="821"/>
      <c r="IOC146" s="821"/>
      <c r="IOD146" s="821"/>
      <c r="IOE146" s="821"/>
      <c r="IOF146" s="821"/>
      <c r="IOG146" s="821"/>
      <c r="IOH146" s="821"/>
      <c r="IOI146" s="821"/>
      <c r="IOJ146" s="821"/>
      <c r="IOK146" s="821"/>
      <c r="IOL146" s="821"/>
      <c r="IOM146" s="821"/>
      <c r="ION146" s="821"/>
      <c r="IOO146" s="821"/>
      <c r="IOP146" s="821"/>
      <c r="IOQ146" s="821"/>
      <c r="IOR146" s="821"/>
      <c r="IOS146" s="821"/>
      <c r="IOT146" s="821"/>
      <c r="IOU146" s="821"/>
      <c r="IOV146" s="821"/>
      <c r="IOW146" s="821"/>
      <c r="IOX146" s="821"/>
      <c r="IOY146" s="821"/>
      <c r="IOZ146" s="821"/>
      <c r="IPA146" s="821"/>
      <c r="IPB146" s="821"/>
      <c r="IPC146" s="821"/>
      <c r="IPD146" s="821"/>
      <c r="IPE146" s="821"/>
      <c r="IPF146" s="821"/>
      <c r="IPG146" s="821"/>
      <c r="IPH146" s="821"/>
      <c r="IPI146" s="821"/>
      <c r="IPJ146" s="821"/>
      <c r="IPK146" s="821"/>
      <c r="IPL146" s="821"/>
      <c r="IPM146" s="821"/>
      <c r="IPN146" s="821"/>
      <c r="IPO146" s="821"/>
      <c r="IPP146" s="821"/>
      <c r="IPQ146" s="821"/>
      <c r="IPR146" s="821"/>
      <c r="IPS146" s="821"/>
      <c r="IPT146" s="821"/>
      <c r="IPU146" s="821"/>
      <c r="IPV146" s="821"/>
      <c r="IPW146" s="821"/>
      <c r="IPX146" s="821"/>
      <c r="IPY146" s="821"/>
      <c r="IPZ146" s="821"/>
      <c r="IQA146" s="821"/>
      <c r="IQB146" s="821"/>
      <c r="IQC146" s="821"/>
      <c r="IQD146" s="821"/>
      <c r="IQE146" s="821"/>
      <c r="IQF146" s="821"/>
      <c r="IQG146" s="821"/>
      <c r="IQH146" s="821"/>
      <c r="IQI146" s="821"/>
      <c r="IQJ146" s="821"/>
      <c r="IQK146" s="821"/>
      <c r="IQL146" s="821"/>
      <c r="IQM146" s="821"/>
      <c r="IQN146" s="821"/>
      <c r="IQO146" s="821"/>
      <c r="IQP146" s="821"/>
      <c r="IQQ146" s="821"/>
      <c r="IQR146" s="821"/>
      <c r="IQS146" s="821"/>
      <c r="IQT146" s="821"/>
      <c r="IQU146" s="821"/>
      <c r="IQV146" s="821"/>
      <c r="IQW146" s="821"/>
      <c r="IQX146" s="821"/>
      <c r="IQY146" s="821"/>
      <c r="IQZ146" s="821"/>
      <c r="IRA146" s="821"/>
      <c r="IRB146" s="821"/>
      <c r="IRC146" s="821"/>
      <c r="IRD146" s="821"/>
      <c r="IRE146" s="821"/>
      <c r="IRF146" s="821"/>
      <c r="IRG146" s="821"/>
      <c r="IRH146" s="821"/>
      <c r="IRI146" s="821"/>
      <c r="IRJ146" s="821"/>
      <c r="IRK146" s="821"/>
      <c r="IRL146" s="821"/>
      <c r="IRM146" s="821"/>
      <c r="IRN146" s="821"/>
      <c r="IRO146" s="821"/>
      <c r="IRP146" s="821"/>
      <c r="IRQ146" s="821"/>
      <c r="IRR146" s="821"/>
      <c r="IRS146" s="821"/>
      <c r="IRT146" s="821"/>
      <c r="IRU146" s="821"/>
      <c r="IRV146" s="821"/>
      <c r="IRW146" s="821"/>
      <c r="IRX146" s="821"/>
      <c r="IRY146" s="821"/>
      <c r="IRZ146" s="821"/>
      <c r="ISA146" s="821"/>
      <c r="ISB146" s="821"/>
      <c r="ISC146" s="821"/>
      <c r="ISD146" s="821"/>
      <c r="ISE146" s="821"/>
      <c r="ISF146" s="821"/>
      <c r="ISG146" s="821"/>
      <c r="ISH146" s="821"/>
      <c r="ISI146" s="821"/>
      <c r="ISJ146" s="821"/>
      <c r="ISK146" s="821"/>
      <c r="ISL146" s="821"/>
      <c r="ISM146" s="821"/>
      <c r="ISN146" s="821"/>
      <c r="ISO146" s="821"/>
      <c r="ISP146" s="821"/>
      <c r="ISQ146" s="821"/>
      <c r="ISR146" s="821"/>
      <c r="ISS146" s="821"/>
      <c r="IST146" s="821"/>
      <c r="ISU146" s="821"/>
      <c r="ISV146" s="821"/>
      <c r="ISW146" s="821"/>
      <c r="ISX146" s="821"/>
      <c r="ISY146" s="821"/>
      <c r="ISZ146" s="821"/>
      <c r="ITA146" s="821"/>
      <c r="ITB146" s="821"/>
      <c r="ITC146" s="821"/>
      <c r="ITD146" s="821"/>
      <c r="ITE146" s="821"/>
      <c r="ITF146" s="821"/>
      <c r="ITG146" s="821"/>
      <c r="ITH146" s="821"/>
      <c r="ITI146" s="821"/>
      <c r="ITJ146" s="821"/>
      <c r="ITK146" s="821"/>
      <c r="ITL146" s="821"/>
      <c r="ITM146" s="821"/>
      <c r="ITN146" s="821"/>
      <c r="ITO146" s="821"/>
      <c r="ITP146" s="821"/>
      <c r="ITQ146" s="821"/>
      <c r="ITR146" s="821"/>
      <c r="ITS146" s="821"/>
      <c r="ITT146" s="821"/>
      <c r="ITU146" s="821"/>
      <c r="ITV146" s="821"/>
      <c r="ITW146" s="821"/>
      <c r="ITX146" s="821"/>
      <c r="ITY146" s="821"/>
      <c r="ITZ146" s="821"/>
      <c r="IUA146" s="821"/>
      <c r="IUB146" s="821"/>
      <c r="IUC146" s="821"/>
      <c r="IUD146" s="821"/>
      <c r="IUE146" s="821"/>
      <c r="IUF146" s="821"/>
      <c r="IUG146" s="821"/>
      <c r="IUH146" s="821"/>
      <c r="IUI146" s="821"/>
      <c r="IUJ146" s="821"/>
      <c r="IUK146" s="821"/>
      <c r="IUL146" s="821"/>
      <c r="IUM146" s="821"/>
      <c r="IUN146" s="821"/>
      <c r="IUO146" s="821"/>
      <c r="IUP146" s="821"/>
      <c r="IUQ146" s="821"/>
      <c r="IUR146" s="821"/>
      <c r="IUS146" s="821"/>
      <c r="IUT146" s="821"/>
      <c r="IUU146" s="821"/>
      <c r="IUV146" s="821"/>
      <c r="IUW146" s="821"/>
      <c r="IUX146" s="821"/>
      <c r="IUY146" s="821"/>
      <c r="IUZ146" s="821"/>
      <c r="IVA146" s="821"/>
      <c r="IVB146" s="821"/>
      <c r="IVC146" s="821"/>
      <c r="IVD146" s="821"/>
      <c r="IVE146" s="821"/>
      <c r="IVF146" s="821"/>
      <c r="IVG146" s="821"/>
      <c r="IVH146" s="821"/>
      <c r="IVI146" s="821"/>
      <c r="IVJ146" s="821"/>
      <c r="IVK146" s="821"/>
      <c r="IVL146" s="821"/>
      <c r="IVM146" s="821"/>
      <c r="IVN146" s="821"/>
      <c r="IVO146" s="821"/>
      <c r="IVP146" s="821"/>
      <c r="IVQ146" s="821"/>
      <c r="IVR146" s="821"/>
      <c r="IVS146" s="821"/>
      <c r="IVT146" s="821"/>
      <c r="IVU146" s="821"/>
      <c r="IVV146" s="821"/>
      <c r="IVW146" s="821"/>
      <c r="IVX146" s="821"/>
      <c r="IVY146" s="821"/>
      <c r="IVZ146" s="821"/>
      <c r="IWA146" s="821"/>
      <c r="IWB146" s="821"/>
      <c r="IWC146" s="821"/>
      <c r="IWD146" s="821"/>
      <c r="IWE146" s="821"/>
      <c r="IWF146" s="821"/>
      <c r="IWG146" s="821"/>
      <c r="IWH146" s="821"/>
      <c r="IWI146" s="821"/>
      <c r="IWJ146" s="821"/>
      <c r="IWK146" s="821"/>
      <c r="IWL146" s="821"/>
      <c r="IWM146" s="821"/>
      <c r="IWN146" s="821"/>
      <c r="IWO146" s="821"/>
      <c r="IWP146" s="821"/>
      <c r="IWQ146" s="821"/>
      <c r="IWR146" s="821"/>
      <c r="IWS146" s="821"/>
      <c r="IWT146" s="821"/>
      <c r="IWU146" s="821"/>
      <c r="IWV146" s="821"/>
      <c r="IWW146" s="821"/>
      <c r="IWX146" s="821"/>
      <c r="IWY146" s="821"/>
      <c r="IWZ146" s="821"/>
      <c r="IXA146" s="821"/>
      <c r="IXB146" s="821"/>
      <c r="IXC146" s="821"/>
      <c r="IXD146" s="821"/>
      <c r="IXE146" s="821"/>
      <c r="IXF146" s="821"/>
      <c r="IXG146" s="821"/>
      <c r="IXH146" s="821"/>
      <c r="IXI146" s="821"/>
      <c r="IXJ146" s="821"/>
      <c r="IXK146" s="821"/>
      <c r="IXL146" s="821"/>
      <c r="IXM146" s="821"/>
      <c r="IXN146" s="821"/>
      <c r="IXO146" s="821"/>
      <c r="IXP146" s="821"/>
      <c r="IXQ146" s="821"/>
      <c r="IXR146" s="821"/>
      <c r="IXS146" s="821"/>
      <c r="IXT146" s="821"/>
      <c r="IXU146" s="821"/>
      <c r="IXV146" s="821"/>
      <c r="IXW146" s="821"/>
      <c r="IXX146" s="821"/>
      <c r="IXY146" s="821"/>
      <c r="IXZ146" s="821"/>
      <c r="IYA146" s="821"/>
      <c r="IYB146" s="821"/>
      <c r="IYC146" s="821"/>
      <c r="IYD146" s="821"/>
      <c r="IYE146" s="821"/>
      <c r="IYF146" s="821"/>
      <c r="IYG146" s="821"/>
      <c r="IYH146" s="821"/>
      <c r="IYI146" s="821"/>
      <c r="IYJ146" s="821"/>
      <c r="IYK146" s="821"/>
      <c r="IYL146" s="821"/>
      <c r="IYM146" s="821"/>
      <c r="IYN146" s="821"/>
      <c r="IYO146" s="821"/>
      <c r="IYP146" s="821"/>
      <c r="IYQ146" s="821"/>
      <c r="IYR146" s="821"/>
      <c r="IYS146" s="821"/>
      <c r="IYT146" s="821"/>
      <c r="IYU146" s="821"/>
      <c r="IYV146" s="821"/>
      <c r="IYW146" s="821"/>
      <c r="IYX146" s="821"/>
      <c r="IYY146" s="821"/>
      <c r="IYZ146" s="821"/>
      <c r="IZA146" s="821"/>
      <c r="IZB146" s="821"/>
      <c r="IZC146" s="821"/>
      <c r="IZD146" s="821"/>
      <c r="IZE146" s="821"/>
      <c r="IZF146" s="821"/>
      <c r="IZG146" s="821"/>
      <c r="IZH146" s="821"/>
      <c r="IZI146" s="821"/>
      <c r="IZJ146" s="821"/>
      <c r="IZK146" s="821"/>
      <c r="IZL146" s="821"/>
      <c r="IZM146" s="821"/>
      <c r="IZN146" s="821"/>
      <c r="IZO146" s="821"/>
      <c r="IZP146" s="821"/>
      <c r="IZQ146" s="821"/>
      <c r="IZR146" s="821"/>
      <c r="IZS146" s="821"/>
      <c r="IZT146" s="821"/>
      <c r="IZU146" s="821"/>
      <c r="IZV146" s="821"/>
      <c r="IZW146" s="821"/>
      <c r="IZX146" s="821"/>
      <c r="IZY146" s="821"/>
      <c r="IZZ146" s="821"/>
      <c r="JAA146" s="821"/>
      <c r="JAB146" s="821"/>
      <c r="JAC146" s="821"/>
      <c r="JAD146" s="821"/>
      <c r="JAE146" s="821"/>
      <c r="JAF146" s="821"/>
      <c r="JAG146" s="821"/>
      <c r="JAH146" s="821"/>
      <c r="JAI146" s="821"/>
      <c r="JAJ146" s="821"/>
      <c r="JAK146" s="821"/>
      <c r="JAL146" s="821"/>
      <c r="JAM146" s="821"/>
      <c r="JAN146" s="821"/>
      <c r="JAO146" s="821"/>
      <c r="JAP146" s="821"/>
      <c r="JAQ146" s="821"/>
      <c r="JAR146" s="821"/>
      <c r="JAS146" s="821"/>
      <c r="JAT146" s="821"/>
      <c r="JAU146" s="821"/>
      <c r="JAV146" s="821"/>
      <c r="JAW146" s="821"/>
      <c r="JAX146" s="821"/>
      <c r="JAY146" s="821"/>
      <c r="JAZ146" s="821"/>
      <c r="JBA146" s="821"/>
      <c r="JBB146" s="821"/>
      <c r="JBC146" s="821"/>
      <c r="JBD146" s="821"/>
      <c r="JBE146" s="821"/>
      <c r="JBF146" s="821"/>
      <c r="JBG146" s="821"/>
      <c r="JBH146" s="821"/>
      <c r="JBI146" s="821"/>
      <c r="JBJ146" s="821"/>
      <c r="JBK146" s="821"/>
      <c r="JBL146" s="821"/>
      <c r="JBM146" s="821"/>
      <c r="JBN146" s="821"/>
      <c r="JBO146" s="821"/>
      <c r="JBP146" s="821"/>
      <c r="JBQ146" s="821"/>
      <c r="JBR146" s="821"/>
      <c r="JBS146" s="821"/>
      <c r="JBT146" s="821"/>
      <c r="JBU146" s="821"/>
      <c r="JBV146" s="821"/>
      <c r="JBW146" s="821"/>
      <c r="JBX146" s="821"/>
      <c r="JBY146" s="821"/>
      <c r="JBZ146" s="821"/>
      <c r="JCA146" s="821"/>
      <c r="JCB146" s="821"/>
      <c r="JCC146" s="821"/>
      <c r="JCD146" s="821"/>
      <c r="JCE146" s="821"/>
      <c r="JCF146" s="821"/>
      <c r="JCG146" s="821"/>
      <c r="JCH146" s="821"/>
      <c r="JCI146" s="821"/>
      <c r="JCJ146" s="821"/>
      <c r="JCK146" s="821"/>
      <c r="JCL146" s="821"/>
      <c r="JCM146" s="821"/>
      <c r="JCN146" s="821"/>
      <c r="JCO146" s="821"/>
      <c r="JCP146" s="821"/>
      <c r="JCQ146" s="821"/>
      <c r="JCR146" s="821"/>
      <c r="JCS146" s="821"/>
      <c r="JCT146" s="821"/>
      <c r="JCU146" s="821"/>
      <c r="JCV146" s="821"/>
      <c r="JCW146" s="821"/>
      <c r="JCX146" s="821"/>
      <c r="JCY146" s="821"/>
      <c r="JCZ146" s="821"/>
      <c r="JDA146" s="821"/>
      <c r="JDB146" s="821"/>
      <c r="JDC146" s="821"/>
      <c r="JDD146" s="821"/>
      <c r="JDE146" s="821"/>
      <c r="JDF146" s="821"/>
      <c r="JDG146" s="821"/>
      <c r="JDH146" s="821"/>
      <c r="JDI146" s="821"/>
      <c r="JDJ146" s="821"/>
      <c r="JDK146" s="821"/>
      <c r="JDL146" s="821"/>
      <c r="JDM146" s="821"/>
      <c r="JDN146" s="821"/>
      <c r="JDO146" s="821"/>
      <c r="JDP146" s="821"/>
      <c r="JDQ146" s="821"/>
      <c r="JDR146" s="821"/>
      <c r="JDS146" s="821"/>
      <c r="JDT146" s="821"/>
      <c r="JDU146" s="821"/>
      <c r="JDV146" s="821"/>
      <c r="JDW146" s="821"/>
      <c r="JDX146" s="821"/>
      <c r="JDY146" s="821"/>
      <c r="JDZ146" s="821"/>
      <c r="JEA146" s="821"/>
      <c r="JEB146" s="821"/>
      <c r="JEC146" s="821"/>
      <c r="JED146" s="821"/>
      <c r="JEE146" s="821"/>
      <c r="JEF146" s="821"/>
      <c r="JEG146" s="821"/>
      <c r="JEH146" s="821"/>
      <c r="JEI146" s="821"/>
      <c r="JEJ146" s="821"/>
      <c r="JEK146" s="821"/>
      <c r="JEL146" s="821"/>
      <c r="JEM146" s="821"/>
      <c r="JEN146" s="821"/>
      <c r="JEO146" s="821"/>
      <c r="JEP146" s="821"/>
      <c r="JEQ146" s="821"/>
      <c r="JER146" s="821"/>
      <c r="JES146" s="821"/>
      <c r="JET146" s="821"/>
      <c r="JEU146" s="821"/>
      <c r="JEV146" s="821"/>
      <c r="JEW146" s="821"/>
      <c r="JEX146" s="821"/>
      <c r="JEY146" s="821"/>
      <c r="JEZ146" s="821"/>
      <c r="JFA146" s="821"/>
      <c r="JFB146" s="821"/>
      <c r="JFC146" s="821"/>
      <c r="JFD146" s="821"/>
      <c r="JFE146" s="821"/>
      <c r="JFF146" s="821"/>
      <c r="JFG146" s="821"/>
      <c r="JFH146" s="821"/>
      <c r="JFI146" s="821"/>
      <c r="JFJ146" s="821"/>
      <c r="JFK146" s="821"/>
      <c r="JFL146" s="821"/>
      <c r="JFM146" s="821"/>
      <c r="JFN146" s="821"/>
      <c r="JFO146" s="821"/>
      <c r="JFP146" s="821"/>
      <c r="JFQ146" s="821"/>
      <c r="JFR146" s="821"/>
      <c r="JFS146" s="821"/>
      <c r="JFT146" s="821"/>
      <c r="JFU146" s="821"/>
      <c r="JFV146" s="821"/>
      <c r="JFW146" s="821"/>
      <c r="JFX146" s="821"/>
      <c r="JFY146" s="821"/>
      <c r="JFZ146" s="821"/>
      <c r="JGA146" s="821"/>
      <c r="JGB146" s="821"/>
      <c r="JGC146" s="821"/>
      <c r="JGD146" s="821"/>
      <c r="JGE146" s="821"/>
      <c r="JGF146" s="821"/>
      <c r="JGG146" s="821"/>
      <c r="JGH146" s="821"/>
      <c r="JGI146" s="821"/>
      <c r="JGJ146" s="821"/>
      <c r="JGK146" s="821"/>
      <c r="JGL146" s="821"/>
      <c r="JGM146" s="821"/>
      <c r="JGN146" s="821"/>
      <c r="JGO146" s="821"/>
      <c r="JGP146" s="821"/>
      <c r="JGQ146" s="821"/>
      <c r="JGR146" s="821"/>
      <c r="JGS146" s="821"/>
      <c r="JGT146" s="821"/>
      <c r="JGU146" s="821"/>
      <c r="JGV146" s="821"/>
      <c r="JGW146" s="821"/>
      <c r="JGX146" s="821"/>
      <c r="JGY146" s="821"/>
      <c r="JGZ146" s="821"/>
      <c r="JHA146" s="821"/>
      <c r="JHB146" s="821"/>
      <c r="JHC146" s="821"/>
      <c r="JHD146" s="821"/>
      <c r="JHE146" s="821"/>
      <c r="JHF146" s="821"/>
      <c r="JHG146" s="821"/>
      <c r="JHH146" s="821"/>
      <c r="JHI146" s="821"/>
      <c r="JHJ146" s="821"/>
      <c r="JHK146" s="821"/>
      <c r="JHL146" s="821"/>
      <c r="JHM146" s="821"/>
      <c r="JHN146" s="821"/>
      <c r="JHO146" s="821"/>
      <c r="JHP146" s="821"/>
      <c r="JHQ146" s="821"/>
      <c r="JHR146" s="821"/>
      <c r="JHS146" s="821"/>
      <c r="JHT146" s="821"/>
      <c r="JHU146" s="821"/>
      <c r="JHV146" s="821"/>
      <c r="JHW146" s="821"/>
      <c r="JHX146" s="821"/>
      <c r="JHY146" s="821"/>
      <c r="JHZ146" s="821"/>
      <c r="JIA146" s="821"/>
      <c r="JIB146" s="821"/>
      <c r="JIC146" s="821"/>
      <c r="JID146" s="821"/>
      <c r="JIE146" s="821"/>
      <c r="JIF146" s="821"/>
      <c r="JIG146" s="821"/>
      <c r="JIH146" s="821"/>
      <c r="JII146" s="821"/>
      <c r="JIJ146" s="821"/>
      <c r="JIK146" s="821"/>
      <c r="JIL146" s="821"/>
      <c r="JIM146" s="821"/>
      <c r="JIN146" s="821"/>
      <c r="JIO146" s="821"/>
      <c r="JIP146" s="821"/>
      <c r="JIQ146" s="821"/>
      <c r="JIR146" s="821"/>
      <c r="JIS146" s="821"/>
      <c r="JIT146" s="821"/>
      <c r="JIU146" s="821"/>
      <c r="JIV146" s="821"/>
      <c r="JIW146" s="821"/>
      <c r="JIX146" s="821"/>
      <c r="JIY146" s="821"/>
      <c r="JIZ146" s="821"/>
      <c r="JJA146" s="821"/>
      <c r="JJB146" s="821"/>
      <c r="JJC146" s="821"/>
      <c r="JJD146" s="821"/>
      <c r="JJE146" s="821"/>
      <c r="JJF146" s="821"/>
      <c r="JJG146" s="821"/>
      <c r="JJH146" s="821"/>
      <c r="JJI146" s="821"/>
      <c r="JJJ146" s="821"/>
      <c r="JJK146" s="821"/>
      <c r="JJL146" s="821"/>
      <c r="JJM146" s="821"/>
      <c r="JJN146" s="821"/>
      <c r="JJO146" s="821"/>
      <c r="JJP146" s="821"/>
      <c r="JJQ146" s="821"/>
      <c r="JJR146" s="821"/>
      <c r="JJS146" s="821"/>
      <c r="JJT146" s="821"/>
      <c r="JJU146" s="821"/>
      <c r="JJV146" s="821"/>
      <c r="JJW146" s="821"/>
      <c r="JJX146" s="821"/>
      <c r="JJY146" s="821"/>
      <c r="JJZ146" s="821"/>
      <c r="JKA146" s="821"/>
      <c r="JKB146" s="821"/>
      <c r="JKC146" s="821"/>
      <c r="JKD146" s="821"/>
      <c r="JKE146" s="821"/>
      <c r="JKF146" s="821"/>
      <c r="JKG146" s="821"/>
      <c r="JKH146" s="821"/>
      <c r="JKI146" s="821"/>
      <c r="JKJ146" s="821"/>
      <c r="JKK146" s="821"/>
      <c r="JKL146" s="821"/>
      <c r="JKM146" s="821"/>
      <c r="JKN146" s="821"/>
      <c r="JKO146" s="821"/>
      <c r="JKP146" s="821"/>
      <c r="JKQ146" s="821"/>
      <c r="JKR146" s="821"/>
      <c r="JKS146" s="821"/>
      <c r="JKT146" s="821"/>
      <c r="JKU146" s="821"/>
      <c r="JKV146" s="821"/>
      <c r="JKW146" s="821"/>
      <c r="JKX146" s="821"/>
      <c r="JKY146" s="821"/>
      <c r="JKZ146" s="821"/>
      <c r="JLA146" s="821"/>
      <c r="JLB146" s="821"/>
      <c r="JLC146" s="821"/>
      <c r="JLD146" s="821"/>
      <c r="JLE146" s="821"/>
      <c r="JLF146" s="821"/>
      <c r="JLG146" s="821"/>
      <c r="JLH146" s="821"/>
      <c r="JLI146" s="821"/>
      <c r="JLJ146" s="821"/>
      <c r="JLK146" s="821"/>
      <c r="JLL146" s="821"/>
      <c r="JLM146" s="821"/>
      <c r="JLN146" s="821"/>
      <c r="JLO146" s="821"/>
      <c r="JLP146" s="821"/>
      <c r="JLQ146" s="821"/>
      <c r="JLR146" s="821"/>
      <c r="JLS146" s="821"/>
      <c r="JLT146" s="821"/>
      <c r="JLU146" s="821"/>
      <c r="JLV146" s="821"/>
      <c r="JLW146" s="821"/>
      <c r="JLX146" s="821"/>
      <c r="JLY146" s="821"/>
      <c r="JLZ146" s="821"/>
      <c r="JMA146" s="821"/>
      <c r="JMB146" s="821"/>
      <c r="JMC146" s="821"/>
      <c r="JMD146" s="821"/>
      <c r="JME146" s="821"/>
      <c r="JMF146" s="821"/>
      <c r="JMG146" s="821"/>
      <c r="JMH146" s="821"/>
      <c r="JMI146" s="821"/>
      <c r="JMJ146" s="821"/>
      <c r="JMK146" s="821"/>
      <c r="JML146" s="821"/>
      <c r="JMM146" s="821"/>
      <c r="JMN146" s="821"/>
      <c r="JMO146" s="821"/>
      <c r="JMP146" s="821"/>
      <c r="JMQ146" s="821"/>
      <c r="JMR146" s="821"/>
      <c r="JMS146" s="821"/>
      <c r="JMT146" s="821"/>
      <c r="JMU146" s="821"/>
      <c r="JMV146" s="821"/>
      <c r="JMW146" s="821"/>
      <c r="JMX146" s="821"/>
      <c r="JMY146" s="821"/>
      <c r="JMZ146" s="821"/>
      <c r="JNA146" s="821"/>
      <c r="JNB146" s="821"/>
      <c r="JNC146" s="821"/>
      <c r="JND146" s="821"/>
      <c r="JNE146" s="821"/>
      <c r="JNF146" s="821"/>
      <c r="JNG146" s="821"/>
      <c r="JNH146" s="821"/>
      <c r="JNI146" s="821"/>
      <c r="JNJ146" s="821"/>
      <c r="JNK146" s="821"/>
      <c r="JNL146" s="821"/>
      <c r="JNM146" s="821"/>
      <c r="JNN146" s="821"/>
      <c r="JNO146" s="821"/>
      <c r="JNP146" s="821"/>
      <c r="JNQ146" s="821"/>
      <c r="JNR146" s="821"/>
      <c r="JNS146" s="821"/>
      <c r="JNT146" s="821"/>
      <c r="JNU146" s="821"/>
      <c r="JNV146" s="821"/>
      <c r="JNW146" s="821"/>
      <c r="JNX146" s="821"/>
      <c r="JNY146" s="821"/>
      <c r="JNZ146" s="821"/>
      <c r="JOA146" s="821"/>
      <c r="JOB146" s="821"/>
      <c r="JOC146" s="821"/>
      <c r="JOD146" s="821"/>
      <c r="JOE146" s="821"/>
      <c r="JOF146" s="821"/>
      <c r="JOG146" s="821"/>
      <c r="JOH146" s="821"/>
      <c r="JOI146" s="821"/>
      <c r="JOJ146" s="821"/>
      <c r="JOK146" s="821"/>
      <c r="JOL146" s="821"/>
      <c r="JOM146" s="821"/>
      <c r="JON146" s="821"/>
      <c r="JOO146" s="821"/>
      <c r="JOP146" s="821"/>
      <c r="JOQ146" s="821"/>
      <c r="JOR146" s="821"/>
      <c r="JOS146" s="821"/>
      <c r="JOT146" s="821"/>
      <c r="JOU146" s="821"/>
      <c r="JOV146" s="821"/>
      <c r="JOW146" s="821"/>
      <c r="JOX146" s="821"/>
      <c r="JOY146" s="821"/>
      <c r="JOZ146" s="821"/>
      <c r="JPA146" s="821"/>
      <c r="JPB146" s="821"/>
      <c r="JPC146" s="821"/>
      <c r="JPD146" s="821"/>
      <c r="JPE146" s="821"/>
      <c r="JPF146" s="821"/>
      <c r="JPG146" s="821"/>
      <c r="JPH146" s="821"/>
      <c r="JPI146" s="821"/>
      <c r="JPJ146" s="821"/>
      <c r="JPK146" s="821"/>
      <c r="JPL146" s="821"/>
      <c r="JPM146" s="821"/>
      <c r="JPN146" s="821"/>
      <c r="JPO146" s="821"/>
      <c r="JPP146" s="821"/>
      <c r="JPQ146" s="821"/>
      <c r="JPR146" s="821"/>
      <c r="JPS146" s="821"/>
      <c r="JPT146" s="821"/>
      <c r="JPU146" s="821"/>
      <c r="JPV146" s="821"/>
      <c r="JPW146" s="821"/>
      <c r="JPX146" s="821"/>
      <c r="JPY146" s="821"/>
      <c r="JPZ146" s="821"/>
      <c r="JQA146" s="821"/>
      <c r="JQB146" s="821"/>
      <c r="JQC146" s="821"/>
      <c r="JQD146" s="821"/>
      <c r="JQE146" s="821"/>
      <c r="JQF146" s="821"/>
      <c r="JQG146" s="821"/>
      <c r="JQH146" s="821"/>
      <c r="JQI146" s="821"/>
      <c r="JQJ146" s="821"/>
      <c r="JQK146" s="821"/>
      <c r="JQL146" s="821"/>
      <c r="JQM146" s="821"/>
      <c r="JQN146" s="821"/>
      <c r="JQO146" s="821"/>
      <c r="JQP146" s="821"/>
      <c r="JQQ146" s="821"/>
      <c r="JQR146" s="821"/>
      <c r="JQS146" s="821"/>
      <c r="JQT146" s="821"/>
      <c r="JQU146" s="821"/>
      <c r="JQV146" s="821"/>
      <c r="JQW146" s="821"/>
      <c r="JQX146" s="821"/>
      <c r="JQY146" s="821"/>
      <c r="JQZ146" s="821"/>
      <c r="JRA146" s="821"/>
      <c r="JRB146" s="821"/>
      <c r="JRC146" s="821"/>
      <c r="JRD146" s="821"/>
      <c r="JRE146" s="821"/>
      <c r="JRF146" s="821"/>
      <c r="JRG146" s="821"/>
      <c r="JRH146" s="821"/>
      <c r="JRI146" s="821"/>
      <c r="JRJ146" s="821"/>
      <c r="JRK146" s="821"/>
      <c r="JRL146" s="821"/>
      <c r="JRM146" s="821"/>
      <c r="JRN146" s="821"/>
      <c r="JRO146" s="821"/>
      <c r="JRP146" s="821"/>
      <c r="JRQ146" s="821"/>
      <c r="JRR146" s="821"/>
      <c r="JRS146" s="821"/>
      <c r="JRT146" s="821"/>
      <c r="JRU146" s="821"/>
      <c r="JRV146" s="821"/>
      <c r="JRW146" s="821"/>
      <c r="JRX146" s="821"/>
      <c r="JRY146" s="821"/>
      <c r="JRZ146" s="821"/>
      <c r="JSA146" s="821"/>
      <c r="JSB146" s="821"/>
      <c r="JSC146" s="821"/>
      <c r="JSD146" s="821"/>
      <c r="JSE146" s="821"/>
      <c r="JSF146" s="821"/>
      <c r="JSG146" s="821"/>
      <c r="JSH146" s="821"/>
      <c r="JSI146" s="821"/>
      <c r="JSJ146" s="821"/>
      <c r="JSK146" s="821"/>
      <c r="JSL146" s="821"/>
      <c r="JSM146" s="821"/>
      <c r="JSN146" s="821"/>
      <c r="JSO146" s="821"/>
      <c r="JSP146" s="821"/>
      <c r="JSQ146" s="821"/>
      <c r="JSR146" s="821"/>
      <c r="JSS146" s="821"/>
      <c r="JST146" s="821"/>
      <c r="JSU146" s="821"/>
      <c r="JSV146" s="821"/>
      <c r="JSW146" s="821"/>
      <c r="JSX146" s="821"/>
      <c r="JSY146" s="821"/>
      <c r="JSZ146" s="821"/>
      <c r="JTA146" s="821"/>
      <c r="JTB146" s="821"/>
      <c r="JTC146" s="821"/>
      <c r="JTD146" s="821"/>
      <c r="JTE146" s="821"/>
      <c r="JTF146" s="821"/>
      <c r="JTG146" s="821"/>
      <c r="JTH146" s="821"/>
      <c r="JTI146" s="821"/>
      <c r="JTJ146" s="821"/>
      <c r="JTK146" s="821"/>
      <c r="JTL146" s="821"/>
      <c r="JTM146" s="821"/>
      <c r="JTN146" s="821"/>
      <c r="JTO146" s="821"/>
      <c r="JTP146" s="821"/>
      <c r="JTQ146" s="821"/>
      <c r="JTR146" s="821"/>
      <c r="JTS146" s="821"/>
      <c r="JTT146" s="821"/>
      <c r="JTU146" s="821"/>
      <c r="JTV146" s="821"/>
      <c r="JTW146" s="821"/>
      <c r="JTX146" s="821"/>
      <c r="JTY146" s="821"/>
      <c r="JTZ146" s="821"/>
      <c r="JUA146" s="821"/>
      <c r="JUB146" s="821"/>
      <c r="JUC146" s="821"/>
      <c r="JUD146" s="821"/>
      <c r="JUE146" s="821"/>
      <c r="JUF146" s="821"/>
      <c r="JUG146" s="821"/>
      <c r="JUH146" s="821"/>
      <c r="JUI146" s="821"/>
      <c r="JUJ146" s="821"/>
      <c r="JUK146" s="821"/>
      <c r="JUL146" s="821"/>
      <c r="JUM146" s="821"/>
      <c r="JUN146" s="821"/>
      <c r="JUO146" s="821"/>
      <c r="JUP146" s="821"/>
      <c r="JUQ146" s="821"/>
      <c r="JUR146" s="821"/>
      <c r="JUS146" s="821"/>
      <c r="JUT146" s="821"/>
      <c r="JUU146" s="821"/>
      <c r="JUV146" s="821"/>
      <c r="JUW146" s="821"/>
      <c r="JUX146" s="821"/>
      <c r="JUY146" s="821"/>
      <c r="JUZ146" s="821"/>
      <c r="JVA146" s="821"/>
      <c r="JVB146" s="821"/>
      <c r="JVC146" s="821"/>
      <c r="JVD146" s="821"/>
      <c r="JVE146" s="821"/>
      <c r="JVF146" s="821"/>
      <c r="JVG146" s="821"/>
      <c r="JVH146" s="821"/>
      <c r="JVI146" s="821"/>
      <c r="JVJ146" s="821"/>
      <c r="JVK146" s="821"/>
      <c r="JVL146" s="821"/>
      <c r="JVM146" s="821"/>
      <c r="JVN146" s="821"/>
      <c r="JVO146" s="821"/>
      <c r="JVP146" s="821"/>
      <c r="JVQ146" s="821"/>
      <c r="JVR146" s="821"/>
      <c r="JVS146" s="821"/>
      <c r="JVT146" s="821"/>
      <c r="JVU146" s="821"/>
      <c r="JVV146" s="821"/>
      <c r="JVW146" s="821"/>
      <c r="JVX146" s="821"/>
      <c r="JVY146" s="821"/>
      <c r="JVZ146" s="821"/>
      <c r="JWA146" s="821"/>
      <c r="JWB146" s="821"/>
      <c r="JWC146" s="821"/>
      <c r="JWD146" s="821"/>
      <c r="JWE146" s="821"/>
      <c r="JWF146" s="821"/>
      <c r="JWG146" s="821"/>
      <c r="JWH146" s="821"/>
      <c r="JWI146" s="821"/>
      <c r="JWJ146" s="821"/>
      <c r="JWK146" s="821"/>
      <c r="JWL146" s="821"/>
      <c r="JWM146" s="821"/>
      <c r="JWN146" s="821"/>
      <c r="JWO146" s="821"/>
      <c r="JWP146" s="821"/>
      <c r="JWQ146" s="821"/>
      <c r="JWR146" s="821"/>
      <c r="JWS146" s="821"/>
      <c r="JWT146" s="821"/>
      <c r="JWU146" s="821"/>
      <c r="JWV146" s="821"/>
      <c r="JWW146" s="821"/>
      <c r="JWX146" s="821"/>
      <c r="JWY146" s="821"/>
      <c r="JWZ146" s="821"/>
      <c r="JXA146" s="821"/>
      <c r="JXB146" s="821"/>
      <c r="JXC146" s="821"/>
      <c r="JXD146" s="821"/>
      <c r="JXE146" s="821"/>
      <c r="JXF146" s="821"/>
      <c r="JXG146" s="821"/>
      <c r="JXH146" s="821"/>
      <c r="JXI146" s="821"/>
      <c r="JXJ146" s="821"/>
      <c r="JXK146" s="821"/>
      <c r="JXL146" s="821"/>
      <c r="JXM146" s="821"/>
      <c r="JXN146" s="821"/>
      <c r="JXO146" s="821"/>
      <c r="JXP146" s="821"/>
      <c r="JXQ146" s="821"/>
      <c r="JXR146" s="821"/>
      <c r="JXS146" s="821"/>
      <c r="JXT146" s="821"/>
      <c r="JXU146" s="821"/>
      <c r="JXV146" s="821"/>
      <c r="JXW146" s="821"/>
      <c r="JXX146" s="821"/>
      <c r="JXY146" s="821"/>
      <c r="JXZ146" s="821"/>
      <c r="JYA146" s="821"/>
      <c r="JYB146" s="821"/>
      <c r="JYC146" s="821"/>
      <c r="JYD146" s="821"/>
      <c r="JYE146" s="821"/>
      <c r="JYF146" s="821"/>
      <c r="JYG146" s="821"/>
      <c r="JYH146" s="821"/>
      <c r="JYI146" s="821"/>
      <c r="JYJ146" s="821"/>
      <c r="JYK146" s="821"/>
      <c r="JYL146" s="821"/>
      <c r="JYM146" s="821"/>
      <c r="JYN146" s="821"/>
      <c r="JYO146" s="821"/>
      <c r="JYP146" s="821"/>
      <c r="JYQ146" s="821"/>
      <c r="JYR146" s="821"/>
      <c r="JYS146" s="821"/>
      <c r="JYT146" s="821"/>
      <c r="JYU146" s="821"/>
      <c r="JYV146" s="821"/>
      <c r="JYW146" s="821"/>
      <c r="JYX146" s="821"/>
      <c r="JYY146" s="821"/>
      <c r="JYZ146" s="821"/>
      <c r="JZA146" s="821"/>
      <c r="JZB146" s="821"/>
      <c r="JZC146" s="821"/>
      <c r="JZD146" s="821"/>
      <c r="JZE146" s="821"/>
      <c r="JZF146" s="821"/>
      <c r="JZG146" s="821"/>
      <c r="JZH146" s="821"/>
      <c r="JZI146" s="821"/>
      <c r="JZJ146" s="821"/>
      <c r="JZK146" s="821"/>
      <c r="JZL146" s="821"/>
      <c r="JZM146" s="821"/>
      <c r="JZN146" s="821"/>
      <c r="JZO146" s="821"/>
      <c r="JZP146" s="821"/>
      <c r="JZQ146" s="821"/>
      <c r="JZR146" s="821"/>
      <c r="JZS146" s="821"/>
      <c r="JZT146" s="821"/>
      <c r="JZU146" s="821"/>
      <c r="JZV146" s="821"/>
      <c r="JZW146" s="821"/>
      <c r="JZX146" s="821"/>
      <c r="JZY146" s="821"/>
      <c r="JZZ146" s="821"/>
      <c r="KAA146" s="821"/>
      <c r="KAB146" s="821"/>
      <c r="KAC146" s="821"/>
      <c r="KAD146" s="821"/>
      <c r="KAE146" s="821"/>
      <c r="KAF146" s="821"/>
      <c r="KAG146" s="821"/>
      <c r="KAH146" s="821"/>
      <c r="KAI146" s="821"/>
      <c r="KAJ146" s="821"/>
      <c r="KAK146" s="821"/>
      <c r="KAL146" s="821"/>
      <c r="KAM146" s="821"/>
      <c r="KAN146" s="821"/>
      <c r="KAO146" s="821"/>
      <c r="KAP146" s="821"/>
      <c r="KAQ146" s="821"/>
      <c r="KAR146" s="821"/>
      <c r="KAS146" s="821"/>
      <c r="KAT146" s="821"/>
      <c r="KAU146" s="821"/>
      <c r="KAV146" s="821"/>
      <c r="KAW146" s="821"/>
      <c r="KAX146" s="821"/>
      <c r="KAY146" s="821"/>
      <c r="KAZ146" s="821"/>
      <c r="KBA146" s="821"/>
      <c r="KBB146" s="821"/>
      <c r="KBC146" s="821"/>
      <c r="KBD146" s="821"/>
      <c r="KBE146" s="821"/>
      <c r="KBF146" s="821"/>
      <c r="KBG146" s="821"/>
      <c r="KBH146" s="821"/>
      <c r="KBI146" s="821"/>
      <c r="KBJ146" s="821"/>
      <c r="KBK146" s="821"/>
      <c r="KBL146" s="821"/>
      <c r="KBM146" s="821"/>
      <c r="KBN146" s="821"/>
      <c r="KBO146" s="821"/>
      <c r="KBP146" s="821"/>
      <c r="KBQ146" s="821"/>
      <c r="KBR146" s="821"/>
      <c r="KBS146" s="821"/>
      <c r="KBT146" s="821"/>
      <c r="KBU146" s="821"/>
      <c r="KBV146" s="821"/>
      <c r="KBW146" s="821"/>
      <c r="KBX146" s="821"/>
      <c r="KBY146" s="821"/>
      <c r="KBZ146" s="821"/>
      <c r="KCA146" s="821"/>
      <c r="KCB146" s="821"/>
      <c r="KCC146" s="821"/>
      <c r="KCD146" s="821"/>
      <c r="KCE146" s="821"/>
      <c r="KCF146" s="821"/>
      <c r="KCG146" s="821"/>
      <c r="KCH146" s="821"/>
      <c r="KCI146" s="821"/>
      <c r="KCJ146" s="821"/>
      <c r="KCK146" s="821"/>
      <c r="KCL146" s="821"/>
      <c r="KCM146" s="821"/>
      <c r="KCN146" s="821"/>
      <c r="KCO146" s="821"/>
      <c r="KCP146" s="821"/>
      <c r="KCQ146" s="821"/>
      <c r="KCR146" s="821"/>
      <c r="KCS146" s="821"/>
      <c r="KCT146" s="821"/>
      <c r="KCU146" s="821"/>
      <c r="KCV146" s="821"/>
      <c r="KCW146" s="821"/>
      <c r="KCX146" s="821"/>
      <c r="KCY146" s="821"/>
      <c r="KCZ146" s="821"/>
      <c r="KDA146" s="821"/>
      <c r="KDB146" s="821"/>
      <c r="KDC146" s="821"/>
      <c r="KDD146" s="821"/>
      <c r="KDE146" s="821"/>
      <c r="KDF146" s="821"/>
      <c r="KDG146" s="821"/>
      <c r="KDH146" s="821"/>
      <c r="KDI146" s="821"/>
      <c r="KDJ146" s="821"/>
      <c r="KDK146" s="821"/>
      <c r="KDL146" s="821"/>
      <c r="KDM146" s="821"/>
      <c r="KDN146" s="821"/>
      <c r="KDO146" s="821"/>
      <c r="KDP146" s="821"/>
      <c r="KDQ146" s="821"/>
      <c r="KDR146" s="821"/>
      <c r="KDS146" s="821"/>
      <c r="KDT146" s="821"/>
      <c r="KDU146" s="821"/>
      <c r="KDV146" s="821"/>
      <c r="KDW146" s="821"/>
      <c r="KDX146" s="821"/>
      <c r="KDY146" s="821"/>
      <c r="KDZ146" s="821"/>
      <c r="KEA146" s="821"/>
      <c r="KEB146" s="821"/>
      <c r="KEC146" s="821"/>
      <c r="KED146" s="821"/>
      <c r="KEE146" s="821"/>
      <c r="KEF146" s="821"/>
      <c r="KEG146" s="821"/>
      <c r="KEH146" s="821"/>
      <c r="KEI146" s="821"/>
      <c r="KEJ146" s="821"/>
      <c r="KEK146" s="821"/>
      <c r="KEL146" s="821"/>
      <c r="KEM146" s="821"/>
      <c r="KEN146" s="821"/>
      <c r="KEO146" s="821"/>
      <c r="KEP146" s="821"/>
      <c r="KEQ146" s="821"/>
      <c r="KER146" s="821"/>
      <c r="KES146" s="821"/>
      <c r="KET146" s="821"/>
      <c r="KEU146" s="821"/>
      <c r="KEV146" s="821"/>
      <c r="KEW146" s="821"/>
      <c r="KEX146" s="821"/>
      <c r="KEY146" s="821"/>
      <c r="KEZ146" s="821"/>
      <c r="KFA146" s="821"/>
      <c r="KFB146" s="821"/>
      <c r="KFC146" s="821"/>
      <c r="KFD146" s="821"/>
      <c r="KFE146" s="821"/>
      <c r="KFF146" s="821"/>
      <c r="KFG146" s="821"/>
      <c r="KFH146" s="821"/>
      <c r="KFI146" s="821"/>
      <c r="KFJ146" s="821"/>
      <c r="KFK146" s="821"/>
      <c r="KFL146" s="821"/>
      <c r="KFM146" s="821"/>
      <c r="KFN146" s="821"/>
      <c r="KFO146" s="821"/>
      <c r="KFP146" s="821"/>
      <c r="KFQ146" s="821"/>
      <c r="KFR146" s="821"/>
      <c r="KFS146" s="821"/>
      <c r="KFT146" s="821"/>
      <c r="KFU146" s="821"/>
      <c r="KFV146" s="821"/>
      <c r="KFW146" s="821"/>
      <c r="KFX146" s="821"/>
      <c r="KFY146" s="821"/>
      <c r="KFZ146" s="821"/>
      <c r="KGA146" s="821"/>
      <c r="KGB146" s="821"/>
      <c r="KGC146" s="821"/>
      <c r="KGD146" s="821"/>
      <c r="KGE146" s="821"/>
      <c r="KGF146" s="821"/>
      <c r="KGG146" s="821"/>
      <c r="KGH146" s="821"/>
      <c r="KGI146" s="821"/>
      <c r="KGJ146" s="821"/>
      <c r="KGK146" s="821"/>
      <c r="KGL146" s="821"/>
      <c r="KGM146" s="821"/>
      <c r="KGN146" s="821"/>
      <c r="KGO146" s="821"/>
      <c r="KGP146" s="821"/>
      <c r="KGQ146" s="821"/>
      <c r="KGR146" s="821"/>
      <c r="KGS146" s="821"/>
      <c r="KGT146" s="821"/>
      <c r="KGU146" s="821"/>
      <c r="KGV146" s="821"/>
      <c r="KGW146" s="821"/>
      <c r="KGX146" s="821"/>
      <c r="KGY146" s="821"/>
      <c r="KGZ146" s="821"/>
      <c r="KHA146" s="821"/>
      <c r="KHB146" s="821"/>
      <c r="KHC146" s="821"/>
      <c r="KHD146" s="821"/>
      <c r="KHE146" s="821"/>
      <c r="KHF146" s="821"/>
      <c r="KHG146" s="821"/>
      <c r="KHH146" s="821"/>
      <c r="KHI146" s="821"/>
      <c r="KHJ146" s="821"/>
      <c r="KHK146" s="821"/>
      <c r="KHL146" s="821"/>
      <c r="KHM146" s="821"/>
      <c r="KHN146" s="821"/>
      <c r="KHO146" s="821"/>
      <c r="KHP146" s="821"/>
      <c r="KHQ146" s="821"/>
      <c r="KHR146" s="821"/>
      <c r="KHS146" s="821"/>
      <c r="KHT146" s="821"/>
      <c r="KHU146" s="821"/>
      <c r="KHV146" s="821"/>
      <c r="KHW146" s="821"/>
      <c r="KHX146" s="821"/>
      <c r="KHY146" s="821"/>
      <c r="KHZ146" s="821"/>
      <c r="KIA146" s="821"/>
      <c r="KIB146" s="821"/>
      <c r="KIC146" s="821"/>
      <c r="KID146" s="821"/>
      <c r="KIE146" s="821"/>
      <c r="KIF146" s="821"/>
      <c r="KIG146" s="821"/>
      <c r="KIH146" s="821"/>
      <c r="KII146" s="821"/>
      <c r="KIJ146" s="821"/>
      <c r="KIK146" s="821"/>
      <c r="KIL146" s="821"/>
      <c r="KIM146" s="821"/>
      <c r="KIN146" s="821"/>
      <c r="KIO146" s="821"/>
      <c r="KIP146" s="821"/>
      <c r="KIQ146" s="821"/>
      <c r="KIR146" s="821"/>
      <c r="KIS146" s="821"/>
      <c r="KIT146" s="821"/>
      <c r="KIU146" s="821"/>
      <c r="KIV146" s="821"/>
      <c r="KIW146" s="821"/>
      <c r="KIX146" s="821"/>
      <c r="KIY146" s="821"/>
      <c r="KIZ146" s="821"/>
      <c r="KJA146" s="821"/>
      <c r="KJB146" s="821"/>
      <c r="KJC146" s="821"/>
      <c r="KJD146" s="821"/>
      <c r="KJE146" s="821"/>
      <c r="KJF146" s="821"/>
      <c r="KJG146" s="821"/>
      <c r="KJH146" s="821"/>
      <c r="KJI146" s="821"/>
      <c r="KJJ146" s="821"/>
      <c r="KJK146" s="821"/>
      <c r="KJL146" s="821"/>
      <c r="KJM146" s="821"/>
      <c r="KJN146" s="821"/>
      <c r="KJO146" s="821"/>
      <c r="KJP146" s="821"/>
      <c r="KJQ146" s="821"/>
      <c r="KJR146" s="821"/>
      <c r="KJS146" s="821"/>
      <c r="KJT146" s="821"/>
      <c r="KJU146" s="821"/>
      <c r="KJV146" s="821"/>
      <c r="KJW146" s="821"/>
      <c r="KJX146" s="821"/>
      <c r="KJY146" s="821"/>
      <c r="KJZ146" s="821"/>
      <c r="KKA146" s="821"/>
      <c r="KKB146" s="821"/>
      <c r="KKC146" s="821"/>
      <c r="KKD146" s="821"/>
      <c r="KKE146" s="821"/>
      <c r="KKF146" s="821"/>
      <c r="KKG146" s="821"/>
      <c r="KKH146" s="821"/>
      <c r="KKI146" s="821"/>
      <c r="KKJ146" s="821"/>
      <c r="KKK146" s="821"/>
      <c r="KKL146" s="821"/>
      <c r="KKM146" s="821"/>
      <c r="KKN146" s="821"/>
      <c r="KKO146" s="821"/>
      <c r="KKP146" s="821"/>
      <c r="KKQ146" s="821"/>
      <c r="KKR146" s="821"/>
      <c r="KKS146" s="821"/>
      <c r="KKT146" s="821"/>
      <c r="KKU146" s="821"/>
      <c r="KKV146" s="821"/>
      <c r="KKW146" s="821"/>
      <c r="KKX146" s="821"/>
      <c r="KKY146" s="821"/>
      <c r="KKZ146" s="821"/>
      <c r="KLA146" s="821"/>
      <c r="KLB146" s="821"/>
      <c r="KLC146" s="821"/>
      <c r="KLD146" s="821"/>
      <c r="KLE146" s="821"/>
      <c r="KLF146" s="821"/>
      <c r="KLG146" s="821"/>
      <c r="KLH146" s="821"/>
      <c r="KLI146" s="821"/>
      <c r="KLJ146" s="821"/>
      <c r="KLK146" s="821"/>
      <c r="KLL146" s="821"/>
      <c r="KLM146" s="821"/>
      <c r="KLN146" s="821"/>
      <c r="KLO146" s="821"/>
      <c r="KLP146" s="821"/>
      <c r="KLQ146" s="821"/>
      <c r="KLR146" s="821"/>
      <c r="KLS146" s="821"/>
      <c r="KLT146" s="821"/>
      <c r="KLU146" s="821"/>
      <c r="KLV146" s="821"/>
      <c r="KLW146" s="821"/>
      <c r="KLX146" s="821"/>
      <c r="KLY146" s="821"/>
      <c r="KLZ146" s="821"/>
      <c r="KMA146" s="821"/>
      <c r="KMB146" s="821"/>
      <c r="KMC146" s="821"/>
      <c r="KMD146" s="821"/>
      <c r="KME146" s="821"/>
      <c r="KMF146" s="821"/>
      <c r="KMG146" s="821"/>
      <c r="KMH146" s="821"/>
      <c r="KMI146" s="821"/>
      <c r="KMJ146" s="821"/>
      <c r="KMK146" s="821"/>
      <c r="KML146" s="821"/>
      <c r="KMM146" s="821"/>
      <c r="KMN146" s="821"/>
      <c r="KMO146" s="821"/>
      <c r="KMP146" s="821"/>
      <c r="KMQ146" s="821"/>
      <c r="KMR146" s="821"/>
      <c r="KMS146" s="821"/>
      <c r="KMT146" s="821"/>
      <c r="KMU146" s="821"/>
      <c r="KMV146" s="821"/>
      <c r="KMW146" s="821"/>
      <c r="KMX146" s="821"/>
      <c r="KMY146" s="821"/>
      <c r="KMZ146" s="821"/>
      <c r="KNA146" s="821"/>
      <c r="KNB146" s="821"/>
      <c r="KNC146" s="821"/>
      <c r="KND146" s="821"/>
      <c r="KNE146" s="821"/>
      <c r="KNF146" s="821"/>
      <c r="KNG146" s="821"/>
      <c r="KNH146" s="821"/>
      <c r="KNI146" s="821"/>
      <c r="KNJ146" s="821"/>
      <c r="KNK146" s="821"/>
      <c r="KNL146" s="821"/>
      <c r="KNM146" s="821"/>
      <c r="KNN146" s="821"/>
      <c r="KNO146" s="821"/>
      <c r="KNP146" s="821"/>
      <c r="KNQ146" s="821"/>
      <c r="KNR146" s="821"/>
      <c r="KNS146" s="821"/>
      <c r="KNT146" s="821"/>
      <c r="KNU146" s="821"/>
      <c r="KNV146" s="821"/>
      <c r="KNW146" s="821"/>
      <c r="KNX146" s="821"/>
      <c r="KNY146" s="821"/>
      <c r="KNZ146" s="821"/>
      <c r="KOA146" s="821"/>
      <c r="KOB146" s="821"/>
      <c r="KOC146" s="821"/>
      <c r="KOD146" s="821"/>
      <c r="KOE146" s="821"/>
      <c r="KOF146" s="821"/>
      <c r="KOG146" s="821"/>
      <c r="KOH146" s="821"/>
      <c r="KOI146" s="821"/>
      <c r="KOJ146" s="821"/>
      <c r="KOK146" s="821"/>
      <c r="KOL146" s="821"/>
      <c r="KOM146" s="821"/>
      <c r="KON146" s="821"/>
      <c r="KOO146" s="821"/>
      <c r="KOP146" s="821"/>
      <c r="KOQ146" s="821"/>
      <c r="KOR146" s="821"/>
      <c r="KOS146" s="821"/>
      <c r="KOT146" s="821"/>
      <c r="KOU146" s="821"/>
      <c r="KOV146" s="821"/>
      <c r="KOW146" s="821"/>
      <c r="KOX146" s="821"/>
      <c r="KOY146" s="821"/>
      <c r="KOZ146" s="821"/>
      <c r="KPA146" s="821"/>
      <c r="KPB146" s="821"/>
      <c r="KPC146" s="821"/>
      <c r="KPD146" s="821"/>
      <c r="KPE146" s="821"/>
      <c r="KPF146" s="821"/>
      <c r="KPG146" s="821"/>
      <c r="KPH146" s="821"/>
      <c r="KPI146" s="821"/>
      <c r="KPJ146" s="821"/>
      <c r="KPK146" s="821"/>
      <c r="KPL146" s="821"/>
      <c r="KPM146" s="821"/>
      <c r="KPN146" s="821"/>
      <c r="KPO146" s="821"/>
      <c r="KPP146" s="821"/>
      <c r="KPQ146" s="821"/>
      <c r="KPR146" s="821"/>
      <c r="KPS146" s="821"/>
      <c r="KPT146" s="821"/>
      <c r="KPU146" s="821"/>
      <c r="KPV146" s="821"/>
      <c r="KPW146" s="821"/>
      <c r="KPX146" s="821"/>
      <c r="KPY146" s="821"/>
      <c r="KPZ146" s="821"/>
      <c r="KQA146" s="821"/>
      <c r="KQB146" s="821"/>
      <c r="KQC146" s="821"/>
      <c r="KQD146" s="821"/>
      <c r="KQE146" s="821"/>
      <c r="KQF146" s="821"/>
      <c r="KQG146" s="821"/>
      <c r="KQH146" s="821"/>
      <c r="KQI146" s="821"/>
      <c r="KQJ146" s="821"/>
      <c r="KQK146" s="821"/>
      <c r="KQL146" s="821"/>
      <c r="KQM146" s="821"/>
      <c r="KQN146" s="821"/>
      <c r="KQO146" s="821"/>
      <c r="KQP146" s="821"/>
      <c r="KQQ146" s="821"/>
      <c r="KQR146" s="821"/>
      <c r="KQS146" s="821"/>
      <c r="KQT146" s="821"/>
      <c r="KQU146" s="821"/>
      <c r="KQV146" s="821"/>
      <c r="KQW146" s="821"/>
      <c r="KQX146" s="821"/>
      <c r="KQY146" s="821"/>
      <c r="KQZ146" s="821"/>
      <c r="KRA146" s="821"/>
      <c r="KRB146" s="821"/>
      <c r="KRC146" s="821"/>
      <c r="KRD146" s="821"/>
      <c r="KRE146" s="821"/>
      <c r="KRF146" s="821"/>
      <c r="KRG146" s="821"/>
      <c r="KRH146" s="821"/>
      <c r="KRI146" s="821"/>
      <c r="KRJ146" s="821"/>
      <c r="KRK146" s="821"/>
      <c r="KRL146" s="821"/>
      <c r="KRM146" s="821"/>
      <c r="KRN146" s="821"/>
      <c r="KRO146" s="821"/>
      <c r="KRP146" s="821"/>
      <c r="KRQ146" s="821"/>
      <c r="KRR146" s="821"/>
      <c r="KRS146" s="821"/>
      <c r="KRT146" s="821"/>
      <c r="KRU146" s="821"/>
      <c r="KRV146" s="821"/>
      <c r="KRW146" s="821"/>
      <c r="KRX146" s="821"/>
      <c r="KRY146" s="821"/>
      <c r="KRZ146" s="821"/>
      <c r="KSA146" s="821"/>
      <c r="KSB146" s="821"/>
      <c r="KSC146" s="821"/>
      <c r="KSD146" s="821"/>
      <c r="KSE146" s="821"/>
      <c r="KSF146" s="821"/>
      <c r="KSG146" s="821"/>
      <c r="KSH146" s="821"/>
      <c r="KSI146" s="821"/>
      <c r="KSJ146" s="821"/>
      <c r="KSK146" s="821"/>
      <c r="KSL146" s="821"/>
      <c r="KSM146" s="821"/>
      <c r="KSN146" s="821"/>
      <c r="KSO146" s="821"/>
      <c r="KSP146" s="821"/>
      <c r="KSQ146" s="821"/>
      <c r="KSR146" s="821"/>
      <c r="KSS146" s="821"/>
      <c r="KST146" s="821"/>
      <c r="KSU146" s="821"/>
      <c r="KSV146" s="821"/>
      <c r="KSW146" s="821"/>
      <c r="KSX146" s="821"/>
      <c r="KSY146" s="821"/>
      <c r="KSZ146" s="821"/>
      <c r="KTA146" s="821"/>
      <c r="KTB146" s="821"/>
      <c r="KTC146" s="821"/>
      <c r="KTD146" s="821"/>
      <c r="KTE146" s="821"/>
      <c r="KTF146" s="821"/>
      <c r="KTG146" s="821"/>
      <c r="KTH146" s="821"/>
      <c r="KTI146" s="821"/>
      <c r="KTJ146" s="821"/>
      <c r="KTK146" s="821"/>
      <c r="KTL146" s="821"/>
      <c r="KTM146" s="821"/>
      <c r="KTN146" s="821"/>
      <c r="KTO146" s="821"/>
      <c r="KTP146" s="821"/>
      <c r="KTQ146" s="821"/>
      <c r="KTR146" s="821"/>
      <c r="KTS146" s="821"/>
      <c r="KTT146" s="821"/>
      <c r="KTU146" s="821"/>
      <c r="KTV146" s="821"/>
      <c r="KTW146" s="821"/>
      <c r="KTX146" s="821"/>
      <c r="KTY146" s="821"/>
      <c r="KTZ146" s="821"/>
      <c r="KUA146" s="821"/>
      <c r="KUB146" s="821"/>
      <c r="KUC146" s="821"/>
      <c r="KUD146" s="821"/>
      <c r="KUE146" s="821"/>
      <c r="KUF146" s="821"/>
      <c r="KUG146" s="821"/>
      <c r="KUH146" s="821"/>
      <c r="KUI146" s="821"/>
      <c r="KUJ146" s="821"/>
      <c r="KUK146" s="821"/>
      <c r="KUL146" s="821"/>
      <c r="KUM146" s="821"/>
      <c r="KUN146" s="821"/>
      <c r="KUO146" s="821"/>
      <c r="KUP146" s="821"/>
      <c r="KUQ146" s="821"/>
      <c r="KUR146" s="821"/>
      <c r="KUS146" s="821"/>
      <c r="KUT146" s="821"/>
      <c r="KUU146" s="821"/>
      <c r="KUV146" s="821"/>
      <c r="KUW146" s="821"/>
      <c r="KUX146" s="821"/>
      <c r="KUY146" s="821"/>
      <c r="KUZ146" s="821"/>
      <c r="KVA146" s="821"/>
      <c r="KVB146" s="821"/>
      <c r="KVC146" s="821"/>
      <c r="KVD146" s="821"/>
      <c r="KVE146" s="821"/>
      <c r="KVF146" s="821"/>
      <c r="KVG146" s="821"/>
      <c r="KVH146" s="821"/>
      <c r="KVI146" s="821"/>
      <c r="KVJ146" s="821"/>
      <c r="KVK146" s="821"/>
      <c r="KVL146" s="821"/>
      <c r="KVM146" s="821"/>
      <c r="KVN146" s="821"/>
      <c r="KVO146" s="821"/>
      <c r="KVP146" s="821"/>
      <c r="KVQ146" s="821"/>
      <c r="KVR146" s="821"/>
      <c r="KVS146" s="821"/>
      <c r="KVT146" s="821"/>
      <c r="KVU146" s="821"/>
      <c r="KVV146" s="821"/>
      <c r="KVW146" s="821"/>
      <c r="KVX146" s="821"/>
      <c r="KVY146" s="821"/>
      <c r="KVZ146" s="821"/>
      <c r="KWA146" s="821"/>
      <c r="KWB146" s="821"/>
      <c r="KWC146" s="821"/>
      <c r="KWD146" s="821"/>
      <c r="KWE146" s="821"/>
      <c r="KWF146" s="821"/>
      <c r="KWG146" s="821"/>
      <c r="KWH146" s="821"/>
      <c r="KWI146" s="821"/>
      <c r="KWJ146" s="821"/>
      <c r="KWK146" s="821"/>
      <c r="KWL146" s="821"/>
      <c r="KWM146" s="821"/>
      <c r="KWN146" s="821"/>
      <c r="KWO146" s="821"/>
      <c r="KWP146" s="821"/>
      <c r="KWQ146" s="821"/>
      <c r="KWR146" s="821"/>
      <c r="KWS146" s="821"/>
      <c r="KWT146" s="821"/>
      <c r="KWU146" s="821"/>
      <c r="KWV146" s="821"/>
      <c r="KWW146" s="821"/>
      <c r="KWX146" s="821"/>
      <c r="KWY146" s="821"/>
      <c r="KWZ146" s="821"/>
      <c r="KXA146" s="821"/>
      <c r="KXB146" s="821"/>
      <c r="KXC146" s="821"/>
      <c r="KXD146" s="821"/>
      <c r="KXE146" s="821"/>
      <c r="KXF146" s="821"/>
      <c r="KXG146" s="821"/>
      <c r="KXH146" s="821"/>
      <c r="KXI146" s="821"/>
      <c r="KXJ146" s="821"/>
      <c r="KXK146" s="821"/>
      <c r="KXL146" s="821"/>
      <c r="KXM146" s="821"/>
      <c r="KXN146" s="821"/>
      <c r="KXO146" s="821"/>
      <c r="KXP146" s="821"/>
      <c r="KXQ146" s="821"/>
      <c r="KXR146" s="821"/>
      <c r="KXS146" s="821"/>
      <c r="KXT146" s="821"/>
      <c r="KXU146" s="821"/>
      <c r="KXV146" s="821"/>
      <c r="KXW146" s="821"/>
      <c r="KXX146" s="821"/>
      <c r="KXY146" s="821"/>
      <c r="KXZ146" s="821"/>
      <c r="KYA146" s="821"/>
      <c r="KYB146" s="821"/>
      <c r="KYC146" s="821"/>
      <c r="KYD146" s="821"/>
      <c r="KYE146" s="821"/>
      <c r="KYF146" s="821"/>
      <c r="KYG146" s="821"/>
      <c r="KYH146" s="821"/>
      <c r="KYI146" s="821"/>
      <c r="KYJ146" s="821"/>
      <c r="KYK146" s="821"/>
      <c r="KYL146" s="821"/>
      <c r="KYM146" s="821"/>
      <c r="KYN146" s="821"/>
      <c r="KYO146" s="821"/>
      <c r="KYP146" s="821"/>
      <c r="KYQ146" s="821"/>
      <c r="KYR146" s="821"/>
      <c r="KYS146" s="821"/>
      <c r="KYT146" s="821"/>
      <c r="KYU146" s="821"/>
      <c r="KYV146" s="821"/>
      <c r="KYW146" s="821"/>
      <c r="KYX146" s="821"/>
      <c r="KYY146" s="821"/>
      <c r="KYZ146" s="821"/>
      <c r="KZA146" s="821"/>
      <c r="KZB146" s="821"/>
      <c r="KZC146" s="821"/>
      <c r="KZD146" s="821"/>
      <c r="KZE146" s="821"/>
      <c r="KZF146" s="821"/>
      <c r="KZG146" s="821"/>
      <c r="KZH146" s="821"/>
      <c r="KZI146" s="821"/>
      <c r="KZJ146" s="821"/>
      <c r="KZK146" s="821"/>
      <c r="KZL146" s="821"/>
      <c r="KZM146" s="821"/>
      <c r="KZN146" s="821"/>
      <c r="KZO146" s="821"/>
      <c r="KZP146" s="821"/>
      <c r="KZQ146" s="821"/>
      <c r="KZR146" s="821"/>
      <c r="KZS146" s="821"/>
      <c r="KZT146" s="821"/>
      <c r="KZU146" s="821"/>
      <c r="KZV146" s="821"/>
      <c r="KZW146" s="821"/>
      <c r="KZX146" s="821"/>
      <c r="KZY146" s="821"/>
      <c r="KZZ146" s="821"/>
      <c r="LAA146" s="821"/>
      <c r="LAB146" s="821"/>
      <c r="LAC146" s="821"/>
      <c r="LAD146" s="821"/>
      <c r="LAE146" s="821"/>
      <c r="LAF146" s="821"/>
      <c r="LAG146" s="821"/>
      <c r="LAH146" s="821"/>
      <c r="LAI146" s="821"/>
      <c r="LAJ146" s="821"/>
      <c r="LAK146" s="821"/>
      <c r="LAL146" s="821"/>
      <c r="LAM146" s="821"/>
      <c r="LAN146" s="821"/>
      <c r="LAO146" s="821"/>
      <c r="LAP146" s="821"/>
      <c r="LAQ146" s="821"/>
      <c r="LAR146" s="821"/>
      <c r="LAS146" s="821"/>
      <c r="LAT146" s="821"/>
      <c r="LAU146" s="821"/>
      <c r="LAV146" s="821"/>
      <c r="LAW146" s="821"/>
      <c r="LAX146" s="821"/>
      <c r="LAY146" s="821"/>
      <c r="LAZ146" s="821"/>
      <c r="LBA146" s="821"/>
      <c r="LBB146" s="821"/>
      <c r="LBC146" s="821"/>
      <c r="LBD146" s="821"/>
      <c r="LBE146" s="821"/>
      <c r="LBF146" s="821"/>
      <c r="LBG146" s="821"/>
      <c r="LBH146" s="821"/>
      <c r="LBI146" s="821"/>
      <c r="LBJ146" s="821"/>
      <c r="LBK146" s="821"/>
      <c r="LBL146" s="821"/>
      <c r="LBM146" s="821"/>
      <c r="LBN146" s="821"/>
      <c r="LBO146" s="821"/>
      <c r="LBP146" s="821"/>
      <c r="LBQ146" s="821"/>
      <c r="LBR146" s="821"/>
      <c r="LBS146" s="821"/>
      <c r="LBT146" s="821"/>
      <c r="LBU146" s="821"/>
      <c r="LBV146" s="821"/>
      <c r="LBW146" s="821"/>
      <c r="LBX146" s="821"/>
      <c r="LBY146" s="821"/>
      <c r="LBZ146" s="821"/>
      <c r="LCA146" s="821"/>
      <c r="LCB146" s="821"/>
      <c r="LCC146" s="821"/>
      <c r="LCD146" s="821"/>
      <c r="LCE146" s="821"/>
      <c r="LCF146" s="821"/>
      <c r="LCG146" s="821"/>
      <c r="LCH146" s="821"/>
      <c r="LCI146" s="821"/>
      <c r="LCJ146" s="821"/>
      <c r="LCK146" s="821"/>
      <c r="LCL146" s="821"/>
      <c r="LCM146" s="821"/>
      <c r="LCN146" s="821"/>
      <c r="LCO146" s="821"/>
      <c r="LCP146" s="821"/>
      <c r="LCQ146" s="821"/>
      <c r="LCR146" s="821"/>
      <c r="LCS146" s="821"/>
      <c r="LCT146" s="821"/>
      <c r="LCU146" s="821"/>
      <c r="LCV146" s="821"/>
      <c r="LCW146" s="821"/>
      <c r="LCX146" s="821"/>
      <c r="LCY146" s="821"/>
      <c r="LCZ146" s="821"/>
      <c r="LDA146" s="821"/>
      <c r="LDB146" s="821"/>
      <c r="LDC146" s="821"/>
      <c r="LDD146" s="821"/>
      <c r="LDE146" s="821"/>
      <c r="LDF146" s="821"/>
      <c r="LDG146" s="821"/>
      <c r="LDH146" s="821"/>
      <c r="LDI146" s="821"/>
      <c r="LDJ146" s="821"/>
      <c r="LDK146" s="821"/>
      <c r="LDL146" s="821"/>
      <c r="LDM146" s="821"/>
      <c r="LDN146" s="821"/>
      <c r="LDO146" s="821"/>
      <c r="LDP146" s="821"/>
      <c r="LDQ146" s="821"/>
      <c r="LDR146" s="821"/>
      <c r="LDS146" s="821"/>
      <c r="LDT146" s="821"/>
      <c r="LDU146" s="821"/>
      <c r="LDV146" s="821"/>
      <c r="LDW146" s="821"/>
      <c r="LDX146" s="821"/>
      <c r="LDY146" s="821"/>
      <c r="LDZ146" s="821"/>
      <c r="LEA146" s="821"/>
      <c r="LEB146" s="821"/>
      <c r="LEC146" s="821"/>
      <c r="LED146" s="821"/>
      <c r="LEE146" s="821"/>
      <c r="LEF146" s="821"/>
      <c r="LEG146" s="821"/>
      <c r="LEH146" s="821"/>
      <c r="LEI146" s="821"/>
      <c r="LEJ146" s="821"/>
      <c r="LEK146" s="821"/>
      <c r="LEL146" s="821"/>
      <c r="LEM146" s="821"/>
      <c r="LEN146" s="821"/>
      <c r="LEO146" s="821"/>
      <c r="LEP146" s="821"/>
      <c r="LEQ146" s="821"/>
      <c r="LER146" s="821"/>
      <c r="LES146" s="821"/>
      <c r="LET146" s="821"/>
      <c r="LEU146" s="821"/>
      <c r="LEV146" s="821"/>
      <c r="LEW146" s="821"/>
      <c r="LEX146" s="821"/>
      <c r="LEY146" s="821"/>
      <c r="LEZ146" s="821"/>
      <c r="LFA146" s="821"/>
      <c r="LFB146" s="821"/>
      <c r="LFC146" s="821"/>
      <c r="LFD146" s="821"/>
      <c r="LFE146" s="821"/>
      <c r="LFF146" s="821"/>
      <c r="LFG146" s="821"/>
      <c r="LFH146" s="821"/>
      <c r="LFI146" s="821"/>
      <c r="LFJ146" s="821"/>
      <c r="LFK146" s="821"/>
      <c r="LFL146" s="821"/>
      <c r="LFM146" s="821"/>
      <c r="LFN146" s="821"/>
      <c r="LFO146" s="821"/>
      <c r="LFP146" s="821"/>
      <c r="LFQ146" s="821"/>
      <c r="LFR146" s="821"/>
      <c r="LFS146" s="821"/>
      <c r="LFT146" s="821"/>
      <c r="LFU146" s="821"/>
      <c r="LFV146" s="821"/>
      <c r="LFW146" s="821"/>
      <c r="LFX146" s="821"/>
      <c r="LFY146" s="821"/>
      <c r="LFZ146" s="821"/>
      <c r="LGA146" s="821"/>
      <c r="LGB146" s="821"/>
      <c r="LGC146" s="821"/>
      <c r="LGD146" s="821"/>
      <c r="LGE146" s="821"/>
      <c r="LGF146" s="821"/>
      <c r="LGG146" s="821"/>
      <c r="LGH146" s="821"/>
      <c r="LGI146" s="821"/>
      <c r="LGJ146" s="821"/>
      <c r="LGK146" s="821"/>
      <c r="LGL146" s="821"/>
      <c r="LGM146" s="821"/>
      <c r="LGN146" s="821"/>
      <c r="LGO146" s="821"/>
      <c r="LGP146" s="821"/>
      <c r="LGQ146" s="821"/>
      <c r="LGR146" s="821"/>
      <c r="LGS146" s="821"/>
      <c r="LGT146" s="821"/>
      <c r="LGU146" s="821"/>
      <c r="LGV146" s="821"/>
      <c r="LGW146" s="821"/>
      <c r="LGX146" s="821"/>
      <c r="LGY146" s="821"/>
      <c r="LGZ146" s="821"/>
      <c r="LHA146" s="821"/>
      <c r="LHB146" s="821"/>
      <c r="LHC146" s="821"/>
      <c r="LHD146" s="821"/>
      <c r="LHE146" s="821"/>
      <c r="LHF146" s="821"/>
      <c r="LHG146" s="821"/>
      <c r="LHH146" s="821"/>
      <c r="LHI146" s="821"/>
      <c r="LHJ146" s="821"/>
      <c r="LHK146" s="821"/>
      <c r="LHL146" s="821"/>
      <c r="LHM146" s="821"/>
      <c r="LHN146" s="821"/>
      <c r="LHO146" s="821"/>
      <c r="LHP146" s="821"/>
      <c r="LHQ146" s="821"/>
      <c r="LHR146" s="821"/>
      <c r="LHS146" s="821"/>
      <c r="LHT146" s="821"/>
      <c r="LHU146" s="821"/>
      <c r="LHV146" s="821"/>
      <c r="LHW146" s="821"/>
      <c r="LHX146" s="821"/>
      <c r="LHY146" s="821"/>
      <c r="LHZ146" s="821"/>
      <c r="LIA146" s="821"/>
      <c r="LIB146" s="821"/>
      <c r="LIC146" s="821"/>
      <c r="LID146" s="821"/>
      <c r="LIE146" s="821"/>
      <c r="LIF146" s="821"/>
      <c r="LIG146" s="821"/>
      <c r="LIH146" s="821"/>
      <c r="LII146" s="821"/>
      <c r="LIJ146" s="821"/>
      <c r="LIK146" s="821"/>
      <c r="LIL146" s="821"/>
      <c r="LIM146" s="821"/>
      <c r="LIN146" s="821"/>
      <c r="LIO146" s="821"/>
      <c r="LIP146" s="821"/>
      <c r="LIQ146" s="821"/>
      <c r="LIR146" s="821"/>
      <c r="LIS146" s="821"/>
      <c r="LIT146" s="821"/>
      <c r="LIU146" s="821"/>
      <c r="LIV146" s="821"/>
      <c r="LIW146" s="821"/>
      <c r="LIX146" s="821"/>
      <c r="LIY146" s="821"/>
      <c r="LIZ146" s="821"/>
      <c r="LJA146" s="821"/>
      <c r="LJB146" s="821"/>
      <c r="LJC146" s="821"/>
      <c r="LJD146" s="821"/>
      <c r="LJE146" s="821"/>
      <c r="LJF146" s="821"/>
      <c r="LJG146" s="821"/>
      <c r="LJH146" s="821"/>
      <c r="LJI146" s="821"/>
      <c r="LJJ146" s="821"/>
      <c r="LJK146" s="821"/>
      <c r="LJL146" s="821"/>
      <c r="LJM146" s="821"/>
      <c r="LJN146" s="821"/>
      <c r="LJO146" s="821"/>
      <c r="LJP146" s="821"/>
      <c r="LJQ146" s="821"/>
      <c r="LJR146" s="821"/>
      <c r="LJS146" s="821"/>
      <c r="LJT146" s="821"/>
      <c r="LJU146" s="821"/>
      <c r="LJV146" s="821"/>
      <c r="LJW146" s="821"/>
      <c r="LJX146" s="821"/>
      <c r="LJY146" s="821"/>
      <c r="LJZ146" s="821"/>
      <c r="LKA146" s="821"/>
      <c r="LKB146" s="821"/>
      <c r="LKC146" s="821"/>
      <c r="LKD146" s="821"/>
      <c r="LKE146" s="821"/>
      <c r="LKF146" s="821"/>
      <c r="LKG146" s="821"/>
      <c r="LKH146" s="821"/>
      <c r="LKI146" s="821"/>
      <c r="LKJ146" s="821"/>
      <c r="LKK146" s="821"/>
      <c r="LKL146" s="821"/>
      <c r="LKM146" s="821"/>
      <c r="LKN146" s="821"/>
      <c r="LKO146" s="821"/>
      <c r="LKP146" s="821"/>
      <c r="LKQ146" s="821"/>
      <c r="LKR146" s="821"/>
      <c r="LKS146" s="821"/>
      <c r="LKT146" s="821"/>
      <c r="LKU146" s="821"/>
      <c r="LKV146" s="821"/>
      <c r="LKW146" s="821"/>
      <c r="LKX146" s="821"/>
      <c r="LKY146" s="821"/>
      <c r="LKZ146" s="821"/>
      <c r="LLA146" s="821"/>
      <c r="LLB146" s="821"/>
      <c r="LLC146" s="821"/>
      <c r="LLD146" s="821"/>
      <c r="LLE146" s="821"/>
      <c r="LLF146" s="821"/>
      <c r="LLG146" s="821"/>
      <c r="LLH146" s="821"/>
      <c r="LLI146" s="821"/>
      <c r="LLJ146" s="821"/>
      <c r="LLK146" s="821"/>
      <c r="LLL146" s="821"/>
      <c r="LLM146" s="821"/>
      <c r="LLN146" s="821"/>
      <c r="LLO146" s="821"/>
      <c r="LLP146" s="821"/>
      <c r="LLQ146" s="821"/>
      <c r="LLR146" s="821"/>
      <c r="LLS146" s="821"/>
      <c r="LLT146" s="821"/>
      <c r="LLU146" s="821"/>
      <c r="LLV146" s="821"/>
      <c r="LLW146" s="821"/>
      <c r="LLX146" s="821"/>
      <c r="LLY146" s="821"/>
      <c r="LLZ146" s="821"/>
      <c r="LMA146" s="821"/>
      <c r="LMB146" s="821"/>
      <c r="LMC146" s="821"/>
      <c r="LMD146" s="821"/>
      <c r="LME146" s="821"/>
      <c r="LMF146" s="821"/>
      <c r="LMG146" s="821"/>
      <c r="LMH146" s="821"/>
      <c r="LMI146" s="821"/>
      <c r="LMJ146" s="821"/>
      <c r="LMK146" s="821"/>
      <c r="LML146" s="821"/>
      <c r="LMM146" s="821"/>
      <c r="LMN146" s="821"/>
      <c r="LMO146" s="821"/>
      <c r="LMP146" s="821"/>
      <c r="LMQ146" s="821"/>
      <c r="LMR146" s="821"/>
      <c r="LMS146" s="821"/>
      <c r="LMT146" s="821"/>
      <c r="LMU146" s="821"/>
      <c r="LMV146" s="821"/>
      <c r="LMW146" s="821"/>
      <c r="LMX146" s="821"/>
      <c r="LMY146" s="821"/>
      <c r="LMZ146" s="821"/>
      <c r="LNA146" s="821"/>
      <c r="LNB146" s="821"/>
      <c r="LNC146" s="821"/>
      <c r="LND146" s="821"/>
      <c r="LNE146" s="821"/>
      <c r="LNF146" s="821"/>
      <c r="LNG146" s="821"/>
      <c r="LNH146" s="821"/>
      <c r="LNI146" s="821"/>
      <c r="LNJ146" s="821"/>
      <c r="LNK146" s="821"/>
      <c r="LNL146" s="821"/>
      <c r="LNM146" s="821"/>
      <c r="LNN146" s="821"/>
      <c r="LNO146" s="821"/>
      <c r="LNP146" s="821"/>
      <c r="LNQ146" s="821"/>
      <c r="LNR146" s="821"/>
      <c r="LNS146" s="821"/>
      <c r="LNT146" s="821"/>
      <c r="LNU146" s="821"/>
      <c r="LNV146" s="821"/>
      <c r="LNW146" s="821"/>
      <c r="LNX146" s="821"/>
      <c r="LNY146" s="821"/>
      <c r="LNZ146" s="821"/>
      <c r="LOA146" s="821"/>
      <c r="LOB146" s="821"/>
      <c r="LOC146" s="821"/>
      <c r="LOD146" s="821"/>
      <c r="LOE146" s="821"/>
      <c r="LOF146" s="821"/>
      <c r="LOG146" s="821"/>
      <c r="LOH146" s="821"/>
      <c r="LOI146" s="821"/>
      <c r="LOJ146" s="821"/>
      <c r="LOK146" s="821"/>
      <c r="LOL146" s="821"/>
      <c r="LOM146" s="821"/>
      <c r="LON146" s="821"/>
      <c r="LOO146" s="821"/>
      <c r="LOP146" s="821"/>
      <c r="LOQ146" s="821"/>
      <c r="LOR146" s="821"/>
      <c r="LOS146" s="821"/>
      <c r="LOT146" s="821"/>
      <c r="LOU146" s="821"/>
      <c r="LOV146" s="821"/>
      <c r="LOW146" s="821"/>
      <c r="LOX146" s="821"/>
      <c r="LOY146" s="821"/>
      <c r="LOZ146" s="821"/>
      <c r="LPA146" s="821"/>
      <c r="LPB146" s="821"/>
      <c r="LPC146" s="821"/>
      <c r="LPD146" s="821"/>
      <c r="LPE146" s="821"/>
      <c r="LPF146" s="821"/>
      <c r="LPG146" s="821"/>
      <c r="LPH146" s="821"/>
      <c r="LPI146" s="821"/>
      <c r="LPJ146" s="821"/>
      <c r="LPK146" s="821"/>
      <c r="LPL146" s="821"/>
      <c r="LPM146" s="821"/>
      <c r="LPN146" s="821"/>
      <c r="LPO146" s="821"/>
      <c r="LPP146" s="821"/>
      <c r="LPQ146" s="821"/>
      <c r="LPR146" s="821"/>
      <c r="LPS146" s="821"/>
      <c r="LPT146" s="821"/>
      <c r="LPU146" s="821"/>
      <c r="LPV146" s="821"/>
      <c r="LPW146" s="821"/>
      <c r="LPX146" s="821"/>
      <c r="LPY146" s="821"/>
      <c r="LPZ146" s="821"/>
      <c r="LQA146" s="821"/>
      <c r="LQB146" s="821"/>
      <c r="LQC146" s="821"/>
      <c r="LQD146" s="821"/>
      <c r="LQE146" s="821"/>
      <c r="LQF146" s="821"/>
      <c r="LQG146" s="821"/>
      <c r="LQH146" s="821"/>
      <c r="LQI146" s="821"/>
      <c r="LQJ146" s="821"/>
      <c r="LQK146" s="821"/>
      <c r="LQL146" s="821"/>
      <c r="LQM146" s="821"/>
      <c r="LQN146" s="821"/>
      <c r="LQO146" s="821"/>
      <c r="LQP146" s="821"/>
      <c r="LQQ146" s="821"/>
      <c r="LQR146" s="821"/>
      <c r="LQS146" s="821"/>
      <c r="LQT146" s="821"/>
      <c r="LQU146" s="821"/>
      <c r="LQV146" s="821"/>
      <c r="LQW146" s="821"/>
      <c r="LQX146" s="821"/>
      <c r="LQY146" s="821"/>
      <c r="LQZ146" s="821"/>
      <c r="LRA146" s="821"/>
      <c r="LRB146" s="821"/>
      <c r="LRC146" s="821"/>
      <c r="LRD146" s="821"/>
      <c r="LRE146" s="821"/>
      <c r="LRF146" s="821"/>
      <c r="LRG146" s="821"/>
      <c r="LRH146" s="821"/>
      <c r="LRI146" s="821"/>
      <c r="LRJ146" s="821"/>
      <c r="LRK146" s="821"/>
      <c r="LRL146" s="821"/>
      <c r="LRM146" s="821"/>
      <c r="LRN146" s="821"/>
      <c r="LRO146" s="821"/>
      <c r="LRP146" s="821"/>
      <c r="LRQ146" s="821"/>
      <c r="LRR146" s="821"/>
      <c r="LRS146" s="821"/>
      <c r="LRT146" s="821"/>
      <c r="LRU146" s="821"/>
      <c r="LRV146" s="821"/>
      <c r="LRW146" s="821"/>
      <c r="LRX146" s="821"/>
      <c r="LRY146" s="821"/>
      <c r="LRZ146" s="821"/>
      <c r="LSA146" s="821"/>
      <c r="LSB146" s="821"/>
      <c r="LSC146" s="821"/>
      <c r="LSD146" s="821"/>
      <c r="LSE146" s="821"/>
      <c r="LSF146" s="821"/>
      <c r="LSG146" s="821"/>
      <c r="LSH146" s="821"/>
      <c r="LSI146" s="821"/>
      <c r="LSJ146" s="821"/>
      <c r="LSK146" s="821"/>
      <c r="LSL146" s="821"/>
      <c r="LSM146" s="821"/>
      <c r="LSN146" s="821"/>
      <c r="LSO146" s="821"/>
      <c r="LSP146" s="821"/>
      <c r="LSQ146" s="821"/>
      <c r="LSR146" s="821"/>
      <c r="LSS146" s="821"/>
      <c r="LST146" s="821"/>
      <c r="LSU146" s="821"/>
      <c r="LSV146" s="821"/>
      <c r="LSW146" s="821"/>
      <c r="LSX146" s="821"/>
      <c r="LSY146" s="821"/>
      <c r="LSZ146" s="821"/>
      <c r="LTA146" s="821"/>
      <c r="LTB146" s="821"/>
      <c r="LTC146" s="821"/>
      <c r="LTD146" s="821"/>
      <c r="LTE146" s="821"/>
      <c r="LTF146" s="821"/>
      <c r="LTG146" s="821"/>
      <c r="LTH146" s="821"/>
      <c r="LTI146" s="821"/>
      <c r="LTJ146" s="821"/>
      <c r="LTK146" s="821"/>
      <c r="LTL146" s="821"/>
      <c r="LTM146" s="821"/>
      <c r="LTN146" s="821"/>
      <c r="LTO146" s="821"/>
      <c r="LTP146" s="821"/>
      <c r="LTQ146" s="821"/>
      <c r="LTR146" s="821"/>
      <c r="LTS146" s="821"/>
      <c r="LTT146" s="821"/>
      <c r="LTU146" s="821"/>
      <c r="LTV146" s="821"/>
      <c r="LTW146" s="821"/>
      <c r="LTX146" s="821"/>
      <c r="LTY146" s="821"/>
      <c r="LTZ146" s="821"/>
      <c r="LUA146" s="821"/>
      <c r="LUB146" s="821"/>
      <c r="LUC146" s="821"/>
      <c r="LUD146" s="821"/>
      <c r="LUE146" s="821"/>
      <c r="LUF146" s="821"/>
      <c r="LUG146" s="821"/>
      <c r="LUH146" s="821"/>
      <c r="LUI146" s="821"/>
      <c r="LUJ146" s="821"/>
      <c r="LUK146" s="821"/>
      <c r="LUL146" s="821"/>
      <c r="LUM146" s="821"/>
      <c r="LUN146" s="821"/>
      <c r="LUO146" s="821"/>
      <c r="LUP146" s="821"/>
      <c r="LUQ146" s="821"/>
      <c r="LUR146" s="821"/>
      <c r="LUS146" s="821"/>
      <c r="LUT146" s="821"/>
      <c r="LUU146" s="821"/>
      <c r="LUV146" s="821"/>
      <c r="LUW146" s="821"/>
      <c r="LUX146" s="821"/>
      <c r="LUY146" s="821"/>
      <c r="LUZ146" s="821"/>
      <c r="LVA146" s="821"/>
      <c r="LVB146" s="821"/>
      <c r="LVC146" s="821"/>
      <c r="LVD146" s="821"/>
      <c r="LVE146" s="821"/>
      <c r="LVF146" s="821"/>
      <c r="LVG146" s="821"/>
      <c r="LVH146" s="821"/>
      <c r="LVI146" s="821"/>
      <c r="LVJ146" s="821"/>
      <c r="LVK146" s="821"/>
      <c r="LVL146" s="821"/>
      <c r="LVM146" s="821"/>
      <c r="LVN146" s="821"/>
      <c r="LVO146" s="821"/>
      <c r="LVP146" s="821"/>
      <c r="LVQ146" s="821"/>
      <c r="LVR146" s="821"/>
      <c r="LVS146" s="821"/>
      <c r="LVT146" s="821"/>
      <c r="LVU146" s="821"/>
      <c r="LVV146" s="821"/>
      <c r="LVW146" s="821"/>
      <c r="LVX146" s="821"/>
      <c r="LVY146" s="821"/>
      <c r="LVZ146" s="821"/>
      <c r="LWA146" s="821"/>
      <c r="LWB146" s="821"/>
      <c r="LWC146" s="821"/>
      <c r="LWD146" s="821"/>
      <c r="LWE146" s="821"/>
      <c r="LWF146" s="821"/>
      <c r="LWG146" s="821"/>
      <c r="LWH146" s="821"/>
      <c r="LWI146" s="821"/>
      <c r="LWJ146" s="821"/>
      <c r="LWK146" s="821"/>
      <c r="LWL146" s="821"/>
      <c r="LWM146" s="821"/>
      <c r="LWN146" s="821"/>
      <c r="LWO146" s="821"/>
      <c r="LWP146" s="821"/>
      <c r="LWQ146" s="821"/>
      <c r="LWR146" s="821"/>
      <c r="LWS146" s="821"/>
      <c r="LWT146" s="821"/>
      <c r="LWU146" s="821"/>
      <c r="LWV146" s="821"/>
      <c r="LWW146" s="821"/>
      <c r="LWX146" s="821"/>
      <c r="LWY146" s="821"/>
      <c r="LWZ146" s="821"/>
      <c r="LXA146" s="821"/>
      <c r="LXB146" s="821"/>
      <c r="LXC146" s="821"/>
      <c r="LXD146" s="821"/>
      <c r="LXE146" s="821"/>
      <c r="LXF146" s="821"/>
      <c r="LXG146" s="821"/>
      <c r="LXH146" s="821"/>
      <c r="LXI146" s="821"/>
      <c r="LXJ146" s="821"/>
      <c r="LXK146" s="821"/>
      <c r="LXL146" s="821"/>
      <c r="LXM146" s="821"/>
      <c r="LXN146" s="821"/>
      <c r="LXO146" s="821"/>
      <c r="LXP146" s="821"/>
      <c r="LXQ146" s="821"/>
      <c r="LXR146" s="821"/>
      <c r="LXS146" s="821"/>
      <c r="LXT146" s="821"/>
      <c r="LXU146" s="821"/>
      <c r="LXV146" s="821"/>
      <c r="LXW146" s="821"/>
      <c r="LXX146" s="821"/>
      <c r="LXY146" s="821"/>
      <c r="LXZ146" s="821"/>
      <c r="LYA146" s="821"/>
      <c r="LYB146" s="821"/>
      <c r="LYC146" s="821"/>
      <c r="LYD146" s="821"/>
      <c r="LYE146" s="821"/>
      <c r="LYF146" s="821"/>
      <c r="LYG146" s="821"/>
      <c r="LYH146" s="821"/>
      <c r="LYI146" s="821"/>
      <c r="LYJ146" s="821"/>
      <c r="LYK146" s="821"/>
      <c r="LYL146" s="821"/>
      <c r="LYM146" s="821"/>
      <c r="LYN146" s="821"/>
      <c r="LYO146" s="821"/>
      <c r="LYP146" s="821"/>
      <c r="LYQ146" s="821"/>
      <c r="LYR146" s="821"/>
      <c r="LYS146" s="821"/>
      <c r="LYT146" s="821"/>
      <c r="LYU146" s="821"/>
      <c r="LYV146" s="821"/>
      <c r="LYW146" s="821"/>
      <c r="LYX146" s="821"/>
      <c r="LYY146" s="821"/>
      <c r="LYZ146" s="821"/>
      <c r="LZA146" s="821"/>
      <c r="LZB146" s="821"/>
      <c r="LZC146" s="821"/>
      <c r="LZD146" s="821"/>
      <c r="LZE146" s="821"/>
      <c r="LZF146" s="821"/>
      <c r="LZG146" s="821"/>
      <c r="LZH146" s="821"/>
      <c r="LZI146" s="821"/>
      <c r="LZJ146" s="821"/>
      <c r="LZK146" s="821"/>
      <c r="LZL146" s="821"/>
      <c r="LZM146" s="821"/>
      <c r="LZN146" s="821"/>
      <c r="LZO146" s="821"/>
      <c r="LZP146" s="821"/>
      <c r="LZQ146" s="821"/>
      <c r="LZR146" s="821"/>
      <c r="LZS146" s="821"/>
      <c r="LZT146" s="821"/>
      <c r="LZU146" s="821"/>
      <c r="LZV146" s="821"/>
      <c r="LZW146" s="821"/>
      <c r="LZX146" s="821"/>
      <c r="LZY146" s="821"/>
      <c r="LZZ146" s="821"/>
      <c r="MAA146" s="821"/>
      <c r="MAB146" s="821"/>
      <c r="MAC146" s="821"/>
      <c r="MAD146" s="821"/>
      <c r="MAE146" s="821"/>
      <c r="MAF146" s="821"/>
      <c r="MAG146" s="821"/>
      <c r="MAH146" s="821"/>
      <c r="MAI146" s="821"/>
      <c r="MAJ146" s="821"/>
      <c r="MAK146" s="821"/>
      <c r="MAL146" s="821"/>
      <c r="MAM146" s="821"/>
      <c r="MAN146" s="821"/>
      <c r="MAO146" s="821"/>
      <c r="MAP146" s="821"/>
      <c r="MAQ146" s="821"/>
      <c r="MAR146" s="821"/>
      <c r="MAS146" s="821"/>
      <c r="MAT146" s="821"/>
      <c r="MAU146" s="821"/>
      <c r="MAV146" s="821"/>
      <c r="MAW146" s="821"/>
      <c r="MAX146" s="821"/>
      <c r="MAY146" s="821"/>
      <c r="MAZ146" s="821"/>
      <c r="MBA146" s="821"/>
      <c r="MBB146" s="821"/>
      <c r="MBC146" s="821"/>
      <c r="MBD146" s="821"/>
      <c r="MBE146" s="821"/>
      <c r="MBF146" s="821"/>
      <c r="MBG146" s="821"/>
      <c r="MBH146" s="821"/>
      <c r="MBI146" s="821"/>
      <c r="MBJ146" s="821"/>
      <c r="MBK146" s="821"/>
      <c r="MBL146" s="821"/>
      <c r="MBM146" s="821"/>
      <c r="MBN146" s="821"/>
      <c r="MBO146" s="821"/>
      <c r="MBP146" s="821"/>
      <c r="MBQ146" s="821"/>
      <c r="MBR146" s="821"/>
      <c r="MBS146" s="821"/>
      <c r="MBT146" s="821"/>
      <c r="MBU146" s="821"/>
      <c r="MBV146" s="821"/>
      <c r="MBW146" s="821"/>
      <c r="MBX146" s="821"/>
      <c r="MBY146" s="821"/>
      <c r="MBZ146" s="821"/>
      <c r="MCA146" s="821"/>
      <c r="MCB146" s="821"/>
      <c r="MCC146" s="821"/>
      <c r="MCD146" s="821"/>
      <c r="MCE146" s="821"/>
      <c r="MCF146" s="821"/>
      <c r="MCG146" s="821"/>
      <c r="MCH146" s="821"/>
      <c r="MCI146" s="821"/>
      <c r="MCJ146" s="821"/>
      <c r="MCK146" s="821"/>
      <c r="MCL146" s="821"/>
      <c r="MCM146" s="821"/>
      <c r="MCN146" s="821"/>
      <c r="MCO146" s="821"/>
      <c r="MCP146" s="821"/>
      <c r="MCQ146" s="821"/>
      <c r="MCR146" s="821"/>
      <c r="MCS146" s="821"/>
      <c r="MCT146" s="821"/>
      <c r="MCU146" s="821"/>
      <c r="MCV146" s="821"/>
      <c r="MCW146" s="821"/>
      <c r="MCX146" s="821"/>
      <c r="MCY146" s="821"/>
      <c r="MCZ146" s="821"/>
      <c r="MDA146" s="821"/>
      <c r="MDB146" s="821"/>
      <c r="MDC146" s="821"/>
      <c r="MDD146" s="821"/>
      <c r="MDE146" s="821"/>
      <c r="MDF146" s="821"/>
      <c r="MDG146" s="821"/>
      <c r="MDH146" s="821"/>
      <c r="MDI146" s="821"/>
      <c r="MDJ146" s="821"/>
      <c r="MDK146" s="821"/>
      <c r="MDL146" s="821"/>
      <c r="MDM146" s="821"/>
      <c r="MDN146" s="821"/>
      <c r="MDO146" s="821"/>
      <c r="MDP146" s="821"/>
      <c r="MDQ146" s="821"/>
      <c r="MDR146" s="821"/>
      <c r="MDS146" s="821"/>
      <c r="MDT146" s="821"/>
      <c r="MDU146" s="821"/>
      <c r="MDV146" s="821"/>
      <c r="MDW146" s="821"/>
      <c r="MDX146" s="821"/>
      <c r="MDY146" s="821"/>
      <c r="MDZ146" s="821"/>
      <c r="MEA146" s="821"/>
      <c r="MEB146" s="821"/>
      <c r="MEC146" s="821"/>
      <c r="MED146" s="821"/>
      <c r="MEE146" s="821"/>
      <c r="MEF146" s="821"/>
      <c r="MEG146" s="821"/>
      <c r="MEH146" s="821"/>
      <c r="MEI146" s="821"/>
      <c r="MEJ146" s="821"/>
      <c r="MEK146" s="821"/>
      <c r="MEL146" s="821"/>
      <c r="MEM146" s="821"/>
      <c r="MEN146" s="821"/>
      <c r="MEO146" s="821"/>
      <c r="MEP146" s="821"/>
      <c r="MEQ146" s="821"/>
      <c r="MER146" s="821"/>
      <c r="MES146" s="821"/>
      <c r="MET146" s="821"/>
      <c r="MEU146" s="821"/>
      <c r="MEV146" s="821"/>
      <c r="MEW146" s="821"/>
      <c r="MEX146" s="821"/>
      <c r="MEY146" s="821"/>
      <c r="MEZ146" s="821"/>
      <c r="MFA146" s="821"/>
      <c r="MFB146" s="821"/>
      <c r="MFC146" s="821"/>
      <c r="MFD146" s="821"/>
      <c r="MFE146" s="821"/>
      <c r="MFF146" s="821"/>
      <c r="MFG146" s="821"/>
      <c r="MFH146" s="821"/>
      <c r="MFI146" s="821"/>
      <c r="MFJ146" s="821"/>
      <c r="MFK146" s="821"/>
      <c r="MFL146" s="821"/>
      <c r="MFM146" s="821"/>
      <c r="MFN146" s="821"/>
      <c r="MFO146" s="821"/>
      <c r="MFP146" s="821"/>
      <c r="MFQ146" s="821"/>
      <c r="MFR146" s="821"/>
      <c r="MFS146" s="821"/>
      <c r="MFT146" s="821"/>
      <c r="MFU146" s="821"/>
      <c r="MFV146" s="821"/>
      <c r="MFW146" s="821"/>
      <c r="MFX146" s="821"/>
      <c r="MFY146" s="821"/>
      <c r="MFZ146" s="821"/>
      <c r="MGA146" s="821"/>
      <c r="MGB146" s="821"/>
      <c r="MGC146" s="821"/>
      <c r="MGD146" s="821"/>
      <c r="MGE146" s="821"/>
      <c r="MGF146" s="821"/>
      <c r="MGG146" s="821"/>
      <c r="MGH146" s="821"/>
      <c r="MGI146" s="821"/>
      <c r="MGJ146" s="821"/>
      <c r="MGK146" s="821"/>
      <c r="MGL146" s="821"/>
      <c r="MGM146" s="821"/>
      <c r="MGN146" s="821"/>
      <c r="MGO146" s="821"/>
      <c r="MGP146" s="821"/>
      <c r="MGQ146" s="821"/>
      <c r="MGR146" s="821"/>
      <c r="MGS146" s="821"/>
      <c r="MGT146" s="821"/>
      <c r="MGU146" s="821"/>
      <c r="MGV146" s="821"/>
      <c r="MGW146" s="821"/>
      <c r="MGX146" s="821"/>
      <c r="MGY146" s="821"/>
      <c r="MGZ146" s="821"/>
      <c r="MHA146" s="821"/>
      <c r="MHB146" s="821"/>
      <c r="MHC146" s="821"/>
      <c r="MHD146" s="821"/>
      <c r="MHE146" s="821"/>
      <c r="MHF146" s="821"/>
      <c r="MHG146" s="821"/>
      <c r="MHH146" s="821"/>
      <c r="MHI146" s="821"/>
      <c r="MHJ146" s="821"/>
      <c r="MHK146" s="821"/>
      <c r="MHL146" s="821"/>
      <c r="MHM146" s="821"/>
      <c r="MHN146" s="821"/>
      <c r="MHO146" s="821"/>
      <c r="MHP146" s="821"/>
      <c r="MHQ146" s="821"/>
      <c r="MHR146" s="821"/>
      <c r="MHS146" s="821"/>
      <c r="MHT146" s="821"/>
      <c r="MHU146" s="821"/>
      <c r="MHV146" s="821"/>
      <c r="MHW146" s="821"/>
      <c r="MHX146" s="821"/>
      <c r="MHY146" s="821"/>
      <c r="MHZ146" s="821"/>
      <c r="MIA146" s="821"/>
      <c r="MIB146" s="821"/>
      <c r="MIC146" s="821"/>
      <c r="MID146" s="821"/>
      <c r="MIE146" s="821"/>
      <c r="MIF146" s="821"/>
      <c r="MIG146" s="821"/>
      <c r="MIH146" s="821"/>
      <c r="MII146" s="821"/>
      <c r="MIJ146" s="821"/>
      <c r="MIK146" s="821"/>
      <c r="MIL146" s="821"/>
      <c r="MIM146" s="821"/>
      <c r="MIN146" s="821"/>
      <c r="MIO146" s="821"/>
      <c r="MIP146" s="821"/>
      <c r="MIQ146" s="821"/>
      <c r="MIR146" s="821"/>
      <c r="MIS146" s="821"/>
      <c r="MIT146" s="821"/>
      <c r="MIU146" s="821"/>
      <c r="MIV146" s="821"/>
      <c r="MIW146" s="821"/>
      <c r="MIX146" s="821"/>
      <c r="MIY146" s="821"/>
      <c r="MIZ146" s="821"/>
      <c r="MJA146" s="821"/>
      <c r="MJB146" s="821"/>
      <c r="MJC146" s="821"/>
      <c r="MJD146" s="821"/>
      <c r="MJE146" s="821"/>
      <c r="MJF146" s="821"/>
      <c r="MJG146" s="821"/>
      <c r="MJH146" s="821"/>
      <c r="MJI146" s="821"/>
      <c r="MJJ146" s="821"/>
      <c r="MJK146" s="821"/>
      <c r="MJL146" s="821"/>
      <c r="MJM146" s="821"/>
      <c r="MJN146" s="821"/>
      <c r="MJO146" s="821"/>
      <c r="MJP146" s="821"/>
      <c r="MJQ146" s="821"/>
      <c r="MJR146" s="821"/>
      <c r="MJS146" s="821"/>
      <c r="MJT146" s="821"/>
      <c r="MJU146" s="821"/>
      <c r="MJV146" s="821"/>
      <c r="MJW146" s="821"/>
      <c r="MJX146" s="821"/>
      <c r="MJY146" s="821"/>
      <c r="MJZ146" s="821"/>
      <c r="MKA146" s="821"/>
      <c r="MKB146" s="821"/>
      <c r="MKC146" s="821"/>
      <c r="MKD146" s="821"/>
      <c r="MKE146" s="821"/>
      <c r="MKF146" s="821"/>
      <c r="MKG146" s="821"/>
      <c r="MKH146" s="821"/>
      <c r="MKI146" s="821"/>
      <c r="MKJ146" s="821"/>
      <c r="MKK146" s="821"/>
      <c r="MKL146" s="821"/>
      <c r="MKM146" s="821"/>
      <c r="MKN146" s="821"/>
      <c r="MKO146" s="821"/>
      <c r="MKP146" s="821"/>
      <c r="MKQ146" s="821"/>
      <c r="MKR146" s="821"/>
      <c r="MKS146" s="821"/>
      <c r="MKT146" s="821"/>
      <c r="MKU146" s="821"/>
      <c r="MKV146" s="821"/>
      <c r="MKW146" s="821"/>
      <c r="MKX146" s="821"/>
      <c r="MKY146" s="821"/>
      <c r="MKZ146" s="821"/>
      <c r="MLA146" s="821"/>
      <c r="MLB146" s="821"/>
      <c r="MLC146" s="821"/>
      <c r="MLD146" s="821"/>
      <c r="MLE146" s="821"/>
      <c r="MLF146" s="821"/>
      <c r="MLG146" s="821"/>
      <c r="MLH146" s="821"/>
      <c r="MLI146" s="821"/>
      <c r="MLJ146" s="821"/>
      <c r="MLK146" s="821"/>
      <c r="MLL146" s="821"/>
      <c r="MLM146" s="821"/>
      <c r="MLN146" s="821"/>
      <c r="MLO146" s="821"/>
      <c r="MLP146" s="821"/>
      <c r="MLQ146" s="821"/>
      <c r="MLR146" s="821"/>
      <c r="MLS146" s="821"/>
      <c r="MLT146" s="821"/>
      <c r="MLU146" s="821"/>
      <c r="MLV146" s="821"/>
      <c r="MLW146" s="821"/>
      <c r="MLX146" s="821"/>
      <c r="MLY146" s="821"/>
      <c r="MLZ146" s="821"/>
      <c r="MMA146" s="821"/>
      <c r="MMB146" s="821"/>
      <c r="MMC146" s="821"/>
      <c r="MMD146" s="821"/>
      <c r="MME146" s="821"/>
      <c r="MMF146" s="821"/>
      <c r="MMG146" s="821"/>
      <c r="MMH146" s="821"/>
      <c r="MMI146" s="821"/>
      <c r="MMJ146" s="821"/>
      <c r="MMK146" s="821"/>
      <c r="MML146" s="821"/>
      <c r="MMM146" s="821"/>
      <c r="MMN146" s="821"/>
      <c r="MMO146" s="821"/>
      <c r="MMP146" s="821"/>
      <c r="MMQ146" s="821"/>
      <c r="MMR146" s="821"/>
      <c r="MMS146" s="821"/>
      <c r="MMT146" s="821"/>
      <c r="MMU146" s="821"/>
      <c r="MMV146" s="821"/>
      <c r="MMW146" s="821"/>
      <c r="MMX146" s="821"/>
      <c r="MMY146" s="821"/>
      <c r="MMZ146" s="821"/>
      <c r="MNA146" s="821"/>
      <c r="MNB146" s="821"/>
      <c r="MNC146" s="821"/>
      <c r="MND146" s="821"/>
      <c r="MNE146" s="821"/>
      <c r="MNF146" s="821"/>
      <c r="MNG146" s="821"/>
      <c r="MNH146" s="821"/>
      <c r="MNI146" s="821"/>
      <c r="MNJ146" s="821"/>
      <c r="MNK146" s="821"/>
      <c r="MNL146" s="821"/>
      <c r="MNM146" s="821"/>
      <c r="MNN146" s="821"/>
      <c r="MNO146" s="821"/>
      <c r="MNP146" s="821"/>
      <c r="MNQ146" s="821"/>
      <c r="MNR146" s="821"/>
      <c r="MNS146" s="821"/>
      <c r="MNT146" s="821"/>
      <c r="MNU146" s="821"/>
      <c r="MNV146" s="821"/>
      <c r="MNW146" s="821"/>
      <c r="MNX146" s="821"/>
      <c r="MNY146" s="821"/>
      <c r="MNZ146" s="821"/>
      <c r="MOA146" s="821"/>
      <c r="MOB146" s="821"/>
      <c r="MOC146" s="821"/>
      <c r="MOD146" s="821"/>
      <c r="MOE146" s="821"/>
      <c r="MOF146" s="821"/>
      <c r="MOG146" s="821"/>
      <c r="MOH146" s="821"/>
      <c r="MOI146" s="821"/>
      <c r="MOJ146" s="821"/>
      <c r="MOK146" s="821"/>
      <c r="MOL146" s="821"/>
      <c r="MOM146" s="821"/>
      <c r="MON146" s="821"/>
      <c r="MOO146" s="821"/>
      <c r="MOP146" s="821"/>
      <c r="MOQ146" s="821"/>
      <c r="MOR146" s="821"/>
      <c r="MOS146" s="821"/>
      <c r="MOT146" s="821"/>
      <c r="MOU146" s="821"/>
      <c r="MOV146" s="821"/>
      <c r="MOW146" s="821"/>
      <c r="MOX146" s="821"/>
      <c r="MOY146" s="821"/>
      <c r="MOZ146" s="821"/>
      <c r="MPA146" s="821"/>
      <c r="MPB146" s="821"/>
      <c r="MPC146" s="821"/>
      <c r="MPD146" s="821"/>
      <c r="MPE146" s="821"/>
      <c r="MPF146" s="821"/>
      <c r="MPG146" s="821"/>
      <c r="MPH146" s="821"/>
      <c r="MPI146" s="821"/>
      <c r="MPJ146" s="821"/>
      <c r="MPK146" s="821"/>
      <c r="MPL146" s="821"/>
      <c r="MPM146" s="821"/>
      <c r="MPN146" s="821"/>
      <c r="MPO146" s="821"/>
      <c r="MPP146" s="821"/>
      <c r="MPQ146" s="821"/>
      <c r="MPR146" s="821"/>
      <c r="MPS146" s="821"/>
      <c r="MPT146" s="821"/>
      <c r="MPU146" s="821"/>
      <c r="MPV146" s="821"/>
      <c r="MPW146" s="821"/>
      <c r="MPX146" s="821"/>
      <c r="MPY146" s="821"/>
      <c r="MPZ146" s="821"/>
      <c r="MQA146" s="821"/>
      <c r="MQB146" s="821"/>
      <c r="MQC146" s="821"/>
      <c r="MQD146" s="821"/>
      <c r="MQE146" s="821"/>
      <c r="MQF146" s="821"/>
      <c r="MQG146" s="821"/>
      <c r="MQH146" s="821"/>
      <c r="MQI146" s="821"/>
      <c r="MQJ146" s="821"/>
      <c r="MQK146" s="821"/>
      <c r="MQL146" s="821"/>
      <c r="MQM146" s="821"/>
      <c r="MQN146" s="821"/>
      <c r="MQO146" s="821"/>
      <c r="MQP146" s="821"/>
      <c r="MQQ146" s="821"/>
      <c r="MQR146" s="821"/>
      <c r="MQS146" s="821"/>
      <c r="MQT146" s="821"/>
      <c r="MQU146" s="821"/>
      <c r="MQV146" s="821"/>
      <c r="MQW146" s="821"/>
      <c r="MQX146" s="821"/>
      <c r="MQY146" s="821"/>
      <c r="MQZ146" s="821"/>
      <c r="MRA146" s="821"/>
      <c r="MRB146" s="821"/>
      <c r="MRC146" s="821"/>
      <c r="MRD146" s="821"/>
      <c r="MRE146" s="821"/>
      <c r="MRF146" s="821"/>
      <c r="MRG146" s="821"/>
      <c r="MRH146" s="821"/>
      <c r="MRI146" s="821"/>
      <c r="MRJ146" s="821"/>
      <c r="MRK146" s="821"/>
      <c r="MRL146" s="821"/>
      <c r="MRM146" s="821"/>
      <c r="MRN146" s="821"/>
      <c r="MRO146" s="821"/>
      <c r="MRP146" s="821"/>
      <c r="MRQ146" s="821"/>
      <c r="MRR146" s="821"/>
      <c r="MRS146" s="821"/>
      <c r="MRT146" s="821"/>
      <c r="MRU146" s="821"/>
      <c r="MRV146" s="821"/>
      <c r="MRW146" s="821"/>
      <c r="MRX146" s="821"/>
      <c r="MRY146" s="821"/>
      <c r="MRZ146" s="821"/>
      <c r="MSA146" s="821"/>
      <c r="MSB146" s="821"/>
      <c r="MSC146" s="821"/>
      <c r="MSD146" s="821"/>
      <c r="MSE146" s="821"/>
      <c r="MSF146" s="821"/>
      <c r="MSG146" s="821"/>
      <c r="MSH146" s="821"/>
      <c r="MSI146" s="821"/>
      <c r="MSJ146" s="821"/>
      <c r="MSK146" s="821"/>
      <c r="MSL146" s="821"/>
      <c r="MSM146" s="821"/>
      <c r="MSN146" s="821"/>
      <c r="MSO146" s="821"/>
      <c r="MSP146" s="821"/>
      <c r="MSQ146" s="821"/>
      <c r="MSR146" s="821"/>
      <c r="MSS146" s="821"/>
      <c r="MST146" s="821"/>
      <c r="MSU146" s="821"/>
      <c r="MSV146" s="821"/>
      <c r="MSW146" s="821"/>
      <c r="MSX146" s="821"/>
      <c r="MSY146" s="821"/>
      <c r="MSZ146" s="821"/>
      <c r="MTA146" s="821"/>
      <c r="MTB146" s="821"/>
      <c r="MTC146" s="821"/>
      <c r="MTD146" s="821"/>
      <c r="MTE146" s="821"/>
      <c r="MTF146" s="821"/>
      <c r="MTG146" s="821"/>
      <c r="MTH146" s="821"/>
      <c r="MTI146" s="821"/>
      <c r="MTJ146" s="821"/>
      <c r="MTK146" s="821"/>
      <c r="MTL146" s="821"/>
      <c r="MTM146" s="821"/>
      <c r="MTN146" s="821"/>
      <c r="MTO146" s="821"/>
      <c r="MTP146" s="821"/>
      <c r="MTQ146" s="821"/>
      <c r="MTR146" s="821"/>
      <c r="MTS146" s="821"/>
      <c r="MTT146" s="821"/>
      <c r="MTU146" s="821"/>
      <c r="MTV146" s="821"/>
      <c r="MTW146" s="821"/>
      <c r="MTX146" s="821"/>
      <c r="MTY146" s="821"/>
      <c r="MTZ146" s="821"/>
      <c r="MUA146" s="821"/>
      <c r="MUB146" s="821"/>
      <c r="MUC146" s="821"/>
      <c r="MUD146" s="821"/>
      <c r="MUE146" s="821"/>
      <c r="MUF146" s="821"/>
      <c r="MUG146" s="821"/>
      <c r="MUH146" s="821"/>
      <c r="MUI146" s="821"/>
      <c r="MUJ146" s="821"/>
      <c r="MUK146" s="821"/>
      <c r="MUL146" s="821"/>
      <c r="MUM146" s="821"/>
      <c r="MUN146" s="821"/>
      <c r="MUO146" s="821"/>
      <c r="MUP146" s="821"/>
      <c r="MUQ146" s="821"/>
      <c r="MUR146" s="821"/>
      <c r="MUS146" s="821"/>
      <c r="MUT146" s="821"/>
      <c r="MUU146" s="821"/>
      <c r="MUV146" s="821"/>
      <c r="MUW146" s="821"/>
      <c r="MUX146" s="821"/>
      <c r="MUY146" s="821"/>
      <c r="MUZ146" s="821"/>
      <c r="MVA146" s="821"/>
      <c r="MVB146" s="821"/>
      <c r="MVC146" s="821"/>
      <c r="MVD146" s="821"/>
      <c r="MVE146" s="821"/>
      <c r="MVF146" s="821"/>
      <c r="MVG146" s="821"/>
      <c r="MVH146" s="821"/>
      <c r="MVI146" s="821"/>
      <c r="MVJ146" s="821"/>
      <c r="MVK146" s="821"/>
      <c r="MVL146" s="821"/>
      <c r="MVM146" s="821"/>
      <c r="MVN146" s="821"/>
      <c r="MVO146" s="821"/>
      <c r="MVP146" s="821"/>
      <c r="MVQ146" s="821"/>
      <c r="MVR146" s="821"/>
      <c r="MVS146" s="821"/>
      <c r="MVT146" s="821"/>
      <c r="MVU146" s="821"/>
      <c r="MVV146" s="821"/>
      <c r="MVW146" s="821"/>
      <c r="MVX146" s="821"/>
      <c r="MVY146" s="821"/>
      <c r="MVZ146" s="821"/>
      <c r="MWA146" s="821"/>
      <c r="MWB146" s="821"/>
      <c r="MWC146" s="821"/>
      <c r="MWD146" s="821"/>
      <c r="MWE146" s="821"/>
      <c r="MWF146" s="821"/>
      <c r="MWG146" s="821"/>
      <c r="MWH146" s="821"/>
      <c r="MWI146" s="821"/>
      <c r="MWJ146" s="821"/>
      <c r="MWK146" s="821"/>
      <c r="MWL146" s="821"/>
      <c r="MWM146" s="821"/>
      <c r="MWN146" s="821"/>
      <c r="MWO146" s="821"/>
      <c r="MWP146" s="821"/>
      <c r="MWQ146" s="821"/>
      <c r="MWR146" s="821"/>
      <c r="MWS146" s="821"/>
      <c r="MWT146" s="821"/>
      <c r="MWU146" s="821"/>
      <c r="MWV146" s="821"/>
      <c r="MWW146" s="821"/>
      <c r="MWX146" s="821"/>
      <c r="MWY146" s="821"/>
      <c r="MWZ146" s="821"/>
      <c r="MXA146" s="821"/>
      <c r="MXB146" s="821"/>
      <c r="MXC146" s="821"/>
      <c r="MXD146" s="821"/>
      <c r="MXE146" s="821"/>
      <c r="MXF146" s="821"/>
      <c r="MXG146" s="821"/>
      <c r="MXH146" s="821"/>
      <c r="MXI146" s="821"/>
      <c r="MXJ146" s="821"/>
      <c r="MXK146" s="821"/>
      <c r="MXL146" s="821"/>
      <c r="MXM146" s="821"/>
      <c r="MXN146" s="821"/>
      <c r="MXO146" s="821"/>
      <c r="MXP146" s="821"/>
      <c r="MXQ146" s="821"/>
      <c r="MXR146" s="821"/>
      <c r="MXS146" s="821"/>
      <c r="MXT146" s="821"/>
      <c r="MXU146" s="821"/>
      <c r="MXV146" s="821"/>
      <c r="MXW146" s="821"/>
      <c r="MXX146" s="821"/>
      <c r="MXY146" s="821"/>
      <c r="MXZ146" s="821"/>
      <c r="MYA146" s="821"/>
      <c r="MYB146" s="821"/>
      <c r="MYC146" s="821"/>
      <c r="MYD146" s="821"/>
      <c r="MYE146" s="821"/>
      <c r="MYF146" s="821"/>
      <c r="MYG146" s="821"/>
      <c r="MYH146" s="821"/>
      <c r="MYI146" s="821"/>
      <c r="MYJ146" s="821"/>
      <c r="MYK146" s="821"/>
      <c r="MYL146" s="821"/>
      <c r="MYM146" s="821"/>
      <c r="MYN146" s="821"/>
      <c r="MYO146" s="821"/>
      <c r="MYP146" s="821"/>
      <c r="MYQ146" s="821"/>
      <c r="MYR146" s="821"/>
      <c r="MYS146" s="821"/>
      <c r="MYT146" s="821"/>
      <c r="MYU146" s="821"/>
      <c r="MYV146" s="821"/>
      <c r="MYW146" s="821"/>
      <c r="MYX146" s="821"/>
      <c r="MYY146" s="821"/>
      <c r="MYZ146" s="821"/>
      <c r="MZA146" s="821"/>
      <c r="MZB146" s="821"/>
      <c r="MZC146" s="821"/>
      <c r="MZD146" s="821"/>
      <c r="MZE146" s="821"/>
      <c r="MZF146" s="821"/>
      <c r="MZG146" s="821"/>
      <c r="MZH146" s="821"/>
      <c r="MZI146" s="821"/>
      <c r="MZJ146" s="821"/>
      <c r="MZK146" s="821"/>
      <c r="MZL146" s="821"/>
      <c r="MZM146" s="821"/>
      <c r="MZN146" s="821"/>
      <c r="MZO146" s="821"/>
      <c r="MZP146" s="821"/>
      <c r="MZQ146" s="821"/>
      <c r="MZR146" s="821"/>
      <c r="MZS146" s="821"/>
      <c r="MZT146" s="821"/>
      <c r="MZU146" s="821"/>
      <c r="MZV146" s="821"/>
      <c r="MZW146" s="821"/>
      <c r="MZX146" s="821"/>
      <c r="MZY146" s="821"/>
      <c r="MZZ146" s="821"/>
      <c r="NAA146" s="821"/>
      <c r="NAB146" s="821"/>
      <c r="NAC146" s="821"/>
      <c r="NAD146" s="821"/>
      <c r="NAE146" s="821"/>
      <c r="NAF146" s="821"/>
      <c r="NAG146" s="821"/>
      <c r="NAH146" s="821"/>
      <c r="NAI146" s="821"/>
      <c r="NAJ146" s="821"/>
      <c r="NAK146" s="821"/>
      <c r="NAL146" s="821"/>
      <c r="NAM146" s="821"/>
      <c r="NAN146" s="821"/>
      <c r="NAO146" s="821"/>
      <c r="NAP146" s="821"/>
      <c r="NAQ146" s="821"/>
      <c r="NAR146" s="821"/>
      <c r="NAS146" s="821"/>
      <c r="NAT146" s="821"/>
      <c r="NAU146" s="821"/>
      <c r="NAV146" s="821"/>
      <c r="NAW146" s="821"/>
      <c r="NAX146" s="821"/>
      <c r="NAY146" s="821"/>
      <c r="NAZ146" s="821"/>
      <c r="NBA146" s="821"/>
      <c r="NBB146" s="821"/>
      <c r="NBC146" s="821"/>
      <c r="NBD146" s="821"/>
      <c r="NBE146" s="821"/>
      <c r="NBF146" s="821"/>
      <c r="NBG146" s="821"/>
      <c r="NBH146" s="821"/>
      <c r="NBI146" s="821"/>
      <c r="NBJ146" s="821"/>
      <c r="NBK146" s="821"/>
      <c r="NBL146" s="821"/>
      <c r="NBM146" s="821"/>
      <c r="NBN146" s="821"/>
      <c r="NBO146" s="821"/>
      <c r="NBP146" s="821"/>
      <c r="NBQ146" s="821"/>
      <c r="NBR146" s="821"/>
      <c r="NBS146" s="821"/>
      <c r="NBT146" s="821"/>
      <c r="NBU146" s="821"/>
      <c r="NBV146" s="821"/>
      <c r="NBW146" s="821"/>
      <c r="NBX146" s="821"/>
      <c r="NBY146" s="821"/>
      <c r="NBZ146" s="821"/>
      <c r="NCA146" s="821"/>
      <c r="NCB146" s="821"/>
      <c r="NCC146" s="821"/>
      <c r="NCD146" s="821"/>
      <c r="NCE146" s="821"/>
      <c r="NCF146" s="821"/>
      <c r="NCG146" s="821"/>
      <c r="NCH146" s="821"/>
      <c r="NCI146" s="821"/>
      <c r="NCJ146" s="821"/>
      <c r="NCK146" s="821"/>
      <c r="NCL146" s="821"/>
      <c r="NCM146" s="821"/>
      <c r="NCN146" s="821"/>
      <c r="NCO146" s="821"/>
      <c r="NCP146" s="821"/>
      <c r="NCQ146" s="821"/>
      <c r="NCR146" s="821"/>
      <c r="NCS146" s="821"/>
      <c r="NCT146" s="821"/>
      <c r="NCU146" s="821"/>
      <c r="NCV146" s="821"/>
      <c r="NCW146" s="821"/>
      <c r="NCX146" s="821"/>
      <c r="NCY146" s="821"/>
      <c r="NCZ146" s="821"/>
      <c r="NDA146" s="821"/>
      <c r="NDB146" s="821"/>
      <c r="NDC146" s="821"/>
      <c r="NDD146" s="821"/>
      <c r="NDE146" s="821"/>
      <c r="NDF146" s="821"/>
      <c r="NDG146" s="821"/>
      <c r="NDH146" s="821"/>
      <c r="NDI146" s="821"/>
      <c r="NDJ146" s="821"/>
      <c r="NDK146" s="821"/>
      <c r="NDL146" s="821"/>
      <c r="NDM146" s="821"/>
      <c r="NDN146" s="821"/>
      <c r="NDO146" s="821"/>
      <c r="NDP146" s="821"/>
      <c r="NDQ146" s="821"/>
      <c r="NDR146" s="821"/>
      <c r="NDS146" s="821"/>
      <c r="NDT146" s="821"/>
      <c r="NDU146" s="821"/>
      <c r="NDV146" s="821"/>
      <c r="NDW146" s="821"/>
      <c r="NDX146" s="821"/>
      <c r="NDY146" s="821"/>
      <c r="NDZ146" s="821"/>
      <c r="NEA146" s="821"/>
      <c r="NEB146" s="821"/>
      <c r="NEC146" s="821"/>
      <c r="NED146" s="821"/>
      <c r="NEE146" s="821"/>
      <c r="NEF146" s="821"/>
      <c r="NEG146" s="821"/>
      <c r="NEH146" s="821"/>
      <c r="NEI146" s="821"/>
      <c r="NEJ146" s="821"/>
      <c r="NEK146" s="821"/>
      <c r="NEL146" s="821"/>
      <c r="NEM146" s="821"/>
      <c r="NEN146" s="821"/>
      <c r="NEO146" s="821"/>
      <c r="NEP146" s="821"/>
      <c r="NEQ146" s="821"/>
      <c r="NER146" s="821"/>
      <c r="NES146" s="821"/>
      <c r="NET146" s="821"/>
      <c r="NEU146" s="821"/>
      <c r="NEV146" s="821"/>
      <c r="NEW146" s="821"/>
      <c r="NEX146" s="821"/>
      <c r="NEY146" s="821"/>
      <c r="NEZ146" s="821"/>
      <c r="NFA146" s="821"/>
      <c r="NFB146" s="821"/>
      <c r="NFC146" s="821"/>
      <c r="NFD146" s="821"/>
      <c r="NFE146" s="821"/>
      <c r="NFF146" s="821"/>
      <c r="NFG146" s="821"/>
      <c r="NFH146" s="821"/>
      <c r="NFI146" s="821"/>
      <c r="NFJ146" s="821"/>
      <c r="NFK146" s="821"/>
      <c r="NFL146" s="821"/>
      <c r="NFM146" s="821"/>
      <c r="NFN146" s="821"/>
      <c r="NFO146" s="821"/>
      <c r="NFP146" s="821"/>
      <c r="NFQ146" s="821"/>
      <c r="NFR146" s="821"/>
      <c r="NFS146" s="821"/>
      <c r="NFT146" s="821"/>
      <c r="NFU146" s="821"/>
      <c r="NFV146" s="821"/>
      <c r="NFW146" s="821"/>
      <c r="NFX146" s="821"/>
      <c r="NFY146" s="821"/>
      <c r="NFZ146" s="821"/>
      <c r="NGA146" s="821"/>
      <c r="NGB146" s="821"/>
      <c r="NGC146" s="821"/>
      <c r="NGD146" s="821"/>
      <c r="NGE146" s="821"/>
      <c r="NGF146" s="821"/>
      <c r="NGG146" s="821"/>
      <c r="NGH146" s="821"/>
      <c r="NGI146" s="821"/>
      <c r="NGJ146" s="821"/>
      <c r="NGK146" s="821"/>
      <c r="NGL146" s="821"/>
      <c r="NGM146" s="821"/>
      <c r="NGN146" s="821"/>
      <c r="NGO146" s="821"/>
      <c r="NGP146" s="821"/>
      <c r="NGQ146" s="821"/>
      <c r="NGR146" s="821"/>
      <c r="NGS146" s="821"/>
      <c r="NGT146" s="821"/>
      <c r="NGU146" s="821"/>
      <c r="NGV146" s="821"/>
      <c r="NGW146" s="821"/>
      <c r="NGX146" s="821"/>
      <c r="NGY146" s="821"/>
      <c r="NGZ146" s="821"/>
      <c r="NHA146" s="821"/>
      <c r="NHB146" s="821"/>
      <c r="NHC146" s="821"/>
      <c r="NHD146" s="821"/>
      <c r="NHE146" s="821"/>
      <c r="NHF146" s="821"/>
      <c r="NHG146" s="821"/>
      <c r="NHH146" s="821"/>
      <c r="NHI146" s="821"/>
      <c r="NHJ146" s="821"/>
      <c r="NHK146" s="821"/>
      <c r="NHL146" s="821"/>
      <c r="NHM146" s="821"/>
      <c r="NHN146" s="821"/>
      <c r="NHO146" s="821"/>
      <c r="NHP146" s="821"/>
      <c r="NHQ146" s="821"/>
      <c r="NHR146" s="821"/>
      <c r="NHS146" s="821"/>
      <c r="NHT146" s="821"/>
      <c r="NHU146" s="821"/>
      <c r="NHV146" s="821"/>
      <c r="NHW146" s="821"/>
      <c r="NHX146" s="821"/>
      <c r="NHY146" s="821"/>
      <c r="NHZ146" s="821"/>
      <c r="NIA146" s="821"/>
      <c r="NIB146" s="821"/>
      <c r="NIC146" s="821"/>
      <c r="NID146" s="821"/>
      <c r="NIE146" s="821"/>
      <c r="NIF146" s="821"/>
      <c r="NIG146" s="821"/>
      <c r="NIH146" s="821"/>
      <c r="NII146" s="821"/>
      <c r="NIJ146" s="821"/>
      <c r="NIK146" s="821"/>
      <c r="NIL146" s="821"/>
      <c r="NIM146" s="821"/>
      <c r="NIN146" s="821"/>
      <c r="NIO146" s="821"/>
      <c r="NIP146" s="821"/>
      <c r="NIQ146" s="821"/>
      <c r="NIR146" s="821"/>
      <c r="NIS146" s="821"/>
      <c r="NIT146" s="821"/>
      <c r="NIU146" s="821"/>
      <c r="NIV146" s="821"/>
      <c r="NIW146" s="821"/>
      <c r="NIX146" s="821"/>
      <c r="NIY146" s="821"/>
      <c r="NIZ146" s="821"/>
      <c r="NJA146" s="821"/>
      <c r="NJB146" s="821"/>
      <c r="NJC146" s="821"/>
      <c r="NJD146" s="821"/>
      <c r="NJE146" s="821"/>
      <c r="NJF146" s="821"/>
      <c r="NJG146" s="821"/>
      <c r="NJH146" s="821"/>
      <c r="NJI146" s="821"/>
      <c r="NJJ146" s="821"/>
      <c r="NJK146" s="821"/>
      <c r="NJL146" s="821"/>
      <c r="NJM146" s="821"/>
      <c r="NJN146" s="821"/>
      <c r="NJO146" s="821"/>
      <c r="NJP146" s="821"/>
      <c r="NJQ146" s="821"/>
      <c r="NJR146" s="821"/>
      <c r="NJS146" s="821"/>
      <c r="NJT146" s="821"/>
      <c r="NJU146" s="821"/>
      <c r="NJV146" s="821"/>
      <c r="NJW146" s="821"/>
      <c r="NJX146" s="821"/>
      <c r="NJY146" s="821"/>
      <c r="NJZ146" s="821"/>
      <c r="NKA146" s="821"/>
      <c r="NKB146" s="821"/>
      <c r="NKC146" s="821"/>
      <c r="NKD146" s="821"/>
      <c r="NKE146" s="821"/>
      <c r="NKF146" s="821"/>
      <c r="NKG146" s="821"/>
      <c r="NKH146" s="821"/>
      <c r="NKI146" s="821"/>
      <c r="NKJ146" s="821"/>
      <c r="NKK146" s="821"/>
      <c r="NKL146" s="821"/>
      <c r="NKM146" s="821"/>
      <c r="NKN146" s="821"/>
      <c r="NKO146" s="821"/>
      <c r="NKP146" s="821"/>
      <c r="NKQ146" s="821"/>
      <c r="NKR146" s="821"/>
      <c r="NKS146" s="821"/>
      <c r="NKT146" s="821"/>
      <c r="NKU146" s="821"/>
      <c r="NKV146" s="821"/>
      <c r="NKW146" s="821"/>
      <c r="NKX146" s="821"/>
      <c r="NKY146" s="821"/>
      <c r="NKZ146" s="821"/>
      <c r="NLA146" s="821"/>
      <c r="NLB146" s="821"/>
      <c r="NLC146" s="821"/>
      <c r="NLD146" s="821"/>
      <c r="NLE146" s="821"/>
      <c r="NLF146" s="821"/>
      <c r="NLG146" s="821"/>
      <c r="NLH146" s="821"/>
      <c r="NLI146" s="821"/>
      <c r="NLJ146" s="821"/>
      <c r="NLK146" s="821"/>
      <c r="NLL146" s="821"/>
      <c r="NLM146" s="821"/>
      <c r="NLN146" s="821"/>
      <c r="NLO146" s="821"/>
      <c r="NLP146" s="821"/>
      <c r="NLQ146" s="821"/>
      <c r="NLR146" s="821"/>
      <c r="NLS146" s="821"/>
      <c r="NLT146" s="821"/>
      <c r="NLU146" s="821"/>
      <c r="NLV146" s="821"/>
      <c r="NLW146" s="821"/>
      <c r="NLX146" s="821"/>
      <c r="NLY146" s="821"/>
      <c r="NLZ146" s="821"/>
      <c r="NMA146" s="821"/>
      <c r="NMB146" s="821"/>
      <c r="NMC146" s="821"/>
      <c r="NMD146" s="821"/>
      <c r="NME146" s="821"/>
      <c r="NMF146" s="821"/>
      <c r="NMG146" s="821"/>
      <c r="NMH146" s="821"/>
      <c r="NMI146" s="821"/>
      <c r="NMJ146" s="821"/>
      <c r="NMK146" s="821"/>
      <c r="NML146" s="821"/>
      <c r="NMM146" s="821"/>
      <c r="NMN146" s="821"/>
      <c r="NMO146" s="821"/>
      <c r="NMP146" s="821"/>
      <c r="NMQ146" s="821"/>
      <c r="NMR146" s="821"/>
      <c r="NMS146" s="821"/>
      <c r="NMT146" s="821"/>
      <c r="NMU146" s="821"/>
      <c r="NMV146" s="821"/>
      <c r="NMW146" s="821"/>
      <c r="NMX146" s="821"/>
      <c r="NMY146" s="821"/>
      <c r="NMZ146" s="821"/>
      <c r="NNA146" s="821"/>
      <c r="NNB146" s="821"/>
      <c r="NNC146" s="821"/>
      <c r="NND146" s="821"/>
      <c r="NNE146" s="821"/>
      <c r="NNF146" s="821"/>
      <c r="NNG146" s="821"/>
      <c r="NNH146" s="821"/>
      <c r="NNI146" s="821"/>
      <c r="NNJ146" s="821"/>
      <c r="NNK146" s="821"/>
      <c r="NNL146" s="821"/>
      <c r="NNM146" s="821"/>
      <c r="NNN146" s="821"/>
      <c r="NNO146" s="821"/>
      <c r="NNP146" s="821"/>
      <c r="NNQ146" s="821"/>
      <c r="NNR146" s="821"/>
      <c r="NNS146" s="821"/>
      <c r="NNT146" s="821"/>
      <c r="NNU146" s="821"/>
      <c r="NNV146" s="821"/>
      <c r="NNW146" s="821"/>
      <c r="NNX146" s="821"/>
      <c r="NNY146" s="821"/>
      <c r="NNZ146" s="821"/>
      <c r="NOA146" s="821"/>
      <c r="NOB146" s="821"/>
      <c r="NOC146" s="821"/>
      <c r="NOD146" s="821"/>
      <c r="NOE146" s="821"/>
      <c r="NOF146" s="821"/>
      <c r="NOG146" s="821"/>
      <c r="NOH146" s="821"/>
      <c r="NOI146" s="821"/>
      <c r="NOJ146" s="821"/>
      <c r="NOK146" s="821"/>
      <c r="NOL146" s="821"/>
      <c r="NOM146" s="821"/>
      <c r="NON146" s="821"/>
      <c r="NOO146" s="821"/>
      <c r="NOP146" s="821"/>
      <c r="NOQ146" s="821"/>
      <c r="NOR146" s="821"/>
      <c r="NOS146" s="821"/>
      <c r="NOT146" s="821"/>
      <c r="NOU146" s="821"/>
      <c r="NOV146" s="821"/>
      <c r="NOW146" s="821"/>
      <c r="NOX146" s="821"/>
      <c r="NOY146" s="821"/>
      <c r="NOZ146" s="821"/>
      <c r="NPA146" s="821"/>
      <c r="NPB146" s="821"/>
      <c r="NPC146" s="821"/>
      <c r="NPD146" s="821"/>
      <c r="NPE146" s="821"/>
      <c r="NPF146" s="821"/>
      <c r="NPG146" s="821"/>
      <c r="NPH146" s="821"/>
      <c r="NPI146" s="821"/>
      <c r="NPJ146" s="821"/>
      <c r="NPK146" s="821"/>
      <c r="NPL146" s="821"/>
      <c r="NPM146" s="821"/>
      <c r="NPN146" s="821"/>
      <c r="NPO146" s="821"/>
      <c r="NPP146" s="821"/>
      <c r="NPQ146" s="821"/>
      <c r="NPR146" s="821"/>
      <c r="NPS146" s="821"/>
      <c r="NPT146" s="821"/>
      <c r="NPU146" s="821"/>
      <c r="NPV146" s="821"/>
      <c r="NPW146" s="821"/>
      <c r="NPX146" s="821"/>
      <c r="NPY146" s="821"/>
      <c r="NPZ146" s="821"/>
      <c r="NQA146" s="821"/>
      <c r="NQB146" s="821"/>
      <c r="NQC146" s="821"/>
      <c r="NQD146" s="821"/>
      <c r="NQE146" s="821"/>
      <c r="NQF146" s="821"/>
      <c r="NQG146" s="821"/>
      <c r="NQH146" s="821"/>
      <c r="NQI146" s="821"/>
      <c r="NQJ146" s="821"/>
      <c r="NQK146" s="821"/>
      <c r="NQL146" s="821"/>
      <c r="NQM146" s="821"/>
      <c r="NQN146" s="821"/>
      <c r="NQO146" s="821"/>
      <c r="NQP146" s="821"/>
      <c r="NQQ146" s="821"/>
      <c r="NQR146" s="821"/>
      <c r="NQS146" s="821"/>
      <c r="NQT146" s="821"/>
      <c r="NQU146" s="821"/>
      <c r="NQV146" s="821"/>
      <c r="NQW146" s="821"/>
      <c r="NQX146" s="821"/>
      <c r="NQY146" s="821"/>
      <c r="NQZ146" s="821"/>
      <c r="NRA146" s="821"/>
      <c r="NRB146" s="821"/>
      <c r="NRC146" s="821"/>
      <c r="NRD146" s="821"/>
      <c r="NRE146" s="821"/>
      <c r="NRF146" s="821"/>
      <c r="NRG146" s="821"/>
      <c r="NRH146" s="821"/>
      <c r="NRI146" s="821"/>
      <c r="NRJ146" s="821"/>
      <c r="NRK146" s="821"/>
      <c r="NRL146" s="821"/>
      <c r="NRM146" s="821"/>
      <c r="NRN146" s="821"/>
      <c r="NRO146" s="821"/>
      <c r="NRP146" s="821"/>
      <c r="NRQ146" s="821"/>
      <c r="NRR146" s="821"/>
      <c r="NRS146" s="821"/>
      <c r="NRT146" s="821"/>
      <c r="NRU146" s="821"/>
      <c r="NRV146" s="821"/>
      <c r="NRW146" s="821"/>
      <c r="NRX146" s="821"/>
      <c r="NRY146" s="821"/>
      <c r="NRZ146" s="821"/>
      <c r="NSA146" s="821"/>
      <c r="NSB146" s="821"/>
      <c r="NSC146" s="821"/>
      <c r="NSD146" s="821"/>
      <c r="NSE146" s="821"/>
      <c r="NSF146" s="821"/>
      <c r="NSG146" s="821"/>
      <c r="NSH146" s="821"/>
      <c r="NSI146" s="821"/>
      <c r="NSJ146" s="821"/>
      <c r="NSK146" s="821"/>
      <c r="NSL146" s="821"/>
      <c r="NSM146" s="821"/>
      <c r="NSN146" s="821"/>
      <c r="NSO146" s="821"/>
      <c r="NSP146" s="821"/>
      <c r="NSQ146" s="821"/>
      <c r="NSR146" s="821"/>
      <c r="NSS146" s="821"/>
      <c r="NST146" s="821"/>
      <c r="NSU146" s="821"/>
      <c r="NSV146" s="821"/>
      <c r="NSW146" s="821"/>
      <c r="NSX146" s="821"/>
      <c r="NSY146" s="821"/>
      <c r="NSZ146" s="821"/>
      <c r="NTA146" s="821"/>
      <c r="NTB146" s="821"/>
      <c r="NTC146" s="821"/>
      <c r="NTD146" s="821"/>
      <c r="NTE146" s="821"/>
      <c r="NTF146" s="821"/>
      <c r="NTG146" s="821"/>
      <c r="NTH146" s="821"/>
      <c r="NTI146" s="821"/>
      <c r="NTJ146" s="821"/>
      <c r="NTK146" s="821"/>
      <c r="NTL146" s="821"/>
      <c r="NTM146" s="821"/>
      <c r="NTN146" s="821"/>
      <c r="NTO146" s="821"/>
      <c r="NTP146" s="821"/>
      <c r="NTQ146" s="821"/>
      <c r="NTR146" s="821"/>
      <c r="NTS146" s="821"/>
      <c r="NTT146" s="821"/>
      <c r="NTU146" s="821"/>
      <c r="NTV146" s="821"/>
      <c r="NTW146" s="821"/>
      <c r="NTX146" s="821"/>
      <c r="NTY146" s="821"/>
      <c r="NTZ146" s="821"/>
      <c r="NUA146" s="821"/>
      <c r="NUB146" s="821"/>
      <c r="NUC146" s="821"/>
      <c r="NUD146" s="821"/>
      <c r="NUE146" s="821"/>
      <c r="NUF146" s="821"/>
      <c r="NUG146" s="821"/>
      <c r="NUH146" s="821"/>
      <c r="NUI146" s="821"/>
      <c r="NUJ146" s="821"/>
      <c r="NUK146" s="821"/>
      <c r="NUL146" s="821"/>
      <c r="NUM146" s="821"/>
      <c r="NUN146" s="821"/>
      <c r="NUO146" s="821"/>
      <c r="NUP146" s="821"/>
      <c r="NUQ146" s="821"/>
      <c r="NUR146" s="821"/>
      <c r="NUS146" s="821"/>
      <c r="NUT146" s="821"/>
      <c r="NUU146" s="821"/>
      <c r="NUV146" s="821"/>
      <c r="NUW146" s="821"/>
      <c r="NUX146" s="821"/>
      <c r="NUY146" s="821"/>
      <c r="NUZ146" s="821"/>
      <c r="NVA146" s="821"/>
      <c r="NVB146" s="821"/>
      <c r="NVC146" s="821"/>
      <c r="NVD146" s="821"/>
      <c r="NVE146" s="821"/>
      <c r="NVF146" s="821"/>
      <c r="NVG146" s="821"/>
      <c r="NVH146" s="821"/>
      <c r="NVI146" s="821"/>
      <c r="NVJ146" s="821"/>
      <c r="NVK146" s="821"/>
      <c r="NVL146" s="821"/>
      <c r="NVM146" s="821"/>
      <c r="NVN146" s="821"/>
      <c r="NVO146" s="821"/>
      <c r="NVP146" s="821"/>
      <c r="NVQ146" s="821"/>
      <c r="NVR146" s="821"/>
      <c r="NVS146" s="821"/>
      <c r="NVT146" s="821"/>
      <c r="NVU146" s="821"/>
      <c r="NVV146" s="821"/>
      <c r="NVW146" s="821"/>
      <c r="NVX146" s="821"/>
      <c r="NVY146" s="821"/>
      <c r="NVZ146" s="821"/>
      <c r="NWA146" s="821"/>
      <c r="NWB146" s="821"/>
      <c r="NWC146" s="821"/>
      <c r="NWD146" s="821"/>
      <c r="NWE146" s="821"/>
      <c r="NWF146" s="821"/>
      <c r="NWG146" s="821"/>
      <c r="NWH146" s="821"/>
      <c r="NWI146" s="821"/>
      <c r="NWJ146" s="821"/>
      <c r="NWK146" s="821"/>
      <c r="NWL146" s="821"/>
      <c r="NWM146" s="821"/>
      <c r="NWN146" s="821"/>
      <c r="NWO146" s="821"/>
      <c r="NWP146" s="821"/>
      <c r="NWQ146" s="821"/>
      <c r="NWR146" s="821"/>
      <c r="NWS146" s="821"/>
      <c r="NWT146" s="821"/>
      <c r="NWU146" s="821"/>
      <c r="NWV146" s="821"/>
      <c r="NWW146" s="821"/>
      <c r="NWX146" s="821"/>
      <c r="NWY146" s="821"/>
      <c r="NWZ146" s="821"/>
      <c r="NXA146" s="821"/>
      <c r="NXB146" s="821"/>
      <c r="NXC146" s="821"/>
      <c r="NXD146" s="821"/>
      <c r="NXE146" s="821"/>
      <c r="NXF146" s="821"/>
      <c r="NXG146" s="821"/>
      <c r="NXH146" s="821"/>
      <c r="NXI146" s="821"/>
      <c r="NXJ146" s="821"/>
      <c r="NXK146" s="821"/>
      <c r="NXL146" s="821"/>
      <c r="NXM146" s="821"/>
      <c r="NXN146" s="821"/>
      <c r="NXO146" s="821"/>
      <c r="NXP146" s="821"/>
      <c r="NXQ146" s="821"/>
      <c r="NXR146" s="821"/>
      <c r="NXS146" s="821"/>
      <c r="NXT146" s="821"/>
      <c r="NXU146" s="821"/>
      <c r="NXV146" s="821"/>
      <c r="NXW146" s="821"/>
      <c r="NXX146" s="821"/>
      <c r="NXY146" s="821"/>
      <c r="NXZ146" s="821"/>
      <c r="NYA146" s="821"/>
      <c r="NYB146" s="821"/>
      <c r="NYC146" s="821"/>
      <c r="NYD146" s="821"/>
      <c r="NYE146" s="821"/>
      <c r="NYF146" s="821"/>
      <c r="NYG146" s="821"/>
      <c r="NYH146" s="821"/>
      <c r="NYI146" s="821"/>
      <c r="NYJ146" s="821"/>
      <c r="NYK146" s="821"/>
      <c r="NYL146" s="821"/>
      <c r="NYM146" s="821"/>
      <c r="NYN146" s="821"/>
      <c r="NYO146" s="821"/>
      <c r="NYP146" s="821"/>
      <c r="NYQ146" s="821"/>
      <c r="NYR146" s="821"/>
      <c r="NYS146" s="821"/>
      <c r="NYT146" s="821"/>
      <c r="NYU146" s="821"/>
      <c r="NYV146" s="821"/>
      <c r="NYW146" s="821"/>
      <c r="NYX146" s="821"/>
      <c r="NYY146" s="821"/>
      <c r="NYZ146" s="821"/>
      <c r="NZA146" s="821"/>
      <c r="NZB146" s="821"/>
      <c r="NZC146" s="821"/>
      <c r="NZD146" s="821"/>
      <c r="NZE146" s="821"/>
      <c r="NZF146" s="821"/>
      <c r="NZG146" s="821"/>
      <c r="NZH146" s="821"/>
      <c r="NZI146" s="821"/>
      <c r="NZJ146" s="821"/>
      <c r="NZK146" s="821"/>
      <c r="NZL146" s="821"/>
      <c r="NZM146" s="821"/>
      <c r="NZN146" s="821"/>
      <c r="NZO146" s="821"/>
      <c r="NZP146" s="821"/>
      <c r="NZQ146" s="821"/>
      <c r="NZR146" s="821"/>
      <c r="NZS146" s="821"/>
      <c r="NZT146" s="821"/>
      <c r="NZU146" s="821"/>
      <c r="NZV146" s="821"/>
      <c r="NZW146" s="821"/>
      <c r="NZX146" s="821"/>
      <c r="NZY146" s="821"/>
      <c r="NZZ146" s="821"/>
      <c r="OAA146" s="821"/>
      <c r="OAB146" s="821"/>
      <c r="OAC146" s="821"/>
      <c r="OAD146" s="821"/>
      <c r="OAE146" s="821"/>
      <c r="OAF146" s="821"/>
      <c r="OAG146" s="821"/>
      <c r="OAH146" s="821"/>
      <c r="OAI146" s="821"/>
      <c r="OAJ146" s="821"/>
      <c r="OAK146" s="821"/>
      <c r="OAL146" s="821"/>
      <c r="OAM146" s="821"/>
      <c r="OAN146" s="821"/>
      <c r="OAO146" s="821"/>
      <c r="OAP146" s="821"/>
      <c r="OAQ146" s="821"/>
      <c r="OAR146" s="821"/>
      <c r="OAS146" s="821"/>
      <c r="OAT146" s="821"/>
      <c r="OAU146" s="821"/>
      <c r="OAV146" s="821"/>
      <c r="OAW146" s="821"/>
      <c r="OAX146" s="821"/>
      <c r="OAY146" s="821"/>
      <c r="OAZ146" s="821"/>
      <c r="OBA146" s="821"/>
      <c r="OBB146" s="821"/>
      <c r="OBC146" s="821"/>
      <c r="OBD146" s="821"/>
      <c r="OBE146" s="821"/>
      <c r="OBF146" s="821"/>
      <c r="OBG146" s="821"/>
      <c r="OBH146" s="821"/>
      <c r="OBI146" s="821"/>
      <c r="OBJ146" s="821"/>
      <c r="OBK146" s="821"/>
      <c r="OBL146" s="821"/>
      <c r="OBM146" s="821"/>
      <c r="OBN146" s="821"/>
      <c r="OBO146" s="821"/>
      <c r="OBP146" s="821"/>
      <c r="OBQ146" s="821"/>
      <c r="OBR146" s="821"/>
      <c r="OBS146" s="821"/>
      <c r="OBT146" s="821"/>
      <c r="OBU146" s="821"/>
      <c r="OBV146" s="821"/>
      <c r="OBW146" s="821"/>
      <c r="OBX146" s="821"/>
      <c r="OBY146" s="821"/>
      <c r="OBZ146" s="821"/>
      <c r="OCA146" s="821"/>
      <c r="OCB146" s="821"/>
      <c r="OCC146" s="821"/>
      <c r="OCD146" s="821"/>
      <c r="OCE146" s="821"/>
      <c r="OCF146" s="821"/>
      <c r="OCG146" s="821"/>
      <c r="OCH146" s="821"/>
      <c r="OCI146" s="821"/>
      <c r="OCJ146" s="821"/>
      <c r="OCK146" s="821"/>
      <c r="OCL146" s="821"/>
      <c r="OCM146" s="821"/>
      <c r="OCN146" s="821"/>
      <c r="OCO146" s="821"/>
      <c r="OCP146" s="821"/>
      <c r="OCQ146" s="821"/>
      <c r="OCR146" s="821"/>
      <c r="OCS146" s="821"/>
      <c r="OCT146" s="821"/>
      <c r="OCU146" s="821"/>
      <c r="OCV146" s="821"/>
      <c r="OCW146" s="821"/>
      <c r="OCX146" s="821"/>
      <c r="OCY146" s="821"/>
      <c r="OCZ146" s="821"/>
      <c r="ODA146" s="821"/>
      <c r="ODB146" s="821"/>
      <c r="ODC146" s="821"/>
      <c r="ODD146" s="821"/>
      <c r="ODE146" s="821"/>
      <c r="ODF146" s="821"/>
      <c r="ODG146" s="821"/>
      <c r="ODH146" s="821"/>
      <c r="ODI146" s="821"/>
      <c r="ODJ146" s="821"/>
      <c r="ODK146" s="821"/>
      <c r="ODL146" s="821"/>
      <c r="ODM146" s="821"/>
      <c r="ODN146" s="821"/>
      <c r="ODO146" s="821"/>
      <c r="ODP146" s="821"/>
      <c r="ODQ146" s="821"/>
      <c r="ODR146" s="821"/>
      <c r="ODS146" s="821"/>
      <c r="ODT146" s="821"/>
      <c r="ODU146" s="821"/>
      <c r="ODV146" s="821"/>
      <c r="ODW146" s="821"/>
      <c r="ODX146" s="821"/>
      <c r="ODY146" s="821"/>
      <c r="ODZ146" s="821"/>
      <c r="OEA146" s="821"/>
      <c r="OEB146" s="821"/>
      <c r="OEC146" s="821"/>
      <c r="OED146" s="821"/>
      <c r="OEE146" s="821"/>
      <c r="OEF146" s="821"/>
      <c r="OEG146" s="821"/>
      <c r="OEH146" s="821"/>
      <c r="OEI146" s="821"/>
      <c r="OEJ146" s="821"/>
      <c r="OEK146" s="821"/>
      <c r="OEL146" s="821"/>
      <c r="OEM146" s="821"/>
      <c r="OEN146" s="821"/>
      <c r="OEO146" s="821"/>
      <c r="OEP146" s="821"/>
      <c r="OEQ146" s="821"/>
      <c r="OER146" s="821"/>
      <c r="OES146" s="821"/>
      <c r="OET146" s="821"/>
      <c r="OEU146" s="821"/>
      <c r="OEV146" s="821"/>
      <c r="OEW146" s="821"/>
      <c r="OEX146" s="821"/>
      <c r="OEY146" s="821"/>
      <c r="OEZ146" s="821"/>
      <c r="OFA146" s="821"/>
      <c r="OFB146" s="821"/>
      <c r="OFC146" s="821"/>
      <c r="OFD146" s="821"/>
      <c r="OFE146" s="821"/>
      <c r="OFF146" s="821"/>
      <c r="OFG146" s="821"/>
      <c r="OFH146" s="821"/>
      <c r="OFI146" s="821"/>
      <c r="OFJ146" s="821"/>
      <c r="OFK146" s="821"/>
      <c r="OFL146" s="821"/>
      <c r="OFM146" s="821"/>
      <c r="OFN146" s="821"/>
      <c r="OFO146" s="821"/>
      <c r="OFP146" s="821"/>
      <c r="OFQ146" s="821"/>
      <c r="OFR146" s="821"/>
      <c r="OFS146" s="821"/>
      <c r="OFT146" s="821"/>
      <c r="OFU146" s="821"/>
      <c r="OFV146" s="821"/>
      <c r="OFW146" s="821"/>
      <c r="OFX146" s="821"/>
      <c r="OFY146" s="821"/>
      <c r="OFZ146" s="821"/>
      <c r="OGA146" s="821"/>
      <c r="OGB146" s="821"/>
      <c r="OGC146" s="821"/>
      <c r="OGD146" s="821"/>
      <c r="OGE146" s="821"/>
      <c r="OGF146" s="821"/>
      <c r="OGG146" s="821"/>
      <c r="OGH146" s="821"/>
      <c r="OGI146" s="821"/>
      <c r="OGJ146" s="821"/>
      <c r="OGK146" s="821"/>
      <c r="OGL146" s="821"/>
      <c r="OGM146" s="821"/>
      <c r="OGN146" s="821"/>
      <c r="OGO146" s="821"/>
      <c r="OGP146" s="821"/>
      <c r="OGQ146" s="821"/>
      <c r="OGR146" s="821"/>
      <c r="OGS146" s="821"/>
      <c r="OGT146" s="821"/>
      <c r="OGU146" s="821"/>
      <c r="OGV146" s="821"/>
      <c r="OGW146" s="821"/>
      <c r="OGX146" s="821"/>
      <c r="OGY146" s="821"/>
      <c r="OGZ146" s="821"/>
      <c r="OHA146" s="821"/>
      <c r="OHB146" s="821"/>
      <c r="OHC146" s="821"/>
      <c r="OHD146" s="821"/>
      <c r="OHE146" s="821"/>
      <c r="OHF146" s="821"/>
      <c r="OHG146" s="821"/>
      <c r="OHH146" s="821"/>
      <c r="OHI146" s="821"/>
      <c r="OHJ146" s="821"/>
      <c r="OHK146" s="821"/>
      <c r="OHL146" s="821"/>
      <c r="OHM146" s="821"/>
      <c r="OHN146" s="821"/>
      <c r="OHO146" s="821"/>
      <c r="OHP146" s="821"/>
      <c r="OHQ146" s="821"/>
      <c r="OHR146" s="821"/>
      <c r="OHS146" s="821"/>
      <c r="OHT146" s="821"/>
      <c r="OHU146" s="821"/>
      <c r="OHV146" s="821"/>
      <c r="OHW146" s="821"/>
      <c r="OHX146" s="821"/>
      <c r="OHY146" s="821"/>
      <c r="OHZ146" s="821"/>
      <c r="OIA146" s="821"/>
      <c r="OIB146" s="821"/>
      <c r="OIC146" s="821"/>
      <c r="OID146" s="821"/>
      <c r="OIE146" s="821"/>
      <c r="OIF146" s="821"/>
      <c r="OIG146" s="821"/>
      <c r="OIH146" s="821"/>
      <c r="OII146" s="821"/>
      <c r="OIJ146" s="821"/>
      <c r="OIK146" s="821"/>
      <c r="OIL146" s="821"/>
      <c r="OIM146" s="821"/>
      <c r="OIN146" s="821"/>
      <c r="OIO146" s="821"/>
      <c r="OIP146" s="821"/>
      <c r="OIQ146" s="821"/>
      <c r="OIR146" s="821"/>
      <c r="OIS146" s="821"/>
      <c r="OIT146" s="821"/>
      <c r="OIU146" s="821"/>
      <c r="OIV146" s="821"/>
      <c r="OIW146" s="821"/>
      <c r="OIX146" s="821"/>
      <c r="OIY146" s="821"/>
      <c r="OIZ146" s="821"/>
      <c r="OJA146" s="821"/>
      <c r="OJB146" s="821"/>
      <c r="OJC146" s="821"/>
      <c r="OJD146" s="821"/>
      <c r="OJE146" s="821"/>
      <c r="OJF146" s="821"/>
      <c r="OJG146" s="821"/>
      <c r="OJH146" s="821"/>
      <c r="OJI146" s="821"/>
      <c r="OJJ146" s="821"/>
      <c r="OJK146" s="821"/>
      <c r="OJL146" s="821"/>
      <c r="OJM146" s="821"/>
      <c r="OJN146" s="821"/>
      <c r="OJO146" s="821"/>
      <c r="OJP146" s="821"/>
      <c r="OJQ146" s="821"/>
      <c r="OJR146" s="821"/>
      <c r="OJS146" s="821"/>
      <c r="OJT146" s="821"/>
      <c r="OJU146" s="821"/>
      <c r="OJV146" s="821"/>
      <c r="OJW146" s="821"/>
      <c r="OJX146" s="821"/>
      <c r="OJY146" s="821"/>
      <c r="OJZ146" s="821"/>
      <c r="OKA146" s="821"/>
      <c r="OKB146" s="821"/>
      <c r="OKC146" s="821"/>
      <c r="OKD146" s="821"/>
      <c r="OKE146" s="821"/>
      <c r="OKF146" s="821"/>
      <c r="OKG146" s="821"/>
      <c r="OKH146" s="821"/>
      <c r="OKI146" s="821"/>
      <c r="OKJ146" s="821"/>
      <c r="OKK146" s="821"/>
      <c r="OKL146" s="821"/>
      <c r="OKM146" s="821"/>
      <c r="OKN146" s="821"/>
      <c r="OKO146" s="821"/>
      <c r="OKP146" s="821"/>
      <c r="OKQ146" s="821"/>
      <c r="OKR146" s="821"/>
      <c r="OKS146" s="821"/>
      <c r="OKT146" s="821"/>
      <c r="OKU146" s="821"/>
      <c r="OKV146" s="821"/>
      <c r="OKW146" s="821"/>
      <c r="OKX146" s="821"/>
      <c r="OKY146" s="821"/>
      <c r="OKZ146" s="821"/>
      <c r="OLA146" s="821"/>
      <c r="OLB146" s="821"/>
      <c r="OLC146" s="821"/>
      <c r="OLD146" s="821"/>
      <c r="OLE146" s="821"/>
      <c r="OLF146" s="821"/>
      <c r="OLG146" s="821"/>
      <c r="OLH146" s="821"/>
      <c r="OLI146" s="821"/>
      <c r="OLJ146" s="821"/>
      <c r="OLK146" s="821"/>
      <c r="OLL146" s="821"/>
      <c r="OLM146" s="821"/>
      <c r="OLN146" s="821"/>
      <c r="OLO146" s="821"/>
      <c r="OLP146" s="821"/>
      <c r="OLQ146" s="821"/>
      <c r="OLR146" s="821"/>
      <c r="OLS146" s="821"/>
      <c r="OLT146" s="821"/>
      <c r="OLU146" s="821"/>
      <c r="OLV146" s="821"/>
      <c r="OLW146" s="821"/>
      <c r="OLX146" s="821"/>
      <c r="OLY146" s="821"/>
      <c r="OLZ146" s="821"/>
      <c r="OMA146" s="821"/>
      <c r="OMB146" s="821"/>
      <c r="OMC146" s="821"/>
      <c r="OMD146" s="821"/>
      <c r="OME146" s="821"/>
      <c r="OMF146" s="821"/>
      <c r="OMG146" s="821"/>
      <c r="OMH146" s="821"/>
      <c r="OMI146" s="821"/>
      <c r="OMJ146" s="821"/>
      <c r="OMK146" s="821"/>
      <c r="OML146" s="821"/>
      <c r="OMM146" s="821"/>
      <c r="OMN146" s="821"/>
      <c r="OMO146" s="821"/>
      <c r="OMP146" s="821"/>
      <c r="OMQ146" s="821"/>
      <c r="OMR146" s="821"/>
      <c r="OMS146" s="821"/>
      <c r="OMT146" s="821"/>
      <c r="OMU146" s="821"/>
      <c r="OMV146" s="821"/>
      <c r="OMW146" s="821"/>
      <c r="OMX146" s="821"/>
      <c r="OMY146" s="821"/>
      <c r="OMZ146" s="821"/>
      <c r="ONA146" s="821"/>
      <c r="ONB146" s="821"/>
      <c r="ONC146" s="821"/>
      <c r="OND146" s="821"/>
      <c r="ONE146" s="821"/>
      <c r="ONF146" s="821"/>
      <c r="ONG146" s="821"/>
      <c r="ONH146" s="821"/>
      <c r="ONI146" s="821"/>
      <c r="ONJ146" s="821"/>
      <c r="ONK146" s="821"/>
      <c r="ONL146" s="821"/>
      <c r="ONM146" s="821"/>
      <c r="ONN146" s="821"/>
      <c r="ONO146" s="821"/>
      <c r="ONP146" s="821"/>
      <c r="ONQ146" s="821"/>
      <c r="ONR146" s="821"/>
      <c r="ONS146" s="821"/>
      <c r="ONT146" s="821"/>
      <c r="ONU146" s="821"/>
      <c r="ONV146" s="821"/>
      <c r="ONW146" s="821"/>
      <c r="ONX146" s="821"/>
      <c r="ONY146" s="821"/>
      <c r="ONZ146" s="821"/>
      <c r="OOA146" s="821"/>
      <c r="OOB146" s="821"/>
      <c r="OOC146" s="821"/>
      <c r="OOD146" s="821"/>
      <c r="OOE146" s="821"/>
      <c r="OOF146" s="821"/>
      <c r="OOG146" s="821"/>
      <c r="OOH146" s="821"/>
      <c r="OOI146" s="821"/>
      <c r="OOJ146" s="821"/>
      <c r="OOK146" s="821"/>
      <c r="OOL146" s="821"/>
      <c r="OOM146" s="821"/>
      <c r="OON146" s="821"/>
      <c r="OOO146" s="821"/>
      <c r="OOP146" s="821"/>
      <c r="OOQ146" s="821"/>
      <c r="OOR146" s="821"/>
      <c r="OOS146" s="821"/>
      <c r="OOT146" s="821"/>
      <c r="OOU146" s="821"/>
      <c r="OOV146" s="821"/>
      <c r="OOW146" s="821"/>
      <c r="OOX146" s="821"/>
      <c r="OOY146" s="821"/>
      <c r="OOZ146" s="821"/>
      <c r="OPA146" s="821"/>
      <c r="OPB146" s="821"/>
      <c r="OPC146" s="821"/>
      <c r="OPD146" s="821"/>
      <c r="OPE146" s="821"/>
      <c r="OPF146" s="821"/>
      <c r="OPG146" s="821"/>
      <c r="OPH146" s="821"/>
      <c r="OPI146" s="821"/>
      <c r="OPJ146" s="821"/>
      <c r="OPK146" s="821"/>
      <c r="OPL146" s="821"/>
      <c r="OPM146" s="821"/>
      <c r="OPN146" s="821"/>
      <c r="OPO146" s="821"/>
      <c r="OPP146" s="821"/>
      <c r="OPQ146" s="821"/>
      <c r="OPR146" s="821"/>
      <c r="OPS146" s="821"/>
      <c r="OPT146" s="821"/>
      <c r="OPU146" s="821"/>
      <c r="OPV146" s="821"/>
      <c r="OPW146" s="821"/>
      <c r="OPX146" s="821"/>
      <c r="OPY146" s="821"/>
      <c r="OPZ146" s="821"/>
      <c r="OQA146" s="821"/>
      <c r="OQB146" s="821"/>
      <c r="OQC146" s="821"/>
      <c r="OQD146" s="821"/>
      <c r="OQE146" s="821"/>
      <c r="OQF146" s="821"/>
      <c r="OQG146" s="821"/>
      <c r="OQH146" s="821"/>
      <c r="OQI146" s="821"/>
      <c r="OQJ146" s="821"/>
      <c r="OQK146" s="821"/>
      <c r="OQL146" s="821"/>
      <c r="OQM146" s="821"/>
      <c r="OQN146" s="821"/>
      <c r="OQO146" s="821"/>
      <c r="OQP146" s="821"/>
      <c r="OQQ146" s="821"/>
      <c r="OQR146" s="821"/>
      <c r="OQS146" s="821"/>
      <c r="OQT146" s="821"/>
      <c r="OQU146" s="821"/>
      <c r="OQV146" s="821"/>
      <c r="OQW146" s="821"/>
      <c r="OQX146" s="821"/>
      <c r="OQY146" s="821"/>
      <c r="OQZ146" s="821"/>
      <c r="ORA146" s="821"/>
      <c r="ORB146" s="821"/>
      <c r="ORC146" s="821"/>
      <c r="ORD146" s="821"/>
      <c r="ORE146" s="821"/>
      <c r="ORF146" s="821"/>
      <c r="ORG146" s="821"/>
      <c r="ORH146" s="821"/>
      <c r="ORI146" s="821"/>
      <c r="ORJ146" s="821"/>
      <c r="ORK146" s="821"/>
      <c r="ORL146" s="821"/>
      <c r="ORM146" s="821"/>
      <c r="ORN146" s="821"/>
      <c r="ORO146" s="821"/>
      <c r="ORP146" s="821"/>
      <c r="ORQ146" s="821"/>
      <c r="ORR146" s="821"/>
      <c r="ORS146" s="821"/>
      <c r="ORT146" s="821"/>
      <c r="ORU146" s="821"/>
      <c r="ORV146" s="821"/>
      <c r="ORW146" s="821"/>
      <c r="ORX146" s="821"/>
      <c r="ORY146" s="821"/>
      <c r="ORZ146" s="821"/>
      <c r="OSA146" s="821"/>
      <c r="OSB146" s="821"/>
      <c r="OSC146" s="821"/>
      <c r="OSD146" s="821"/>
      <c r="OSE146" s="821"/>
      <c r="OSF146" s="821"/>
      <c r="OSG146" s="821"/>
      <c r="OSH146" s="821"/>
      <c r="OSI146" s="821"/>
      <c r="OSJ146" s="821"/>
      <c r="OSK146" s="821"/>
      <c r="OSL146" s="821"/>
      <c r="OSM146" s="821"/>
      <c r="OSN146" s="821"/>
      <c r="OSO146" s="821"/>
      <c r="OSP146" s="821"/>
      <c r="OSQ146" s="821"/>
      <c r="OSR146" s="821"/>
      <c r="OSS146" s="821"/>
      <c r="OST146" s="821"/>
      <c r="OSU146" s="821"/>
      <c r="OSV146" s="821"/>
      <c r="OSW146" s="821"/>
      <c r="OSX146" s="821"/>
      <c r="OSY146" s="821"/>
      <c r="OSZ146" s="821"/>
      <c r="OTA146" s="821"/>
      <c r="OTB146" s="821"/>
      <c r="OTC146" s="821"/>
      <c r="OTD146" s="821"/>
      <c r="OTE146" s="821"/>
      <c r="OTF146" s="821"/>
      <c r="OTG146" s="821"/>
      <c r="OTH146" s="821"/>
      <c r="OTI146" s="821"/>
      <c r="OTJ146" s="821"/>
      <c r="OTK146" s="821"/>
      <c r="OTL146" s="821"/>
      <c r="OTM146" s="821"/>
      <c r="OTN146" s="821"/>
      <c r="OTO146" s="821"/>
      <c r="OTP146" s="821"/>
      <c r="OTQ146" s="821"/>
      <c r="OTR146" s="821"/>
      <c r="OTS146" s="821"/>
      <c r="OTT146" s="821"/>
      <c r="OTU146" s="821"/>
      <c r="OTV146" s="821"/>
      <c r="OTW146" s="821"/>
      <c r="OTX146" s="821"/>
      <c r="OTY146" s="821"/>
      <c r="OTZ146" s="821"/>
      <c r="OUA146" s="821"/>
      <c r="OUB146" s="821"/>
      <c r="OUC146" s="821"/>
      <c r="OUD146" s="821"/>
      <c r="OUE146" s="821"/>
      <c r="OUF146" s="821"/>
      <c r="OUG146" s="821"/>
      <c r="OUH146" s="821"/>
      <c r="OUI146" s="821"/>
      <c r="OUJ146" s="821"/>
      <c r="OUK146" s="821"/>
      <c r="OUL146" s="821"/>
      <c r="OUM146" s="821"/>
      <c r="OUN146" s="821"/>
      <c r="OUO146" s="821"/>
      <c r="OUP146" s="821"/>
      <c r="OUQ146" s="821"/>
      <c r="OUR146" s="821"/>
      <c r="OUS146" s="821"/>
      <c r="OUT146" s="821"/>
      <c r="OUU146" s="821"/>
      <c r="OUV146" s="821"/>
      <c r="OUW146" s="821"/>
      <c r="OUX146" s="821"/>
      <c r="OUY146" s="821"/>
      <c r="OUZ146" s="821"/>
      <c r="OVA146" s="821"/>
      <c r="OVB146" s="821"/>
      <c r="OVC146" s="821"/>
      <c r="OVD146" s="821"/>
      <c r="OVE146" s="821"/>
      <c r="OVF146" s="821"/>
      <c r="OVG146" s="821"/>
      <c r="OVH146" s="821"/>
      <c r="OVI146" s="821"/>
      <c r="OVJ146" s="821"/>
      <c r="OVK146" s="821"/>
      <c r="OVL146" s="821"/>
      <c r="OVM146" s="821"/>
      <c r="OVN146" s="821"/>
      <c r="OVO146" s="821"/>
      <c r="OVP146" s="821"/>
      <c r="OVQ146" s="821"/>
      <c r="OVR146" s="821"/>
      <c r="OVS146" s="821"/>
      <c r="OVT146" s="821"/>
      <c r="OVU146" s="821"/>
      <c r="OVV146" s="821"/>
      <c r="OVW146" s="821"/>
      <c r="OVX146" s="821"/>
      <c r="OVY146" s="821"/>
      <c r="OVZ146" s="821"/>
      <c r="OWA146" s="821"/>
      <c r="OWB146" s="821"/>
      <c r="OWC146" s="821"/>
      <c r="OWD146" s="821"/>
      <c r="OWE146" s="821"/>
      <c r="OWF146" s="821"/>
      <c r="OWG146" s="821"/>
      <c r="OWH146" s="821"/>
      <c r="OWI146" s="821"/>
      <c r="OWJ146" s="821"/>
      <c r="OWK146" s="821"/>
      <c r="OWL146" s="821"/>
      <c r="OWM146" s="821"/>
      <c r="OWN146" s="821"/>
      <c r="OWO146" s="821"/>
      <c r="OWP146" s="821"/>
      <c r="OWQ146" s="821"/>
      <c r="OWR146" s="821"/>
      <c r="OWS146" s="821"/>
      <c r="OWT146" s="821"/>
      <c r="OWU146" s="821"/>
      <c r="OWV146" s="821"/>
      <c r="OWW146" s="821"/>
      <c r="OWX146" s="821"/>
      <c r="OWY146" s="821"/>
      <c r="OWZ146" s="821"/>
      <c r="OXA146" s="821"/>
      <c r="OXB146" s="821"/>
      <c r="OXC146" s="821"/>
      <c r="OXD146" s="821"/>
      <c r="OXE146" s="821"/>
      <c r="OXF146" s="821"/>
      <c r="OXG146" s="821"/>
      <c r="OXH146" s="821"/>
      <c r="OXI146" s="821"/>
      <c r="OXJ146" s="821"/>
      <c r="OXK146" s="821"/>
      <c r="OXL146" s="821"/>
      <c r="OXM146" s="821"/>
      <c r="OXN146" s="821"/>
      <c r="OXO146" s="821"/>
      <c r="OXP146" s="821"/>
      <c r="OXQ146" s="821"/>
      <c r="OXR146" s="821"/>
      <c r="OXS146" s="821"/>
      <c r="OXT146" s="821"/>
      <c r="OXU146" s="821"/>
      <c r="OXV146" s="821"/>
      <c r="OXW146" s="821"/>
      <c r="OXX146" s="821"/>
      <c r="OXY146" s="821"/>
      <c r="OXZ146" s="821"/>
      <c r="OYA146" s="821"/>
      <c r="OYB146" s="821"/>
      <c r="OYC146" s="821"/>
      <c r="OYD146" s="821"/>
      <c r="OYE146" s="821"/>
      <c r="OYF146" s="821"/>
      <c r="OYG146" s="821"/>
      <c r="OYH146" s="821"/>
      <c r="OYI146" s="821"/>
      <c r="OYJ146" s="821"/>
      <c r="OYK146" s="821"/>
      <c r="OYL146" s="821"/>
      <c r="OYM146" s="821"/>
      <c r="OYN146" s="821"/>
      <c r="OYO146" s="821"/>
      <c r="OYP146" s="821"/>
      <c r="OYQ146" s="821"/>
      <c r="OYR146" s="821"/>
      <c r="OYS146" s="821"/>
      <c r="OYT146" s="821"/>
      <c r="OYU146" s="821"/>
      <c r="OYV146" s="821"/>
      <c r="OYW146" s="821"/>
      <c r="OYX146" s="821"/>
      <c r="OYY146" s="821"/>
      <c r="OYZ146" s="821"/>
      <c r="OZA146" s="821"/>
      <c r="OZB146" s="821"/>
      <c r="OZC146" s="821"/>
      <c r="OZD146" s="821"/>
      <c r="OZE146" s="821"/>
      <c r="OZF146" s="821"/>
      <c r="OZG146" s="821"/>
      <c r="OZH146" s="821"/>
      <c r="OZI146" s="821"/>
      <c r="OZJ146" s="821"/>
      <c r="OZK146" s="821"/>
      <c r="OZL146" s="821"/>
      <c r="OZM146" s="821"/>
      <c r="OZN146" s="821"/>
      <c r="OZO146" s="821"/>
      <c r="OZP146" s="821"/>
      <c r="OZQ146" s="821"/>
      <c r="OZR146" s="821"/>
      <c r="OZS146" s="821"/>
      <c r="OZT146" s="821"/>
      <c r="OZU146" s="821"/>
      <c r="OZV146" s="821"/>
      <c r="OZW146" s="821"/>
      <c r="OZX146" s="821"/>
      <c r="OZY146" s="821"/>
      <c r="OZZ146" s="821"/>
      <c r="PAA146" s="821"/>
      <c r="PAB146" s="821"/>
      <c r="PAC146" s="821"/>
      <c r="PAD146" s="821"/>
      <c r="PAE146" s="821"/>
      <c r="PAF146" s="821"/>
      <c r="PAG146" s="821"/>
      <c r="PAH146" s="821"/>
      <c r="PAI146" s="821"/>
      <c r="PAJ146" s="821"/>
      <c r="PAK146" s="821"/>
      <c r="PAL146" s="821"/>
      <c r="PAM146" s="821"/>
      <c r="PAN146" s="821"/>
      <c r="PAO146" s="821"/>
      <c r="PAP146" s="821"/>
      <c r="PAQ146" s="821"/>
      <c r="PAR146" s="821"/>
      <c r="PAS146" s="821"/>
      <c r="PAT146" s="821"/>
      <c r="PAU146" s="821"/>
      <c r="PAV146" s="821"/>
      <c r="PAW146" s="821"/>
      <c r="PAX146" s="821"/>
      <c r="PAY146" s="821"/>
      <c r="PAZ146" s="821"/>
      <c r="PBA146" s="821"/>
      <c r="PBB146" s="821"/>
      <c r="PBC146" s="821"/>
      <c r="PBD146" s="821"/>
      <c r="PBE146" s="821"/>
      <c r="PBF146" s="821"/>
      <c r="PBG146" s="821"/>
      <c r="PBH146" s="821"/>
      <c r="PBI146" s="821"/>
      <c r="PBJ146" s="821"/>
      <c r="PBK146" s="821"/>
      <c r="PBL146" s="821"/>
      <c r="PBM146" s="821"/>
      <c r="PBN146" s="821"/>
      <c r="PBO146" s="821"/>
      <c r="PBP146" s="821"/>
      <c r="PBQ146" s="821"/>
      <c r="PBR146" s="821"/>
      <c r="PBS146" s="821"/>
      <c r="PBT146" s="821"/>
      <c r="PBU146" s="821"/>
      <c r="PBV146" s="821"/>
      <c r="PBW146" s="821"/>
      <c r="PBX146" s="821"/>
      <c r="PBY146" s="821"/>
      <c r="PBZ146" s="821"/>
      <c r="PCA146" s="821"/>
      <c r="PCB146" s="821"/>
      <c r="PCC146" s="821"/>
      <c r="PCD146" s="821"/>
      <c r="PCE146" s="821"/>
      <c r="PCF146" s="821"/>
      <c r="PCG146" s="821"/>
      <c r="PCH146" s="821"/>
      <c r="PCI146" s="821"/>
      <c r="PCJ146" s="821"/>
      <c r="PCK146" s="821"/>
      <c r="PCL146" s="821"/>
      <c r="PCM146" s="821"/>
      <c r="PCN146" s="821"/>
      <c r="PCO146" s="821"/>
      <c r="PCP146" s="821"/>
      <c r="PCQ146" s="821"/>
      <c r="PCR146" s="821"/>
      <c r="PCS146" s="821"/>
      <c r="PCT146" s="821"/>
      <c r="PCU146" s="821"/>
      <c r="PCV146" s="821"/>
      <c r="PCW146" s="821"/>
      <c r="PCX146" s="821"/>
      <c r="PCY146" s="821"/>
      <c r="PCZ146" s="821"/>
      <c r="PDA146" s="821"/>
      <c r="PDB146" s="821"/>
      <c r="PDC146" s="821"/>
      <c r="PDD146" s="821"/>
      <c r="PDE146" s="821"/>
      <c r="PDF146" s="821"/>
      <c r="PDG146" s="821"/>
      <c r="PDH146" s="821"/>
      <c r="PDI146" s="821"/>
      <c r="PDJ146" s="821"/>
      <c r="PDK146" s="821"/>
      <c r="PDL146" s="821"/>
      <c r="PDM146" s="821"/>
      <c r="PDN146" s="821"/>
      <c r="PDO146" s="821"/>
      <c r="PDP146" s="821"/>
      <c r="PDQ146" s="821"/>
      <c r="PDR146" s="821"/>
      <c r="PDS146" s="821"/>
      <c r="PDT146" s="821"/>
      <c r="PDU146" s="821"/>
      <c r="PDV146" s="821"/>
      <c r="PDW146" s="821"/>
      <c r="PDX146" s="821"/>
      <c r="PDY146" s="821"/>
      <c r="PDZ146" s="821"/>
      <c r="PEA146" s="821"/>
      <c r="PEB146" s="821"/>
      <c r="PEC146" s="821"/>
      <c r="PED146" s="821"/>
      <c r="PEE146" s="821"/>
      <c r="PEF146" s="821"/>
      <c r="PEG146" s="821"/>
      <c r="PEH146" s="821"/>
      <c r="PEI146" s="821"/>
      <c r="PEJ146" s="821"/>
      <c r="PEK146" s="821"/>
      <c r="PEL146" s="821"/>
      <c r="PEM146" s="821"/>
      <c r="PEN146" s="821"/>
      <c r="PEO146" s="821"/>
      <c r="PEP146" s="821"/>
      <c r="PEQ146" s="821"/>
      <c r="PER146" s="821"/>
      <c r="PES146" s="821"/>
      <c r="PET146" s="821"/>
      <c r="PEU146" s="821"/>
      <c r="PEV146" s="821"/>
      <c r="PEW146" s="821"/>
      <c r="PEX146" s="821"/>
      <c r="PEY146" s="821"/>
      <c r="PEZ146" s="821"/>
      <c r="PFA146" s="821"/>
      <c r="PFB146" s="821"/>
      <c r="PFC146" s="821"/>
      <c r="PFD146" s="821"/>
      <c r="PFE146" s="821"/>
      <c r="PFF146" s="821"/>
      <c r="PFG146" s="821"/>
      <c r="PFH146" s="821"/>
      <c r="PFI146" s="821"/>
      <c r="PFJ146" s="821"/>
      <c r="PFK146" s="821"/>
      <c r="PFL146" s="821"/>
      <c r="PFM146" s="821"/>
      <c r="PFN146" s="821"/>
      <c r="PFO146" s="821"/>
      <c r="PFP146" s="821"/>
      <c r="PFQ146" s="821"/>
      <c r="PFR146" s="821"/>
      <c r="PFS146" s="821"/>
      <c r="PFT146" s="821"/>
      <c r="PFU146" s="821"/>
      <c r="PFV146" s="821"/>
      <c r="PFW146" s="821"/>
      <c r="PFX146" s="821"/>
      <c r="PFY146" s="821"/>
      <c r="PFZ146" s="821"/>
      <c r="PGA146" s="821"/>
      <c r="PGB146" s="821"/>
      <c r="PGC146" s="821"/>
      <c r="PGD146" s="821"/>
      <c r="PGE146" s="821"/>
      <c r="PGF146" s="821"/>
      <c r="PGG146" s="821"/>
      <c r="PGH146" s="821"/>
      <c r="PGI146" s="821"/>
      <c r="PGJ146" s="821"/>
      <c r="PGK146" s="821"/>
      <c r="PGL146" s="821"/>
      <c r="PGM146" s="821"/>
      <c r="PGN146" s="821"/>
      <c r="PGO146" s="821"/>
      <c r="PGP146" s="821"/>
      <c r="PGQ146" s="821"/>
      <c r="PGR146" s="821"/>
      <c r="PGS146" s="821"/>
      <c r="PGT146" s="821"/>
      <c r="PGU146" s="821"/>
      <c r="PGV146" s="821"/>
      <c r="PGW146" s="821"/>
      <c r="PGX146" s="821"/>
      <c r="PGY146" s="821"/>
      <c r="PGZ146" s="821"/>
      <c r="PHA146" s="821"/>
      <c r="PHB146" s="821"/>
      <c r="PHC146" s="821"/>
      <c r="PHD146" s="821"/>
      <c r="PHE146" s="821"/>
      <c r="PHF146" s="821"/>
      <c r="PHG146" s="821"/>
      <c r="PHH146" s="821"/>
      <c r="PHI146" s="821"/>
      <c r="PHJ146" s="821"/>
      <c r="PHK146" s="821"/>
      <c r="PHL146" s="821"/>
      <c r="PHM146" s="821"/>
      <c r="PHN146" s="821"/>
      <c r="PHO146" s="821"/>
      <c r="PHP146" s="821"/>
      <c r="PHQ146" s="821"/>
      <c r="PHR146" s="821"/>
      <c r="PHS146" s="821"/>
      <c r="PHT146" s="821"/>
      <c r="PHU146" s="821"/>
      <c r="PHV146" s="821"/>
      <c r="PHW146" s="821"/>
      <c r="PHX146" s="821"/>
      <c r="PHY146" s="821"/>
      <c r="PHZ146" s="821"/>
      <c r="PIA146" s="821"/>
      <c r="PIB146" s="821"/>
      <c r="PIC146" s="821"/>
      <c r="PID146" s="821"/>
      <c r="PIE146" s="821"/>
      <c r="PIF146" s="821"/>
      <c r="PIG146" s="821"/>
      <c r="PIH146" s="821"/>
      <c r="PII146" s="821"/>
      <c r="PIJ146" s="821"/>
      <c r="PIK146" s="821"/>
      <c r="PIL146" s="821"/>
      <c r="PIM146" s="821"/>
      <c r="PIN146" s="821"/>
      <c r="PIO146" s="821"/>
      <c r="PIP146" s="821"/>
      <c r="PIQ146" s="821"/>
      <c r="PIR146" s="821"/>
      <c r="PIS146" s="821"/>
      <c r="PIT146" s="821"/>
      <c r="PIU146" s="821"/>
      <c r="PIV146" s="821"/>
      <c r="PIW146" s="821"/>
      <c r="PIX146" s="821"/>
      <c r="PIY146" s="821"/>
      <c r="PIZ146" s="821"/>
      <c r="PJA146" s="821"/>
      <c r="PJB146" s="821"/>
      <c r="PJC146" s="821"/>
      <c r="PJD146" s="821"/>
      <c r="PJE146" s="821"/>
      <c r="PJF146" s="821"/>
      <c r="PJG146" s="821"/>
      <c r="PJH146" s="821"/>
      <c r="PJI146" s="821"/>
      <c r="PJJ146" s="821"/>
      <c r="PJK146" s="821"/>
      <c r="PJL146" s="821"/>
      <c r="PJM146" s="821"/>
      <c r="PJN146" s="821"/>
      <c r="PJO146" s="821"/>
      <c r="PJP146" s="821"/>
      <c r="PJQ146" s="821"/>
      <c r="PJR146" s="821"/>
      <c r="PJS146" s="821"/>
      <c r="PJT146" s="821"/>
      <c r="PJU146" s="821"/>
      <c r="PJV146" s="821"/>
      <c r="PJW146" s="821"/>
      <c r="PJX146" s="821"/>
      <c r="PJY146" s="821"/>
      <c r="PJZ146" s="821"/>
      <c r="PKA146" s="821"/>
      <c r="PKB146" s="821"/>
      <c r="PKC146" s="821"/>
      <c r="PKD146" s="821"/>
      <c r="PKE146" s="821"/>
      <c r="PKF146" s="821"/>
      <c r="PKG146" s="821"/>
      <c r="PKH146" s="821"/>
      <c r="PKI146" s="821"/>
      <c r="PKJ146" s="821"/>
      <c r="PKK146" s="821"/>
      <c r="PKL146" s="821"/>
      <c r="PKM146" s="821"/>
      <c r="PKN146" s="821"/>
      <c r="PKO146" s="821"/>
      <c r="PKP146" s="821"/>
      <c r="PKQ146" s="821"/>
      <c r="PKR146" s="821"/>
      <c r="PKS146" s="821"/>
      <c r="PKT146" s="821"/>
      <c r="PKU146" s="821"/>
      <c r="PKV146" s="821"/>
      <c r="PKW146" s="821"/>
      <c r="PKX146" s="821"/>
      <c r="PKY146" s="821"/>
      <c r="PKZ146" s="821"/>
      <c r="PLA146" s="821"/>
      <c r="PLB146" s="821"/>
      <c r="PLC146" s="821"/>
      <c r="PLD146" s="821"/>
      <c r="PLE146" s="821"/>
      <c r="PLF146" s="821"/>
      <c r="PLG146" s="821"/>
      <c r="PLH146" s="821"/>
      <c r="PLI146" s="821"/>
      <c r="PLJ146" s="821"/>
      <c r="PLK146" s="821"/>
      <c r="PLL146" s="821"/>
      <c r="PLM146" s="821"/>
      <c r="PLN146" s="821"/>
      <c r="PLO146" s="821"/>
      <c r="PLP146" s="821"/>
      <c r="PLQ146" s="821"/>
      <c r="PLR146" s="821"/>
      <c r="PLS146" s="821"/>
      <c r="PLT146" s="821"/>
      <c r="PLU146" s="821"/>
      <c r="PLV146" s="821"/>
      <c r="PLW146" s="821"/>
      <c r="PLX146" s="821"/>
      <c r="PLY146" s="821"/>
      <c r="PLZ146" s="821"/>
      <c r="PMA146" s="821"/>
      <c r="PMB146" s="821"/>
      <c r="PMC146" s="821"/>
      <c r="PMD146" s="821"/>
      <c r="PME146" s="821"/>
      <c r="PMF146" s="821"/>
      <c r="PMG146" s="821"/>
      <c r="PMH146" s="821"/>
      <c r="PMI146" s="821"/>
      <c r="PMJ146" s="821"/>
      <c r="PMK146" s="821"/>
      <c r="PML146" s="821"/>
      <c r="PMM146" s="821"/>
      <c r="PMN146" s="821"/>
      <c r="PMO146" s="821"/>
      <c r="PMP146" s="821"/>
      <c r="PMQ146" s="821"/>
      <c r="PMR146" s="821"/>
      <c r="PMS146" s="821"/>
      <c r="PMT146" s="821"/>
      <c r="PMU146" s="821"/>
      <c r="PMV146" s="821"/>
      <c r="PMW146" s="821"/>
      <c r="PMX146" s="821"/>
      <c r="PMY146" s="821"/>
      <c r="PMZ146" s="821"/>
      <c r="PNA146" s="821"/>
      <c r="PNB146" s="821"/>
      <c r="PNC146" s="821"/>
      <c r="PND146" s="821"/>
      <c r="PNE146" s="821"/>
      <c r="PNF146" s="821"/>
      <c r="PNG146" s="821"/>
      <c r="PNH146" s="821"/>
      <c r="PNI146" s="821"/>
      <c r="PNJ146" s="821"/>
      <c r="PNK146" s="821"/>
      <c r="PNL146" s="821"/>
      <c r="PNM146" s="821"/>
      <c r="PNN146" s="821"/>
      <c r="PNO146" s="821"/>
      <c r="PNP146" s="821"/>
      <c r="PNQ146" s="821"/>
      <c r="PNR146" s="821"/>
      <c r="PNS146" s="821"/>
      <c r="PNT146" s="821"/>
      <c r="PNU146" s="821"/>
      <c r="PNV146" s="821"/>
      <c r="PNW146" s="821"/>
      <c r="PNX146" s="821"/>
      <c r="PNY146" s="821"/>
      <c r="PNZ146" s="821"/>
      <c r="POA146" s="821"/>
      <c r="POB146" s="821"/>
      <c r="POC146" s="821"/>
      <c r="POD146" s="821"/>
      <c r="POE146" s="821"/>
      <c r="POF146" s="821"/>
      <c r="POG146" s="821"/>
      <c r="POH146" s="821"/>
      <c r="POI146" s="821"/>
      <c r="POJ146" s="821"/>
      <c r="POK146" s="821"/>
      <c r="POL146" s="821"/>
      <c r="POM146" s="821"/>
      <c r="PON146" s="821"/>
      <c r="POO146" s="821"/>
      <c r="POP146" s="821"/>
      <c r="POQ146" s="821"/>
      <c r="POR146" s="821"/>
      <c r="POS146" s="821"/>
      <c r="POT146" s="821"/>
      <c r="POU146" s="821"/>
      <c r="POV146" s="821"/>
      <c r="POW146" s="821"/>
      <c r="POX146" s="821"/>
      <c r="POY146" s="821"/>
      <c r="POZ146" s="821"/>
      <c r="PPA146" s="821"/>
      <c r="PPB146" s="821"/>
      <c r="PPC146" s="821"/>
      <c r="PPD146" s="821"/>
      <c r="PPE146" s="821"/>
      <c r="PPF146" s="821"/>
      <c r="PPG146" s="821"/>
      <c r="PPH146" s="821"/>
      <c r="PPI146" s="821"/>
      <c r="PPJ146" s="821"/>
      <c r="PPK146" s="821"/>
      <c r="PPL146" s="821"/>
      <c r="PPM146" s="821"/>
      <c r="PPN146" s="821"/>
      <c r="PPO146" s="821"/>
      <c r="PPP146" s="821"/>
      <c r="PPQ146" s="821"/>
      <c r="PPR146" s="821"/>
      <c r="PPS146" s="821"/>
      <c r="PPT146" s="821"/>
      <c r="PPU146" s="821"/>
      <c r="PPV146" s="821"/>
      <c r="PPW146" s="821"/>
      <c r="PPX146" s="821"/>
      <c r="PPY146" s="821"/>
      <c r="PPZ146" s="821"/>
      <c r="PQA146" s="821"/>
      <c r="PQB146" s="821"/>
      <c r="PQC146" s="821"/>
      <c r="PQD146" s="821"/>
      <c r="PQE146" s="821"/>
      <c r="PQF146" s="821"/>
      <c r="PQG146" s="821"/>
      <c r="PQH146" s="821"/>
      <c r="PQI146" s="821"/>
      <c r="PQJ146" s="821"/>
      <c r="PQK146" s="821"/>
      <c r="PQL146" s="821"/>
      <c r="PQM146" s="821"/>
      <c r="PQN146" s="821"/>
      <c r="PQO146" s="821"/>
      <c r="PQP146" s="821"/>
      <c r="PQQ146" s="821"/>
      <c r="PQR146" s="821"/>
      <c r="PQS146" s="821"/>
      <c r="PQT146" s="821"/>
      <c r="PQU146" s="821"/>
      <c r="PQV146" s="821"/>
      <c r="PQW146" s="821"/>
      <c r="PQX146" s="821"/>
      <c r="PQY146" s="821"/>
      <c r="PQZ146" s="821"/>
      <c r="PRA146" s="821"/>
      <c r="PRB146" s="821"/>
      <c r="PRC146" s="821"/>
      <c r="PRD146" s="821"/>
      <c r="PRE146" s="821"/>
      <c r="PRF146" s="821"/>
      <c r="PRG146" s="821"/>
      <c r="PRH146" s="821"/>
      <c r="PRI146" s="821"/>
      <c r="PRJ146" s="821"/>
      <c r="PRK146" s="821"/>
      <c r="PRL146" s="821"/>
      <c r="PRM146" s="821"/>
      <c r="PRN146" s="821"/>
      <c r="PRO146" s="821"/>
      <c r="PRP146" s="821"/>
      <c r="PRQ146" s="821"/>
      <c r="PRR146" s="821"/>
      <c r="PRS146" s="821"/>
      <c r="PRT146" s="821"/>
      <c r="PRU146" s="821"/>
      <c r="PRV146" s="821"/>
      <c r="PRW146" s="821"/>
      <c r="PRX146" s="821"/>
      <c r="PRY146" s="821"/>
      <c r="PRZ146" s="821"/>
      <c r="PSA146" s="821"/>
      <c r="PSB146" s="821"/>
      <c r="PSC146" s="821"/>
      <c r="PSD146" s="821"/>
      <c r="PSE146" s="821"/>
      <c r="PSF146" s="821"/>
      <c r="PSG146" s="821"/>
      <c r="PSH146" s="821"/>
      <c r="PSI146" s="821"/>
      <c r="PSJ146" s="821"/>
      <c r="PSK146" s="821"/>
      <c r="PSL146" s="821"/>
      <c r="PSM146" s="821"/>
      <c r="PSN146" s="821"/>
      <c r="PSO146" s="821"/>
      <c r="PSP146" s="821"/>
      <c r="PSQ146" s="821"/>
      <c r="PSR146" s="821"/>
      <c r="PSS146" s="821"/>
      <c r="PST146" s="821"/>
      <c r="PSU146" s="821"/>
      <c r="PSV146" s="821"/>
      <c r="PSW146" s="821"/>
      <c r="PSX146" s="821"/>
      <c r="PSY146" s="821"/>
      <c r="PSZ146" s="821"/>
      <c r="PTA146" s="821"/>
      <c r="PTB146" s="821"/>
      <c r="PTC146" s="821"/>
      <c r="PTD146" s="821"/>
      <c r="PTE146" s="821"/>
      <c r="PTF146" s="821"/>
      <c r="PTG146" s="821"/>
      <c r="PTH146" s="821"/>
      <c r="PTI146" s="821"/>
      <c r="PTJ146" s="821"/>
      <c r="PTK146" s="821"/>
      <c r="PTL146" s="821"/>
      <c r="PTM146" s="821"/>
      <c r="PTN146" s="821"/>
      <c r="PTO146" s="821"/>
      <c r="PTP146" s="821"/>
      <c r="PTQ146" s="821"/>
      <c r="PTR146" s="821"/>
      <c r="PTS146" s="821"/>
      <c r="PTT146" s="821"/>
      <c r="PTU146" s="821"/>
      <c r="PTV146" s="821"/>
      <c r="PTW146" s="821"/>
      <c r="PTX146" s="821"/>
      <c r="PTY146" s="821"/>
      <c r="PTZ146" s="821"/>
      <c r="PUA146" s="821"/>
      <c r="PUB146" s="821"/>
      <c r="PUC146" s="821"/>
      <c r="PUD146" s="821"/>
      <c r="PUE146" s="821"/>
      <c r="PUF146" s="821"/>
      <c r="PUG146" s="821"/>
      <c r="PUH146" s="821"/>
      <c r="PUI146" s="821"/>
      <c r="PUJ146" s="821"/>
      <c r="PUK146" s="821"/>
      <c r="PUL146" s="821"/>
      <c r="PUM146" s="821"/>
      <c r="PUN146" s="821"/>
      <c r="PUO146" s="821"/>
      <c r="PUP146" s="821"/>
      <c r="PUQ146" s="821"/>
      <c r="PUR146" s="821"/>
      <c r="PUS146" s="821"/>
      <c r="PUT146" s="821"/>
      <c r="PUU146" s="821"/>
      <c r="PUV146" s="821"/>
      <c r="PUW146" s="821"/>
      <c r="PUX146" s="821"/>
      <c r="PUY146" s="821"/>
      <c r="PUZ146" s="821"/>
      <c r="PVA146" s="821"/>
      <c r="PVB146" s="821"/>
      <c r="PVC146" s="821"/>
      <c r="PVD146" s="821"/>
      <c r="PVE146" s="821"/>
      <c r="PVF146" s="821"/>
      <c r="PVG146" s="821"/>
      <c r="PVH146" s="821"/>
      <c r="PVI146" s="821"/>
      <c r="PVJ146" s="821"/>
      <c r="PVK146" s="821"/>
      <c r="PVL146" s="821"/>
      <c r="PVM146" s="821"/>
      <c r="PVN146" s="821"/>
      <c r="PVO146" s="821"/>
      <c r="PVP146" s="821"/>
      <c r="PVQ146" s="821"/>
      <c r="PVR146" s="821"/>
      <c r="PVS146" s="821"/>
      <c r="PVT146" s="821"/>
      <c r="PVU146" s="821"/>
      <c r="PVV146" s="821"/>
      <c r="PVW146" s="821"/>
      <c r="PVX146" s="821"/>
      <c r="PVY146" s="821"/>
      <c r="PVZ146" s="821"/>
      <c r="PWA146" s="821"/>
      <c r="PWB146" s="821"/>
      <c r="PWC146" s="821"/>
      <c r="PWD146" s="821"/>
      <c r="PWE146" s="821"/>
      <c r="PWF146" s="821"/>
      <c r="PWG146" s="821"/>
      <c r="PWH146" s="821"/>
      <c r="PWI146" s="821"/>
      <c r="PWJ146" s="821"/>
      <c r="PWK146" s="821"/>
      <c r="PWL146" s="821"/>
      <c r="PWM146" s="821"/>
      <c r="PWN146" s="821"/>
      <c r="PWO146" s="821"/>
      <c r="PWP146" s="821"/>
      <c r="PWQ146" s="821"/>
      <c r="PWR146" s="821"/>
      <c r="PWS146" s="821"/>
      <c r="PWT146" s="821"/>
      <c r="PWU146" s="821"/>
      <c r="PWV146" s="821"/>
      <c r="PWW146" s="821"/>
      <c r="PWX146" s="821"/>
      <c r="PWY146" s="821"/>
      <c r="PWZ146" s="821"/>
      <c r="PXA146" s="821"/>
      <c r="PXB146" s="821"/>
      <c r="PXC146" s="821"/>
      <c r="PXD146" s="821"/>
      <c r="PXE146" s="821"/>
      <c r="PXF146" s="821"/>
      <c r="PXG146" s="821"/>
      <c r="PXH146" s="821"/>
      <c r="PXI146" s="821"/>
      <c r="PXJ146" s="821"/>
      <c r="PXK146" s="821"/>
      <c r="PXL146" s="821"/>
      <c r="PXM146" s="821"/>
      <c r="PXN146" s="821"/>
      <c r="PXO146" s="821"/>
      <c r="PXP146" s="821"/>
      <c r="PXQ146" s="821"/>
      <c r="PXR146" s="821"/>
      <c r="PXS146" s="821"/>
      <c r="PXT146" s="821"/>
      <c r="PXU146" s="821"/>
      <c r="PXV146" s="821"/>
      <c r="PXW146" s="821"/>
      <c r="PXX146" s="821"/>
      <c r="PXY146" s="821"/>
      <c r="PXZ146" s="821"/>
      <c r="PYA146" s="821"/>
      <c r="PYB146" s="821"/>
      <c r="PYC146" s="821"/>
      <c r="PYD146" s="821"/>
      <c r="PYE146" s="821"/>
      <c r="PYF146" s="821"/>
      <c r="PYG146" s="821"/>
      <c r="PYH146" s="821"/>
      <c r="PYI146" s="821"/>
      <c r="PYJ146" s="821"/>
      <c r="PYK146" s="821"/>
      <c r="PYL146" s="821"/>
      <c r="PYM146" s="821"/>
      <c r="PYN146" s="821"/>
      <c r="PYO146" s="821"/>
      <c r="PYP146" s="821"/>
      <c r="PYQ146" s="821"/>
      <c r="PYR146" s="821"/>
      <c r="PYS146" s="821"/>
      <c r="PYT146" s="821"/>
      <c r="PYU146" s="821"/>
      <c r="PYV146" s="821"/>
      <c r="PYW146" s="821"/>
      <c r="PYX146" s="821"/>
      <c r="PYY146" s="821"/>
      <c r="PYZ146" s="821"/>
      <c r="PZA146" s="821"/>
      <c r="PZB146" s="821"/>
      <c r="PZC146" s="821"/>
      <c r="PZD146" s="821"/>
      <c r="PZE146" s="821"/>
      <c r="PZF146" s="821"/>
      <c r="PZG146" s="821"/>
      <c r="PZH146" s="821"/>
      <c r="PZI146" s="821"/>
      <c r="PZJ146" s="821"/>
      <c r="PZK146" s="821"/>
      <c r="PZL146" s="821"/>
      <c r="PZM146" s="821"/>
      <c r="PZN146" s="821"/>
      <c r="PZO146" s="821"/>
      <c r="PZP146" s="821"/>
      <c r="PZQ146" s="821"/>
      <c r="PZR146" s="821"/>
      <c r="PZS146" s="821"/>
      <c r="PZT146" s="821"/>
      <c r="PZU146" s="821"/>
      <c r="PZV146" s="821"/>
      <c r="PZW146" s="821"/>
      <c r="PZX146" s="821"/>
      <c r="PZY146" s="821"/>
      <c r="PZZ146" s="821"/>
      <c r="QAA146" s="821"/>
      <c r="QAB146" s="821"/>
      <c r="QAC146" s="821"/>
      <c r="QAD146" s="821"/>
      <c r="QAE146" s="821"/>
      <c r="QAF146" s="821"/>
      <c r="QAG146" s="821"/>
      <c r="QAH146" s="821"/>
      <c r="QAI146" s="821"/>
      <c r="QAJ146" s="821"/>
      <c r="QAK146" s="821"/>
      <c r="QAL146" s="821"/>
      <c r="QAM146" s="821"/>
      <c r="QAN146" s="821"/>
      <c r="QAO146" s="821"/>
      <c r="QAP146" s="821"/>
      <c r="QAQ146" s="821"/>
      <c r="QAR146" s="821"/>
      <c r="QAS146" s="821"/>
      <c r="QAT146" s="821"/>
      <c r="QAU146" s="821"/>
      <c r="QAV146" s="821"/>
      <c r="QAW146" s="821"/>
      <c r="QAX146" s="821"/>
      <c r="QAY146" s="821"/>
      <c r="QAZ146" s="821"/>
      <c r="QBA146" s="821"/>
      <c r="QBB146" s="821"/>
      <c r="QBC146" s="821"/>
      <c r="QBD146" s="821"/>
      <c r="QBE146" s="821"/>
      <c r="QBF146" s="821"/>
      <c r="QBG146" s="821"/>
      <c r="QBH146" s="821"/>
      <c r="QBI146" s="821"/>
      <c r="QBJ146" s="821"/>
      <c r="QBK146" s="821"/>
      <c r="QBL146" s="821"/>
      <c r="QBM146" s="821"/>
      <c r="QBN146" s="821"/>
      <c r="QBO146" s="821"/>
      <c r="QBP146" s="821"/>
      <c r="QBQ146" s="821"/>
      <c r="QBR146" s="821"/>
      <c r="QBS146" s="821"/>
      <c r="QBT146" s="821"/>
      <c r="QBU146" s="821"/>
      <c r="QBV146" s="821"/>
      <c r="QBW146" s="821"/>
      <c r="QBX146" s="821"/>
      <c r="QBY146" s="821"/>
      <c r="QBZ146" s="821"/>
      <c r="QCA146" s="821"/>
      <c r="QCB146" s="821"/>
      <c r="QCC146" s="821"/>
      <c r="QCD146" s="821"/>
      <c r="QCE146" s="821"/>
      <c r="QCF146" s="821"/>
      <c r="QCG146" s="821"/>
      <c r="QCH146" s="821"/>
      <c r="QCI146" s="821"/>
      <c r="QCJ146" s="821"/>
      <c r="QCK146" s="821"/>
      <c r="QCL146" s="821"/>
      <c r="QCM146" s="821"/>
      <c r="QCN146" s="821"/>
      <c r="QCO146" s="821"/>
      <c r="QCP146" s="821"/>
      <c r="QCQ146" s="821"/>
      <c r="QCR146" s="821"/>
      <c r="QCS146" s="821"/>
      <c r="QCT146" s="821"/>
      <c r="QCU146" s="821"/>
      <c r="QCV146" s="821"/>
      <c r="QCW146" s="821"/>
      <c r="QCX146" s="821"/>
      <c r="QCY146" s="821"/>
      <c r="QCZ146" s="821"/>
      <c r="QDA146" s="821"/>
      <c r="QDB146" s="821"/>
      <c r="QDC146" s="821"/>
      <c r="QDD146" s="821"/>
      <c r="QDE146" s="821"/>
      <c r="QDF146" s="821"/>
      <c r="QDG146" s="821"/>
      <c r="QDH146" s="821"/>
      <c r="QDI146" s="821"/>
      <c r="QDJ146" s="821"/>
      <c r="QDK146" s="821"/>
      <c r="QDL146" s="821"/>
      <c r="QDM146" s="821"/>
      <c r="QDN146" s="821"/>
      <c r="QDO146" s="821"/>
      <c r="QDP146" s="821"/>
      <c r="QDQ146" s="821"/>
      <c r="QDR146" s="821"/>
      <c r="QDS146" s="821"/>
      <c r="QDT146" s="821"/>
      <c r="QDU146" s="821"/>
      <c r="QDV146" s="821"/>
      <c r="QDW146" s="821"/>
      <c r="QDX146" s="821"/>
      <c r="QDY146" s="821"/>
      <c r="QDZ146" s="821"/>
      <c r="QEA146" s="821"/>
      <c r="QEB146" s="821"/>
      <c r="QEC146" s="821"/>
      <c r="QED146" s="821"/>
      <c r="QEE146" s="821"/>
      <c r="QEF146" s="821"/>
      <c r="QEG146" s="821"/>
      <c r="QEH146" s="821"/>
      <c r="QEI146" s="821"/>
      <c r="QEJ146" s="821"/>
      <c r="QEK146" s="821"/>
      <c r="QEL146" s="821"/>
      <c r="QEM146" s="821"/>
      <c r="QEN146" s="821"/>
      <c r="QEO146" s="821"/>
      <c r="QEP146" s="821"/>
      <c r="QEQ146" s="821"/>
      <c r="QER146" s="821"/>
      <c r="QES146" s="821"/>
      <c r="QET146" s="821"/>
      <c r="QEU146" s="821"/>
      <c r="QEV146" s="821"/>
      <c r="QEW146" s="821"/>
      <c r="QEX146" s="821"/>
      <c r="QEY146" s="821"/>
      <c r="QEZ146" s="821"/>
      <c r="QFA146" s="821"/>
      <c r="QFB146" s="821"/>
      <c r="QFC146" s="821"/>
      <c r="QFD146" s="821"/>
      <c r="QFE146" s="821"/>
      <c r="QFF146" s="821"/>
      <c r="QFG146" s="821"/>
      <c r="QFH146" s="821"/>
      <c r="QFI146" s="821"/>
      <c r="QFJ146" s="821"/>
      <c r="QFK146" s="821"/>
      <c r="QFL146" s="821"/>
      <c r="QFM146" s="821"/>
      <c r="QFN146" s="821"/>
      <c r="QFO146" s="821"/>
      <c r="QFP146" s="821"/>
      <c r="QFQ146" s="821"/>
      <c r="QFR146" s="821"/>
      <c r="QFS146" s="821"/>
      <c r="QFT146" s="821"/>
      <c r="QFU146" s="821"/>
      <c r="QFV146" s="821"/>
      <c r="QFW146" s="821"/>
      <c r="QFX146" s="821"/>
      <c r="QFY146" s="821"/>
      <c r="QFZ146" s="821"/>
      <c r="QGA146" s="821"/>
      <c r="QGB146" s="821"/>
      <c r="QGC146" s="821"/>
      <c r="QGD146" s="821"/>
      <c r="QGE146" s="821"/>
      <c r="QGF146" s="821"/>
      <c r="QGG146" s="821"/>
      <c r="QGH146" s="821"/>
      <c r="QGI146" s="821"/>
      <c r="QGJ146" s="821"/>
      <c r="QGK146" s="821"/>
      <c r="QGL146" s="821"/>
      <c r="QGM146" s="821"/>
      <c r="QGN146" s="821"/>
      <c r="QGO146" s="821"/>
      <c r="QGP146" s="821"/>
      <c r="QGQ146" s="821"/>
      <c r="QGR146" s="821"/>
      <c r="QGS146" s="821"/>
      <c r="QGT146" s="821"/>
      <c r="QGU146" s="821"/>
      <c r="QGV146" s="821"/>
      <c r="QGW146" s="821"/>
      <c r="QGX146" s="821"/>
      <c r="QGY146" s="821"/>
      <c r="QGZ146" s="821"/>
      <c r="QHA146" s="821"/>
      <c r="QHB146" s="821"/>
      <c r="QHC146" s="821"/>
      <c r="QHD146" s="821"/>
      <c r="QHE146" s="821"/>
      <c r="QHF146" s="821"/>
      <c r="QHG146" s="821"/>
      <c r="QHH146" s="821"/>
      <c r="QHI146" s="821"/>
      <c r="QHJ146" s="821"/>
      <c r="QHK146" s="821"/>
      <c r="QHL146" s="821"/>
      <c r="QHM146" s="821"/>
      <c r="QHN146" s="821"/>
      <c r="QHO146" s="821"/>
      <c r="QHP146" s="821"/>
      <c r="QHQ146" s="821"/>
      <c r="QHR146" s="821"/>
      <c r="QHS146" s="821"/>
      <c r="QHT146" s="821"/>
      <c r="QHU146" s="821"/>
      <c r="QHV146" s="821"/>
      <c r="QHW146" s="821"/>
      <c r="QHX146" s="821"/>
      <c r="QHY146" s="821"/>
      <c r="QHZ146" s="821"/>
      <c r="QIA146" s="821"/>
      <c r="QIB146" s="821"/>
      <c r="QIC146" s="821"/>
      <c r="QID146" s="821"/>
      <c r="QIE146" s="821"/>
      <c r="QIF146" s="821"/>
      <c r="QIG146" s="821"/>
      <c r="QIH146" s="821"/>
      <c r="QII146" s="821"/>
      <c r="QIJ146" s="821"/>
      <c r="QIK146" s="821"/>
      <c r="QIL146" s="821"/>
      <c r="QIM146" s="821"/>
      <c r="QIN146" s="821"/>
      <c r="QIO146" s="821"/>
      <c r="QIP146" s="821"/>
      <c r="QIQ146" s="821"/>
      <c r="QIR146" s="821"/>
      <c r="QIS146" s="821"/>
      <c r="QIT146" s="821"/>
      <c r="QIU146" s="821"/>
      <c r="QIV146" s="821"/>
      <c r="QIW146" s="821"/>
      <c r="QIX146" s="821"/>
      <c r="QIY146" s="821"/>
      <c r="QIZ146" s="821"/>
      <c r="QJA146" s="821"/>
      <c r="QJB146" s="821"/>
      <c r="QJC146" s="821"/>
      <c r="QJD146" s="821"/>
      <c r="QJE146" s="821"/>
      <c r="QJF146" s="821"/>
      <c r="QJG146" s="821"/>
      <c r="QJH146" s="821"/>
      <c r="QJI146" s="821"/>
      <c r="QJJ146" s="821"/>
      <c r="QJK146" s="821"/>
      <c r="QJL146" s="821"/>
      <c r="QJM146" s="821"/>
      <c r="QJN146" s="821"/>
      <c r="QJO146" s="821"/>
      <c r="QJP146" s="821"/>
      <c r="QJQ146" s="821"/>
      <c r="QJR146" s="821"/>
      <c r="QJS146" s="821"/>
      <c r="QJT146" s="821"/>
      <c r="QJU146" s="821"/>
      <c r="QJV146" s="821"/>
      <c r="QJW146" s="821"/>
      <c r="QJX146" s="821"/>
      <c r="QJY146" s="821"/>
      <c r="QJZ146" s="821"/>
      <c r="QKA146" s="821"/>
      <c r="QKB146" s="821"/>
      <c r="QKC146" s="821"/>
      <c r="QKD146" s="821"/>
      <c r="QKE146" s="821"/>
      <c r="QKF146" s="821"/>
      <c r="QKG146" s="821"/>
      <c r="QKH146" s="821"/>
      <c r="QKI146" s="821"/>
      <c r="QKJ146" s="821"/>
      <c r="QKK146" s="821"/>
      <c r="QKL146" s="821"/>
      <c r="QKM146" s="821"/>
      <c r="QKN146" s="821"/>
      <c r="QKO146" s="821"/>
      <c r="QKP146" s="821"/>
      <c r="QKQ146" s="821"/>
      <c r="QKR146" s="821"/>
      <c r="QKS146" s="821"/>
      <c r="QKT146" s="821"/>
      <c r="QKU146" s="821"/>
      <c r="QKV146" s="821"/>
      <c r="QKW146" s="821"/>
      <c r="QKX146" s="821"/>
      <c r="QKY146" s="821"/>
      <c r="QKZ146" s="821"/>
      <c r="QLA146" s="821"/>
      <c r="QLB146" s="821"/>
      <c r="QLC146" s="821"/>
      <c r="QLD146" s="821"/>
      <c r="QLE146" s="821"/>
      <c r="QLF146" s="821"/>
      <c r="QLG146" s="821"/>
      <c r="QLH146" s="821"/>
      <c r="QLI146" s="821"/>
      <c r="QLJ146" s="821"/>
      <c r="QLK146" s="821"/>
      <c r="QLL146" s="821"/>
      <c r="QLM146" s="821"/>
      <c r="QLN146" s="821"/>
      <c r="QLO146" s="821"/>
      <c r="QLP146" s="821"/>
      <c r="QLQ146" s="821"/>
      <c r="QLR146" s="821"/>
      <c r="QLS146" s="821"/>
      <c r="QLT146" s="821"/>
      <c r="QLU146" s="821"/>
      <c r="QLV146" s="821"/>
      <c r="QLW146" s="821"/>
      <c r="QLX146" s="821"/>
      <c r="QLY146" s="821"/>
      <c r="QLZ146" s="821"/>
      <c r="QMA146" s="821"/>
      <c r="QMB146" s="821"/>
      <c r="QMC146" s="821"/>
      <c r="QMD146" s="821"/>
      <c r="QME146" s="821"/>
      <c r="QMF146" s="821"/>
      <c r="QMG146" s="821"/>
      <c r="QMH146" s="821"/>
      <c r="QMI146" s="821"/>
      <c r="QMJ146" s="821"/>
      <c r="QMK146" s="821"/>
      <c r="QML146" s="821"/>
      <c r="QMM146" s="821"/>
      <c r="QMN146" s="821"/>
      <c r="QMO146" s="821"/>
      <c r="QMP146" s="821"/>
      <c r="QMQ146" s="821"/>
      <c r="QMR146" s="821"/>
      <c r="QMS146" s="821"/>
      <c r="QMT146" s="821"/>
      <c r="QMU146" s="821"/>
      <c r="QMV146" s="821"/>
      <c r="QMW146" s="821"/>
      <c r="QMX146" s="821"/>
      <c r="QMY146" s="821"/>
      <c r="QMZ146" s="821"/>
      <c r="QNA146" s="821"/>
      <c r="QNB146" s="821"/>
      <c r="QNC146" s="821"/>
      <c r="QND146" s="821"/>
      <c r="QNE146" s="821"/>
      <c r="QNF146" s="821"/>
      <c r="QNG146" s="821"/>
      <c r="QNH146" s="821"/>
      <c r="QNI146" s="821"/>
      <c r="QNJ146" s="821"/>
      <c r="QNK146" s="821"/>
      <c r="QNL146" s="821"/>
      <c r="QNM146" s="821"/>
      <c r="QNN146" s="821"/>
      <c r="QNO146" s="821"/>
      <c r="QNP146" s="821"/>
      <c r="QNQ146" s="821"/>
      <c r="QNR146" s="821"/>
      <c r="QNS146" s="821"/>
      <c r="QNT146" s="821"/>
      <c r="QNU146" s="821"/>
      <c r="QNV146" s="821"/>
      <c r="QNW146" s="821"/>
      <c r="QNX146" s="821"/>
      <c r="QNY146" s="821"/>
      <c r="QNZ146" s="821"/>
      <c r="QOA146" s="821"/>
      <c r="QOB146" s="821"/>
      <c r="QOC146" s="821"/>
      <c r="QOD146" s="821"/>
      <c r="QOE146" s="821"/>
      <c r="QOF146" s="821"/>
      <c r="QOG146" s="821"/>
      <c r="QOH146" s="821"/>
      <c r="QOI146" s="821"/>
      <c r="QOJ146" s="821"/>
      <c r="QOK146" s="821"/>
      <c r="QOL146" s="821"/>
      <c r="QOM146" s="821"/>
      <c r="QON146" s="821"/>
      <c r="QOO146" s="821"/>
      <c r="QOP146" s="821"/>
      <c r="QOQ146" s="821"/>
      <c r="QOR146" s="821"/>
      <c r="QOS146" s="821"/>
      <c r="QOT146" s="821"/>
      <c r="QOU146" s="821"/>
      <c r="QOV146" s="821"/>
      <c r="QOW146" s="821"/>
      <c r="QOX146" s="821"/>
      <c r="QOY146" s="821"/>
      <c r="QOZ146" s="821"/>
      <c r="QPA146" s="821"/>
      <c r="QPB146" s="821"/>
      <c r="QPC146" s="821"/>
      <c r="QPD146" s="821"/>
      <c r="QPE146" s="821"/>
      <c r="QPF146" s="821"/>
      <c r="QPG146" s="821"/>
      <c r="QPH146" s="821"/>
      <c r="QPI146" s="821"/>
      <c r="QPJ146" s="821"/>
      <c r="QPK146" s="821"/>
      <c r="QPL146" s="821"/>
      <c r="QPM146" s="821"/>
      <c r="QPN146" s="821"/>
      <c r="QPO146" s="821"/>
      <c r="QPP146" s="821"/>
      <c r="QPQ146" s="821"/>
      <c r="QPR146" s="821"/>
      <c r="QPS146" s="821"/>
      <c r="QPT146" s="821"/>
      <c r="QPU146" s="821"/>
      <c r="QPV146" s="821"/>
      <c r="QPW146" s="821"/>
      <c r="QPX146" s="821"/>
      <c r="QPY146" s="821"/>
      <c r="QPZ146" s="821"/>
      <c r="QQA146" s="821"/>
      <c r="QQB146" s="821"/>
      <c r="QQC146" s="821"/>
      <c r="QQD146" s="821"/>
      <c r="QQE146" s="821"/>
      <c r="QQF146" s="821"/>
      <c r="QQG146" s="821"/>
      <c r="QQH146" s="821"/>
      <c r="QQI146" s="821"/>
      <c r="QQJ146" s="821"/>
      <c r="QQK146" s="821"/>
      <c r="QQL146" s="821"/>
      <c r="QQM146" s="821"/>
      <c r="QQN146" s="821"/>
      <c r="QQO146" s="821"/>
      <c r="QQP146" s="821"/>
      <c r="QQQ146" s="821"/>
      <c r="QQR146" s="821"/>
      <c r="QQS146" s="821"/>
      <c r="QQT146" s="821"/>
      <c r="QQU146" s="821"/>
      <c r="QQV146" s="821"/>
      <c r="QQW146" s="821"/>
      <c r="QQX146" s="821"/>
      <c r="QQY146" s="821"/>
      <c r="QQZ146" s="821"/>
      <c r="QRA146" s="821"/>
      <c r="QRB146" s="821"/>
      <c r="QRC146" s="821"/>
      <c r="QRD146" s="821"/>
      <c r="QRE146" s="821"/>
      <c r="QRF146" s="821"/>
      <c r="QRG146" s="821"/>
      <c r="QRH146" s="821"/>
      <c r="QRI146" s="821"/>
      <c r="QRJ146" s="821"/>
      <c r="QRK146" s="821"/>
      <c r="QRL146" s="821"/>
      <c r="QRM146" s="821"/>
      <c r="QRN146" s="821"/>
      <c r="QRO146" s="821"/>
      <c r="QRP146" s="821"/>
      <c r="QRQ146" s="821"/>
      <c r="QRR146" s="821"/>
      <c r="QRS146" s="821"/>
      <c r="QRT146" s="821"/>
      <c r="QRU146" s="821"/>
      <c r="QRV146" s="821"/>
      <c r="QRW146" s="821"/>
      <c r="QRX146" s="821"/>
      <c r="QRY146" s="821"/>
      <c r="QRZ146" s="821"/>
      <c r="QSA146" s="821"/>
      <c r="QSB146" s="821"/>
      <c r="QSC146" s="821"/>
      <c r="QSD146" s="821"/>
      <c r="QSE146" s="821"/>
      <c r="QSF146" s="821"/>
      <c r="QSG146" s="821"/>
      <c r="QSH146" s="821"/>
      <c r="QSI146" s="821"/>
      <c r="QSJ146" s="821"/>
      <c r="QSK146" s="821"/>
      <c r="QSL146" s="821"/>
      <c r="QSM146" s="821"/>
      <c r="QSN146" s="821"/>
      <c r="QSO146" s="821"/>
      <c r="QSP146" s="821"/>
      <c r="QSQ146" s="821"/>
      <c r="QSR146" s="821"/>
      <c r="QSS146" s="821"/>
      <c r="QST146" s="821"/>
      <c r="QSU146" s="821"/>
      <c r="QSV146" s="821"/>
      <c r="QSW146" s="821"/>
      <c r="QSX146" s="821"/>
      <c r="QSY146" s="821"/>
      <c r="QSZ146" s="821"/>
      <c r="QTA146" s="821"/>
      <c r="QTB146" s="821"/>
      <c r="QTC146" s="821"/>
      <c r="QTD146" s="821"/>
      <c r="QTE146" s="821"/>
      <c r="QTF146" s="821"/>
      <c r="QTG146" s="821"/>
      <c r="QTH146" s="821"/>
      <c r="QTI146" s="821"/>
      <c r="QTJ146" s="821"/>
      <c r="QTK146" s="821"/>
      <c r="QTL146" s="821"/>
      <c r="QTM146" s="821"/>
      <c r="QTN146" s="821"/>
      <c r="QTO146" s="821"/>
      <c r="QTP146" s="821"/>
      <c r="QTQ146" s="821"/>
      <c r="QTR146" s="821"/>
      <c r="QTS146" s="821"/>
      <c r="QTT146" s="821"/>
      <c r="QTU146" s="821"/>
      <c r="QTV146" s="821"/>
      <c r="QTW146" s="821"/>
      <c r="QTX146" s="821"/>
      <c r="QTY146" s="821"/>
      <c r="QTZ146" s="821"/>
      <c r="QUA146" s="821"/>
      <c r="QUB146" s="821"/>
      <c r="QUC146" s="821"/>
      <c r="QUD146" s="821"/>
      <c r="QUE146" s="821"/>
      <c r="QUF146" s="821"/>
      <c r="QUG146" s="821"/>
      <c r="QUH146" s="821"/>
      <c r="QUI146" s="821"/>
      <c r="QUJ146" s="821"/>
      <c r="QUK146" s="821"/>
      <c r="QUL146" s="821"/>
      <c r="QUM146" s="821"/>
      <c r="QUN146" s="821"/>
      <c r="QUO146" s="821"/>
      <c r="QUP146" s="821"/>
      <c r="QUQ146" s="821"/>
      <c r="QUR146" s="821"/>
      <c r="QUS146" s="821"/>
      <c r="QUT146" s="821"/>
      <c r="QUU146" s="821"/>
      <c r="QUV146" s="821"/>
      <c r="QUW146" s="821"/>
      <c r="QUX146" s="821"/>
      <c r="QUY146" s="821"/>
      <c r="QUZ146" s="821"/>
      <c r="QVA146" s="821"/>
      <c r="QVB146" s="821"/>
      <c r="QVC146" s="821"/>
      <c r="QVD146" s="821"/>
      <c r="QVE146" s="821"/>
      <c r="QVF146" s="821"/>
      <c r="QVG146" s="821"/>
      <c r="QVH146" s="821"/>
      <c r="QVI146" s="821"/>
      <c r="QVJ146" s="821"/>
      <c r="QVK146" s="821"/>
      <c r="QVL146" s="821"/>
      <c r="QVM146" s="821"/>
      <c r="QVN146" s="821"/>
      <c r="QVO146" s="821"/>
      <c r="QVP146" s="821"/>
      <c r="QVQ146" s="821"/>
      <c r="QVR146" s="821"/>
      <c r="QVS146" s="821"/>
      <c r="QVT146" s="821"/>
      <c r="QVU146" s="821"/>
      <c r="QVV146" s="821"/>
      <c r="QVW146" s="821"/>
      <c r="QVX146" s="821"/>
      <c r="QVY146" s="821"/>
      <c r="QVZ146" s="821"/>
      <c r="QWA146" s="821"/>
      <c r="QWB146" s="821"/>
      <c r="QWC146" s="821"/>
      <c r="QWD146" s="821"/>
      <c r="QWE146" s="821"/>
      <c r="QWF146" s="821"/>
      <c r="QWG146" s="821"/>
      <c r="QWH146" s="821"/>
      <c r="QWI146" s="821"/>
      <c r="QWJ146" s="821"/>
      <c r="QWK146" s="821"/>
      <c r="QWL146" s="821"/>
      <c r="QWM146" s="821"/>
      <c r="QWN146" s="821"/>
      <c r="QWO146" s="821"/>
      <c r="QWP146" s="821"/>
      <c r="QWQ146" s="821"/>
      <c r="QWR146" s="821"/>
      <c r="QWS146" s="821"/>
      <c r="QWT146" s="821"/>
      <c r="QWU146" s="821"/>
      <c r="QWV146" s="821"/>
      <c r="QWW146" s="821"/>
      <c r="QWX146" s="821"/>
      <c r="QWY146" s="821"/>
      <c r="QWZ146" s="821"/>
      <c r="QXA146" s="821"/>
      <c r="QXB146" s="821"/>
      <c r="QXC146" s="821"/>
      <c r="QXD146" s="821"/>
      <c r="QXE146" s="821"/>
      <c r="QXF146" s="821"/>
      <c r="QXG146" s="821"/>
      <c r="QXH146" s="821"/>
      <c r="QXI146" s="821"/>
      <c r="QXJ146" s="821"/>
      <c r="QXK146" s="821"/>
      <c r="QXL146" s="821"/>
      <c r="QXM146" s="821"/>
      <c r="QXN146" s="821"/>
      <c r="QXO146" s="821"/>
      <c r="QXP146" s="821"/>
      <c r="QXQ146" s="821"/>
      <c r="QXR146" s="821"/>
      <c r="QXS146" s="821"/>
      <c r="QXT146" s="821"/>
      <c r="QXU146" s="821"/>
      <c r="QXV146" s="821"/>
      <c r="QXW146" s="821"/>
      <c r="QXX146" s="821"/>
      <c r="QXY146" s="821"/>
      <c r="QXZ146" s="821"/>
      <c r="QYA146" s="821"/>
      <c r="QYB146" s="821"/>
      <c r="QYC146" s="821"/>
      <c r="QYD146" s="821"/>
      <c r="QYE146" s="821"/>
      <c r="QYF146" s="821"/>
      <c r="QYG146" s="821"/>
      <c r="QYH146" s="821"/>
      <c r="QYI146" s="821"/>
      <c r="QYJ146" s="821"/>
      <c r="QYK146" s="821"/>
      <c r="QYL146" s="821"/>
      <c r="QYM146" s="821"/>
      <c r="QYN146" s="821"/>
      <c r="QYO146" s="821"/>
      <c r="QYP146" s="821"/>
      <c r="QYQ146" s="821"/>
      <c r="QYR146" s="821"/>
      <c r="QYS146" s="821"/>
      <c r="QYT146" s="821"/>
      <c r="QYU146" s="821"/>
      <c r="QYV146" s="821"/>
      <c r="QYW146" s="821"/>
      <c r="QYX146" s="821"/>
      <c r="QYY146" s="821"/>
      <c r="QYZ146" s="821"/>
      <c r="QZA146" s="821"/>
      <c r="QZB146" s="821"/>
      <c r="QZC146" s="821"/>
      <c r="QZD146" s="821"/>
      <c r="QZE146" s="821"/>
      <c r="QZF146" s="821"/>
      <c r="QZG146" s="821"/>
      <c r="QZH146" s="821"/>
      <c r="QZI146" s="821"/>
      <c r="QZJ146" s="821"/>
      <c r="QZK146" s="821"/>
      <c r="QZL146" s="821"/>
      <c r="QZM146" s="821"/>
      <c r="QZN146" s="821"/>
      <c r="QZO146" s="821"/>
      <c r="QZP146" s="821"/>
      <c r="QZQ146" s="821"/>
      <c r="QZR146" s="821"/>
      <c r="QZS146" s="821"/>
      <c r="QZT146" s="821"/>
      <c r="QZU146" s="821"/>
      <c r="QZV146" s="821"/>
      <c r="QZW146" s="821"/>
      <c r="QZX146" s="821"/>
      <c r="QZY146" s="821"/>
      <c r="QZZ146" s="821"/>
      <c r="RAA146" s="821"/>
      <c r="RAB146" s="821"/>
      <c r="RAC146" s="821"/>
      <c r="RAD146" s="821"/>
      <c r="RAE146" s="821"/>
      <c r="RAF146" s="821"/>
      <c r="RAG146" s="821"/>
      <c r="RAH146" s="821"/>
      <c r="RAI146" s="821"/>
      <c r="RAJ146" s="821"/>
      <c r="RAK146" s="821"/>
      <c r="RAL146" s="821"/>
      <c r="RAM146" s="821"/>
      <c r="RAN146" s="821"/>
      <c r="RAO146" s="821"/>
      <c r="RAP146" s="821"/>
      <c r="RAQ146" s="821"/>
      <c r="RAR146" s="821"/>
      <c r="RAS146" s="821"/>
      <c r="RAT146" s="821"/>
      <c r="RAU146" s="821"/>
      <c r="RAV146" s="821"/>
      <c r="RAW146" s="821"/>
      <c r="RAX146" s="821"/>
      <c r="RAY146" s="821"/>
      <c r="RAZ146" s="821"/>
      <c r="RBA146" s="821"/>
      <c r="RBB146" s="821"/>
      <c r="RBC146" s="821"/>
      <c r="RBD146" s="821"/>
      <c r="RBE146" s="821"/>
      <c r="RBF146" s="821"/>
      <c r="RBG146" s="821"/>
      <c r="RBH146" s="821"/>
      <c r="RBI146" s="821"/>
      <c r="RBJ146" s="821"/>
      <c r="RBK146" s="821"/>
      <c r="RBL146" s="821"/>
      <c r="RBM146" s="821"/>
      <c r="RBN146" s="821"/>
      <c r="RBO146" s="821"/>
      <c r="RBP146" s="821"/>
      <c r="RBQ146" s="821"/>
      <c r="RBR146" s="821"/>
      <c r="RBS146" s="821"/>
      <c r="RBT146" s="821"/>
      <c r="RBU146" s="821"/>
      <c r="RBV146" s="821"/>
      <c r="RBW146" s="821"/>
      <c r="RBX146" s="821"/>
      <c r="RBY146" s="821"/>
      <c r="RBZ146" s="821"/>
      <c r="RCA146" s="821"/>
      <c r="RCB146" s="821"/>
      <c r="RCC146" s="821"/>
      <c r="RCD146" s="821"/>
      <c r="RCE146" s="821"/>
      <c r="RCF146" s="821"/>
      <c r="RCG146" s="821"/>
      <c r="RCH146" s="821"/>
      <c r="RCI146" s="821"/>
      <c r="RCJ146" s="821"/>
      <c r="RCK146" s="821"/>
      <c r="RCL146" s="821"/>
      <c r="RCM146" s="821"/>
      <c r="RCN146" s="821"/>
      <c r="RCO146" s="821"/>
      <c r="RCP146" s="821"/>
      <c r="RCQ146" s="821"/>
      <c r="RCR146" s="821"/>
      <c r="RCS146" s="821"/>
      <c r="RCT146" s="821"/>
      <c r="RCU146" s="821"/>
      <c r="RCV146" s="821"/>
      <c r="RCW146" s="821"/>
      <c r="RCX146" s="821"/>
      <c r="RCY146" s="821"/>
      <c r="RCZ146" s="821"/>
      <c r="RDA146" s="821"/>
      <c r="RDB146" s="821"/>
      <c r="RDC146" s="821"/>
      <c r="RDD146" s="821"/>
      <c r="RDE146" s="821"/>
      <c r="RDF146" s="821"/>
      <c r="RDG146" s="821"/>
      <c r="RDH146" s="821"/>
      <c r="RDI146" s="821"/>
      <c r="RDJ146" s="821"/>
      <c r="RDK146" s="821"/>
      <c r="RDL146" s="821"/>
      <c r="RDM146" s="821"/>
      <c r="RDN146" s="821"/>
      <c r="RDO146" s="821"/>
      <c r="RDP146" s="821"/>
      <c r="RDQ146" s="821"/>
      <c r="RDR146" s="821"/>
      <c r="RDS146" s="821"/>
      <c r="RDT146" s="821"/>
      <c r="RDU146" s="821"/>
      <c r="RDV146" s="821"/>
      <c r="RDW146" s="821"/>
      <c r="RDX146" s="821"/>
      <c r="RDY146" s="821"/>
      <c r="RDZ146" s="821"/>
      <c r="REA146" s="821"/>
      <c r="REB146" s="821"/>
      <c r="REC146" s="821"/>
      <c r="RED146" s="821"/>
      <c r="REE146" s="821"/>
      <c r="REF146" s="821"/>
      <c r="REG146" s="821"/>
      <c r="REH146" s="821"/>
      <c r="REI146" s="821"/>
      <c r="REJ146" s="821"/>
      <c r="REK146" s="821"/>
      <c r="REL146" s="821"/>
      <c r="REM146" s="821"/>
      <c r="REN146" s="821"/>
      <c r="REO146" s="821"/>
      <c r="REP146" s="821"/>
      <c r="REQ146" s="821"/>
      <c r="RER146" s="821"/>
      <c r="RES146" s="821"/>
      <c r="RET146" s="821"/>
      <c r="REU146" s="821"/>
      <c r="REV146" s="821"/>
      <c r="REW146" s="821"/>
      <c r="REX146" s="821"/>
      <c r="REY146" s="821"/>
      <c r="REZ146" s="821"/>
      <c r="RFA146" s="821"/>
      <c r="RFB146" s="821"/>
      <c r="RFC146" s="821"/>
      <c r="RFD146" s="821"/>
      <c r="RFE146" s="821"/>
      <c r="RFF146" s="821"/>
      <c r="RFG146" s="821"/>
      <c r="RFH146" s="821"/>
      <c r="RFI146" s="821"/>
      <c r="RFJ146" s="821"/>
      <c r="RFK146" s="821"/>
      <c r="RFL146" s="821"/>
      <c r="RFM146" s="821"/>
      <c r="RFN146" s="821"/>
      <c r="RFO146" s="821"/>
      <c r="RFP146" s="821"/>
      <c r="RFQ146" s="821"/>
      <c r="RFR146" s="821"/>
      <c r="RFS146" s="821"/>
      <c r="RFT146" s="821"/>
      <c r="RFU146" s="821"/>
      <c r="RFV146" s="821"/>
      <c r="RFW146" s="821"/>
      <c r="RFX146" s="821"/>
      <c r="RFY146" s="821"/>
      <c r="RFZ146" s="821"/>
      <c r="RGA146" s="821"/>
      <c r="RGB146" s="821"/>
      <c r="RGC146" s="821"/>
      <c r="RGD146" s="821"/>
      <c r="RGE146" s="821"/>
      <c r="RGF146" s="821"/>
      <c r="RGG146" s="821"/>
      <c r="RGH146" s="821"/>
      <c r="RGI146" s="821"/>
      <c r="RGJ146" s="821"/>
      <c r="RGK146" s="821"/>
      <c r="RGL146" s="821"/>
      <c r="RGM146" s="821"/>
      <c r="RGN146" s="821"/>
      <c r="RGO146" s="821"/>
      <c r="RGP146" s="821"/>
      <c r="RGQ146" s="821"/>
      <c r="RGR146" s="821"/>
      <c r="RGS146" s="821"/>
      <c r="RGT146" s="821"/>
      <c r="RGU146" s="821"/>
      <c r="RGV146" s="821"/>
      <c r="RGW146" s="821"/>
      <c r="RGX146" s="821"/>
      <c r="RGY146" s="821"/>
      <c r="RGZ146" s="821"/>
      <c r="RHA146" s="821"/>
      <c r="RHB146" s="821"/>
      <c r="RHC146" s="821"/>
      <c r="RHD146" s="821"/>
      <c r="RHE146" s="821"/>
      <c r="RHF146" s="821"/>
      <c r="RHG146" s="821"/>
      <c r="RHH146" s="821"/>
      <c r="RHI146" s="821"/>
      <c r="RHJ146" s="821"/>
      <c r="RHK146" s="821"/>
      <c r="RHL146" s="821"/>
      <c r="RHM146" s="821"/>
      <c r="RHN146" s="821"/>
      <c r="RHO146" s="821"/>
      <c r="RHP146" s="821"/>
      <c r="RHQ146" s="821"/>
      <c r="RHR146" s="821"/>
      <c r="RHS146" s="821"/>
      <c r="RHT146" s="821"/>
      <c r="RHU146" s="821"/>
      <c r="RHV146" s="821"/>
      <c r="RHW146" s="821"/>
      <c r="RHX146" s="821"/>
      <c r="RHY146" s="821"/>
      <c r="RHZ146" s="821"/>
      <c r="RIA146" s="821"/>
      <c r="RIB146" s="821"/>
      <c r="RIC146" s="821"/>
      <c r="RID146" s="821"/>
      <c r="RIE146" s="821"/>
      <c r="RIF146" s="821"/>
      <c r="RIG146" s="821"/>
      <c r="RIH146" s="821"/>
      <c r="RII146" s="821"/>
      <c r="RIJ146" s="821"/>
      <c r="RIK146" s="821"/>
      <c r="RIL146" s="821"/>
      <c r="RIM146" s="821"/>
      <c r="RIN146" s="821"/>
      <c r="RIO146" s="821"/>
      <c r="RIP146" s="821"/>
      <c r="RIQ146" s="821"/>
      <c r="RIR146" s="821"/>
      <c r="RIS146" s="821"/>
      <c r="RIT146" s="821"/>
      <c r="RIU146" s="821"/>
      <c r="RIV146" s="821"/>
      <c r="RIW146" s="821"/>
      <c r="RIX146" s="821"/>
      <c r="RIY146" s="821"/>
      <c r="RIZ146" s="821"/>
      <c r="RJA146" s="821"/>
      <c r="RJB146" s="821"/>
      <c r="RJC146" s="821"/>
      <c r="RJD146" s="821"/>
      <c r="RJE146" s="821"/>
      <c r="RJF146" s="821"/>
      <c r="RJG146" s="821"/>
      <c r="RJH146" s="821"/>
      <c r="RJI146" s="821"/>
      <c r="RJJ146" s="821"/>
      <c r="RJK146" s="821"/>
      <c r="RJL146" s="821"/>
      <c r="RJM146" s="821"/>
      <c r="RJN146" s="821"/>
      <c r="RJO146" s="821"/>
      <c r="RJP146" s="821"/>
      <c r="RJQ146" s="821"/>
      <c r="RJR146" s="821"/>
      <c r="RJS146" s="821"/>
      <c r="RJT146" s="821"/>
      <c r="RJU146" s="821"/>
      <c r="RJV146" s="821"/>
      <c r="RJW146" s="821"/>
      <c r="RJX146" s="821"/>
      <c r="RJY146" s="821"/>
      <c r="RJZ146" s="821"/>
      <c r="RKA146" s="821"/>
      <c r="RKB146" s="821"/>
      <c r="RKC146" s="821"/>
      <c r="RKD146" s="821"/>
      <c r="RKE146" s="821"/>
      <c r="RKF146" s="821"/>
      <c r="RKG146" s="821"/>
      <c r="RKH146" s="821"/>
      <c r="RKI146" s="821"/>
      <c r="RKJ146" s="821"/>
      <c r="RKK146" s="821"/>
      <c r="RKL146" s="821"/>
      <c r="RKM146" s="821"/>
      <c r="RKN146" s="821"/>
      <c r="RKO146" s="821"/>
      <c r="RKP146" s="821"/>
      <c r="RKQ146" s="821"/>
      <c r="RKR146" s="821"/>
      <c r="RKS146" s="821"/>
      <c r="RKT146" s="821"/>
      <c r="RKU146" s="821"/>
      <c r="RKV146" s="821"/>
      <c r="RKW146" s="821"/>
      <c r="RKX146" s="821"/>
      <c r="RKY146" s="821"/>
      <c r="RKZ146" s="821"/>
      <c r="RLA146" s="821"/>
      <c r="RLB146" s="821"/>
      <c r="RLC146" s="821"/>
      <c r="RLD146" s="821"/>
      <c r="RLE146" s="821"/>
      <c r="RLF146" s="821"/>
      <c r="RLG146" s="821"/>
      <c r="RLH146" s="821"/>
      <c r="RLI146" s="821"/>
      <c r="RLJ146" s="821"/>
      <c r="RLK146" s="821"/>
      <c r="RLL146" s="821"/>
      <c r="RLM146" s="821"/>
      <c r="RLN146" s="821"/>
      <c r="RLO146" s="821"/>
      <c r="RLP146" s="821"/>
      <c r="RLQ146" s="821"/>
      <c r="RLR146" s="821"/>
      <c r="RLS146" s="821"/>
      <c r="RLT146" s="821"/>
      <c r="RLU146" s="821"/>
      <c r="RLV146" s="821"/>
      <c r="RLW146" s="821"/>
      <c r="RLX146" s="821"/>
      <c r="RLY146" s="821"/>
      <c r="RLZ146" s="821"/>
      <c r="RMA146" s="821"/>
      <c r="RMB146" s="821"/>
      <c r="RMC146" s="821"/>
      <c r="RMD146" s="821"/>
      <c r="RME146" s="821"/>
      <c r="RMF146" s="821"/>
      <c r="RMG146" s="821"/>
      <c r="RMH146" s="821"/>
      <c r="RMI146" s="821"/>
      <c r="RMJ146" s="821"/>
      <c r="RMK146" s="821"/>
      <c r="RML146" s="821"/>
      <c r="RMM146" s="821"/>
      <c r="RMN146" s="821"/>
      <c r="RMO146" s="821"/>
      <c r="RMP146" s="821"/>
      <c r="RMQ146" s="821"/>
      <c r="RMR146" s="821"/>
      <c r="RMS146" s="821"/>
      <c r="RMT146" s="821"/>
      <c r="RMU146" s="821"/>
      <c r="RMV146" s="821"/>
      <c r="RMW146" s="821"/>
      <c r="RMX146" s="821"/>
      <c r="RMY146" s="821"/>
      <c r="RMZ146" s="821"/>
      <c r="RNA146" s="821"/>
      <c r="RNB146" s="821"/>
      <c r="RNC146" s="821"/>
      <c r="RND146" s="821"/>
      <c r="RNE146" s="821"/>
      <c r="RNF146" s="821"/>
      <c r="RNG146" s="821"/>
      <c r="RNH146" s="821"/>
      <c r="RNI146" s="821"/>
      <c r="RNJ146" s="821"/>
      <c r="RNK146" s="821"/>
      <c r="RNL146" s="821"/>
      <c r="RNM146" s="821"/>
      <c r="RNN146" s="821"/>
      <c r="RNO146" s="821"/>
      <c r="RNP146" s="821"/>
      <c r="RNQ146" s="821"/>
      <c r="RNR146" s="821"/>
      <c r="RNS146" s="821"/>
      <c r="RNT146" s="821"/>
      <c r="RNU146" s="821"/>
      <c r="RNV146" s="821"/>
      <c r="RNW146" s="821"/>
      <c r="RNX146" s="821"/>
      <c r="RNY146" s="821"/>
      <c r="RNZ146" s="821"/>
      <c r="ROA146" s="821"/>
      <c r="ROB146" s="821"/>
      <c r="ROC146" s="821"/>
      <c r="ROD146" s="821"/>
      <c r="ROE146" s="821"/>
      <c r="ROF146" s="821"/>
      <c r="ROG146" s="821"/>
      <c r="ROH146" s="821"/>
      <c r="ROI146" s="821"/>
      <c r="ROJ146" s="821"/>
      <c r="ROK146" s="821"/>
      <c r="ROL146" s="821"/>
      <c r="ROM146" s="821"/>
      <c r="RON146" s="821"/>
      <c r="ROO146" s="821"/>
      <c r="ROP146" s="821"/>
      <c r="ROQ146" s="821"/>
      <c r="ROR146" s="821"/>
      <c r="ROS146" s="821"/>
      <c r="ROT146" s="821"/>
      <c r="ROU146" s="821"/>
      <c r="ROV146" s="821"/>
      <c r="ROW146" s="821"/>
      <c r="ROX146" s="821"/>
      <c r="ROY146" s="821"/>
      <c r="ROZ146" s="821"/>
      <c r="RPA146" s="821"/>
      <c r="RPB146" s="821"/>
      <c r="RPC146" s="821"/>
      <c r="RPD146" s="821"/>
      <c r="RPE146" s="821"/>
      <c r="RPF146" s="821"/>
      <c r="RPG146" s="821"/>
      <c r="RPH146" s="821"/>
      <c r="RPI146" s="821"/>
      <c r="RPJ146" s="821"/>
      <c r="RPK146" s="821"/>
      <c r="RPL146" s="821"/>
      <c r="RPM146" s="821"/>
      <c r="RPN146" s="821"/>
      <c r="RPO146" s="821"/>
      <c r="RPP146" s="821"/>
      <c r="RPQ146" s="821"/>
      <c r="RPR146" s="821"/>
      <c r="RPS146" s="821"/>
      <c r="RPT146" s="821"/>
      <c r="RPU146" s="821"/>
      <c r="RPV146" s="821"/>
      <c r="RPW146" s="821"/>
      <c r="RPX146" s="821"/>
      <c r="RPY146" s="821"/>
      <c r="RPZ146" s="821"/>
      <c r="RQA146" s="821"/>
      <c r="RQB146" s="821"/>
      <c r="RQC146" s="821"/>
      <c r="RQD146" s="821"/>
      <c r="RQE146" s="821"/>
      <c r="RQF146" s="821"/>
      <c r="RQG146" s="821"/>
      <c r="RQH146" s="821"/>
      <c r="RQI146" s="821"/>
      <c r="RQJ146" s="821"/>
      <c r="RQK146" s="821"/>
      <c r="RQL146" s="821"/>
      <c r="RQM146" s="821"/>
      <c r="RQN146" s="821"/>
      <c r="RQO146" s="821"/>
      <c r="RQP146" s="821"/>
      <c r="RQQ146" s="821"/>
      <c r="RQR146" s="821"/>
      <c r="RQS146" s="821"/>
      <c r="RQT146" s="821"/>
      <c r="RQU146" s="821"/>
      <c r="RQV146" s="821"/>
      <c r="RQW146" s="821"/>
      <c r="RQX146" s="821"/>
      <c r="RQY146" s="821"/>
      <c r="RQZ146" s="821"/>
      <c r="RRA146" s="821"/>
      <c r="RRB146" s="821"/>
      <c r="RRC146" s="821"/>
      <c r="RRD146" s="821"/>
      <c r="RRE146" s="821"/>
      <c r="RRF146" s="821"/>
      <c r="RRG146" s="821"/>
      <c r="RRH146" s="821"/>
      <c r="RRI146" s="821"/>
      <c r="RRJ146" s="821"/>
      <c r="RRK146" s="821"/>
      <c r="RRL146" s="821"/>
      <c r="RRM146" s="821"/>
      <c r="RRN146" s="821"/>
      <c r="RRO146" s="821"/>
      <c r="RRP146" s="821"/>
      <c r="RRQ146" s="821"/>
      <c r="RRR146" s="821"/>
      <c r="RRS146" s="821"/>
      <c r="RRT146" s="821"/>
      <c r="RRU146" s="821"/>
      <c r="RRV146" s="821"/>
      <c r="RRW146" s="821"/>
      <c r="RRX146" s="821"/>
      <c r="RRY146" s="821"/>
      <c r="RRZ146" s="821"/>
      <c r="RSA146" s="821"/>
      <c r="RSB146" s="821"/>
      <c r="RSC146" s="821"/>
      <c r="RSD146" s="821"/>
      <c r="RSE146" s="821"/>
      <c r="RSF146" s="821"/>
      <c r="RSG146" s="821"/>
      <c r="RSH146" s="821"/>
      <c r="RSI146" s="821"/>
      <c r="RSJ146" s="821"/>
      <c r="RSK146" s="821"/>
      <c r="RSL146" s="821"/>
      <c r="RSM146" s="821"/>
      <c r="RSN146" s="821"/>
      <c r="RSO146" s="821"/>
      <c r="RSP146" s="821"/>
      <c r="RSQ146" s="821"/>
      <c r="RSR146" s="821"/>
      <c r="RSS146" s="821"/>
      <c r="RST146" s="821"/>
      <c r="RSU146" s="821"/>
      <c r="RSV146" s="821"/>
      <c r="RSW146" s="821"/>
      <c r="RSX146" s="821"/>
      <c r="RSY146" s="821"/>
      <c r="RSZ146" s="821"/>
      <c r="RTA146" s="821"/>
      <c r="RTB146" s="821"/>
      <c r="RTC146" s="821"/>
      <c r="RTD146" s="821"/>
      <c r="RTE146" s="821"/>
      <c r="RTF146" s="821"/>
      <c r="RTG146" s="821"/>
      <c r="RTH146" s="821"/>
      <c r="RTI146" s="821"/>
      <c r="RTJ146" s="821"/>
      <c r="RTK146" s="821"/>
      <c r="RTL146" s="821"/>
      <c r="RTM146" s="821"/>
      <c r="RTN146" s="821"/>
      <c r="RTO146" s="821"/>
      <c r="RTP146" s="821"/>
      <c r="RTQ146" s="821"/>
      <c r="RTR146" s="821"/>
      <c r="RTS146" s="821"/>
      <c r="RTT146" s="821"/>
      <c r="RTU146" s="821"/>
      <c r="RTV146" s="821"/>
      <c r="RTW146" s="821"/>
      <c r="RTX146" s="821"/>
      <c r="RTY146" s="821"/>
      <c r="RTZ146" s="821"/>
      <c r="RUA146" s="821"/>
      <c r="RUB146" s="821"/>
      <c r="RUC146" s="821"/>
      <c r="RUD146" s="821"/>
      <c r="RUE146" s="821"/>
      <c r="RUF146" s="821"/>
      <c r="RUG146" s="821"/>
      <c r="RUH146" s="821"/>
      <c r="RUI146" s="821"/>
      <c r="RUJ146" s="821"/>
      <c r="RUK146" s="821"/>
      <c r="RUL146" s="821"/>
      <c r="RUM146" s="821"/>
      <c r="RUN146" s="821"/>
      <c r="RUO146" s="821"/>
      <c r="RUP146" s="821"/>
      <c r="RUQ146" s="821"/>
      <c r="RUR146" s="821"/>
      <c r="RUS146" s="821"/>
      <c r="RUT146" s="821"/>
      <c r="RUU146" s="821"/>
      <c r="RUV146" s="821"/>
      <c r="RUW146" s="821"/>
      <c r="RUX146" s="821"/>
      <c r="RUY146" s="821"/>
      <c r="RUZ146" s="821"/>
      <c r="RVA146" s="821"/>
      <c r="RVB146" s="821"/>
      <c r="RVC146" s="821"/>
      <c r="RVD146" s="821"/>
      <c r="RVE146" s="821"/>
      <c r="RVF146" s="821"/>
      <c r="RVG146" s="821"/>
      <c r="RVH146" s="821"/>
      <c r="RVI146" s="821"/>
      <c r="RVJ146" s="821"/>
      <c r="RVK146" s="821"/>
      <c r="RVL146" s="821"/>
      <c r="RVM146" s="821"/>
      <c r="RVN146" s="821"/>
      <c r="RVO146" s="821"/>
      <c r="RVP146" s="821"/>
      <c r="RVQ146" s="821"/>
      <c r="RVR146" s="821"/>
      <c r="RVS146" s="821"/>
      <c r="RVT146" s="821"/>
      <c r="RVU146" s="821"/>
      <c r="RVV146" s="821"/>
      <c r="RVW146" s="821"/>
      <c r="RVX146" s="821"/>
      <c r="RVY146" s="821"/>
      <c r="RVZ146" s="821"/>
      <c r="RWA146" s="821"/>
      <c r="RWB146" s="821"/>
      <c r="RWC146" s="821"/>
      <c r="RWD146" s="821"/>
      <c r="RWE146" s="821"/>
      <c r="RWF146" s="821"/>
      <c r="RWG146" s="821"/>
      <c r="RWH146" s="821"/>
      <c r="RWI146" s="821"/>
      <c r="RWJ146" s="821"/>
      <c r="RWK146" s="821"/>
      <c r="RWL146" s="821"/>
      <c r="RWM146" s="821"/>
      <c r="RWN146" s="821"/>
      <c r="RWO146" s="821"/>
      <c r="RWP146" s="821"/>
      <c r="RWQ146" s="821"/>
      <c r="RWR146" s="821"/>
      <c r="RWS146" s="821"/>
      <c r="RWT146" s="821"/>
      <c r="RWU146" s="821"/>
      <c r="RWV146" s="821"/>
      <c r="RWW146" s="821"/>
      <c r="RWX146" s="821"/>
      <c r="RWY146" s="821"/>
      <c r="RWZ146" s="821"/>
      <c r="RXA146" s="821"/>
      <c r="RXB146" s="821"/>
      <c r="RXC146" s="821"/>
      <c r="RXD146" s="821"/>
      <c r="RXE146" s="821"/>
      <c r="RXF146" s="821"/>
      <c r="RXG146" s="821"/>
      <c r="RXH146" s="821"/>
      <c r="RXI146" s="821"/>
      <c r="RXJ146" s="821"/>
      <c r="RXK146" s="821"/>
      <c r="RXL146" s="821"/>
      <c r="RXM146" s="821"/>
      <c r="RXN146" s="821"/>
      <c r="RXO146" s="821"/>
      <c r="RXP146" s="821"/>
      <c r="RXQ146" s="821"/>
      <c r="RXR146" s="821"/>
      <c r="RXS146" s="821"/>
      <c r="RXT146" s="821"/>
      <c r="RXU146" s="821"/>
      <c r="RXV146" s="821"/>
      <c r="RXW146" s="821"/>
      <c r="RXX146" s="821"/>
      <c r="RXY146" s="821"/>
      <c r="RXZ146" s="821"/>
      <c r="RYA146" s="821"/>
      <c r="RYB146" s="821"/>
      <c r="RYC146" s="821"/>
      <c r="RYD146" s="821"/>
      <c r="RYE146" s="821"/>
      <c r="RYF146" s="821"/>
      <c r="RYG146" s="821"/>
      <c r="RYH146" s="821"/>
      <c r="RYI146" s="821"/>
      <c r="RYJ146" s="821"/>
      <c r="RYK146" s="821"/>
      <c r="RYL146" s="821"/>
      <c r="RYM146" s="821"/>
      <c r="RYN146" s="821"/>
      <c r="RYO146" s="821"/>
      <c r="RYP146" s="821"/>
      <c r="RYQ146" s="821"/>
      <c r="RYR146" s="821"/>
      <c r="RYS146" s="821"/>
      <c r="RYT146" s="821"/>
      <c r="RYU146" s="821"/>
      <c r="RYV146" s="821"/>
      <c r="RYW146" s="821"/>
      <c r="RYX146" s="821"/>
      <c r="RYY146" s="821"/>
      <c r="RYZ146" s="821"/>
      <c r="RZA146" s="821"/>
      <c r="RZB146" s="821"/>
      <c r="RZC146" s="821"/>
      <c r="RZD146" s="821"/>
      <c r="RZE146" s="821"/>
      <c r="RZF146" s="821"/>
      <c r="RZG146" s="821"/>
      <c r="RZH146" s="821"/>
      <c r="RZI146" s="821"/>
      <c r="RZJ146" s="821"/>
      <c r="RZK146" s="821"/>
      <c r="RZL146" s="821"/>
      <c r="RZM146" s="821"/>
      <c r="RZN146" s="821"/>
      <c r="RZO146" s="821"/>
      <c r="RZP146" s="821"/>
      <c r="RZQ146" s="821"/>
      <c r="RZR146" s="821"/>
      <c r="RZS146" s="821"/>
      <c r="RZT146" s="821"/>
      <c r="RZU146" s="821"/>
      <c r="RZV146" s="821"/>
      <c r="RZW146" s="821"/>
      <c r="RZX146" s="821"/>
      <c r="RZY146" s="821"/>
      <c r="RZZ146" s="821"/>
      <c r="SAA146" s="821"/>
      <c r="SAB146" s="821"/>
      <c r="SAC146" s="821"/>
      <c r="SAD146" s="821"/>
      <c r="SAE146" s="821"/>
      <c r="SAF146" s="821"/>
      <c r="SAG146" s="821"/>
      <c r="SAH146" s="821"/>
      <c r="SAI146" s="821"/>
      <c r="SAJ146" s="821"/>
      <c r="SAK146" s="821"/>
      <c r="SAL146" s="821"/>
      <c r="SAM146" s="821"/>
      <c r="SAN146" s="821"/>
      <c r="SAO146" s="821"/>
      <c r="SAP146" s="821"/>
      <c r="SAQ146" s="821"/>
      <c r="SAR146" s="821"/>
      <c r="SAS146" s="821"/>
      <c r="SAT146" s="821"/>
      <c r="SAU146" s="821"/>
      <c r="SAV146" s="821"/>
      <c r="SAW146" s="821"/>
      <c r="SAX146" s="821"/>
      <c r="SAY146" s="821"/>
      <c r="SAZ146" s="821"/>
      <c r="SBA146" s="821"/>
      <c r="SBB146" s="821"/>
      <c r="SBC146" s="821"/>
      <c r="SBD146" s="821"/>
      <c r="SBE146" s="821"/>
      <c r="SBF146" s="821"/>
      <c r="SBG146" s="821"/>
      <c r="SBH146" s="821"/>
      <c r="SBI146" s="821"/>
      <c r="SBJ146" s="821"/>
      <c r="SBK146" s="821"/>
      <c r="SBL146" s="821"/>
      <c r="SBM146" s="821"/>
      <c r="SBN146" s="821"/>
      <c r="SBO146" s="821"/>
      <c r="SBP146" s="821"/>
      <c r="SBQ146" s="821"/>
      <c r="SBR146" s="821"/>
      <c r="SBS146" s="821"/>
      <c r="SBT146" s="821"/>
      <c r="SBU146" s="821"/>
      <c r="SBV146" s="821"/>
      <c r="SBW146" s="821"/>
      <c r="SBX146" s="821"/>
      <c r="SBY146" s="821"/>
      <c r="SBZ146" s="821"/>
      <c r="SCA146" s="821"/>
      <c r="SCB146" s="821"/>
      <c r="SCC146" s="821"/>
      <c r="SCD146" s="821"/>
      <c r="SCE146" s="821"/>
      <c r="SCF146" s="821"/>
      <c r="SCG146" s="821"/>
      <c r="SCH146" s="821"/>
      <c r="SCI146" s="821"/>
      <c r="SCJ146" s="821"/>
      <c r="SCK146" s="821"/>
      <c r="SCL146" s="821"/>
      <c r="SCM146" s="821"/>
      <c r="SCN146" s="821"/>
      <c r="SCO146" s="821"/>
      <c r="SCP146" s="821"/>
      <c r="SCQ146" s="821"/>
      <c r="SCR146" s="821"/>
      <c r="SCS146" s="821"/>
      <c r="SCT146" s="821"/>
      <c r="SCU146" s="821"/>
      <c r="SCV146" s="821"/>
      <c r="SCW146" s="821"/>
      <c r="SCX146" s="821"/>
      <c r="SCY146" s="821"/>
      <c r="SCZ146" s="821"/>
      <c r="SDA146" s="821"/>
      <c r="SDB146" s="821"/>
      <c r="SDC146" s="821"/>
      <c r="SDD146" s="821"/>
      <c r="SDE146" s="821"/>
      <c r="SDF146" s="821"/>
      <c r="SDG146" s="821"/>
      <c r="SDH146" s="821"/>
      <c r="SDI146" s="821"/>
      <c r="SDJ146" s="821"/>
      <c r="SDK146" s="821"/>
      <c r="SDL146" s="821"/>
      <c r="SDM146" s="821"/>
      <c r="SDN146" s="821"/>
      <c r="SDO146" s="821"/>
      <c r="SDP146" s="821"/>
      <c r="SDQ146" s="821"/>
      <c r="SDR146" s="821"/>
      <c r="SDS146" s="821"/>
      <c r="SDT146" s="821"/>
      <c r="SDU146" s="821"/>
      <c r="SDV146" s="821"/>
      <c r="SDW146" s="821"/>
      <c r="SDX146" s="821"/>
      <c r="SDY146" s="821"/>
      <c r="SDZ146" s="821"/>
      <c r="SEA146" s="821"/>
      <c r="SEB146" s="821"/>
      <c r="SEC146" s="821"/>
      <c r="SED146" s="821"/>
      <c r="SEE146" s="821"/>
      <c r="SEF146" s="821"/>
      <c r="SEG146" s="821"/>
      <c r="SEH146" s="821"/>
      <c r="SEI146" s="821"/>
      <c r="SEJ146" s="821"/>
      <c r="SEK146" s="821"/>
      <c r="SEL146" s="821"/>
      <c r="SEM146" s="821"/>
      <c r="SEN146" s="821"/>
      <c r="SEO146" s="821"/>
      <c r="SEP146" s="821"/>
      <c r="SEQ146" s="821"/>
      <c r="SER146" s="821"/>
      <c r="SES146" s="821"/>
      <c r="SET146" s="821"/>
      <c r="SEU146" s="821"/>
      <c r="SEV146" s="821"/>
      <c r="SEW146" s="821"/>
      <c r="SEX146" s="821"/>
      <c r="SEY146" s="821"/>
      <c r="SEZ146" s="821"/>
      <c r="SFA146" s="821"/>
      <c r="SFB146" s="821"/>
      <c r="SFC146" s="821"/>
      <c r="SFD146" s="821"/>
      <c r="SFE146" s="821"/>
      <c r="SFF146" s="821"/>
      <c r="SFG146" s="821"/>
      <c r="SFH146" s="821"/>
      <c r="SFI146" s="821"/>
      <c r="SFJ146" s="821"/>
      <c r="SFK146" s="821"/>
      <c r="SFL146" s="821"/>
      <c r="SFM146" s="821"/>
      <c r="SFN146" s="821"/>
      <c r="SFO146" s="821"/>
      <c r="SFP146" s="821"/>
      <c r="SFQ146" s="821"/>
      <c r="SFR146" s="821"/>
      <c r="SFS146" s="821"/>
      <c r="SFT146" s="821"/>
      <c r="SFU146" s="821"/>
      <c r="SFV146" s="821"/>
      <c r="SFW146" s="821"/>
      <c r="SFX146" s="821"/>
      <c r="SFY146" s="821"/>
      <c r="SFZ146" s="821"/>
      <c r="SGA146" s="821"/>
      <c r="SGB146" s="821"/>
      <c r="SGC146" s="821"/>
      <c r="SGD146" s="821"/>
      <c r="SGE146" s="821"/>
      <c r="SGF146" s="821"/>
      <c r="SGG146" s="821"/>
      <c r="SGH146" s="821"/>
      <c r="SGI146" s="821"/>
      <c r="SGJ146" s="821"/>
      <c r="SGK146" s="821"/>
      <c r="SGL146" s="821"/>
      <c r="SGM146" s="821"/>
      <c r="SGN146" s="821"/>
      <c r="SGO146" s="821"/>
      <c r="SGP146" s="821"/>
      <c r="SGQ146" s="821"/>
      <c r="SGR146" s="821"/>
      <c r="SGS146" s="821"/>
      <c r="SGT146" s="821"/>
      <c r="SGU146" s="821"/>
      <c r="SGV146" s="821"/>
      <c r="SGW146" s="821"/>
      <c r="SGX146" s="821"/>
      <c r="SGY146" s="821"/>
      <c r="SGZ146" s="821"/>
      <c r="SHA146" s="821"/>
      <c r="SHB146" s="821"/>
      <c r="SHC146" s="821"/>
      <c r="SHD146" s="821"/>
      <c r="SHE146" s="821"/>
      <c r="SHF146" s="821"/>
      <c r="SHG146" s="821"/>
      <c r="SHH146" s="821"/>
      <c r="SHI146" s="821"/>
      <c r="SHJ146" s="821"/>
      <c r="SHK146" s="821"/>
      <c r="SHL146" s="821"/>
      <c r="SHM146" s="821"/>
      <c r="SHN146" s="821"/>
      <c r="SHO146" s="821"/>
      <c r="SHP146" s="821"/>
      <c r="SHQ146" s="821"/>
      <c r="SHR146" s="821"/>
      <c r="SHS146" s="821"/>
      <c r="SHT146" s="821"/>
      <c r="SHU146" s="821"/>
      <c r="SHV146" s="821"/>
      <c r="SHW146" s="821"/>
      <c r="SHX146" s="821"/>
      <c r="SHY146" s="821"/>
      <c r="SHZ146" s="821"/>
      <c r="SIA146" s="821"/>
      <c r="SIB146" s="821"/>
      <c r="SIC146" s="821"/>
      <c r="SID146" s="821"/>
      <c r="SIE146" s="821"/>
      <c r="SIF146" s="821"/>
      <c r="SIG146" s="821"/>
      <c r="SIH146" s="821"/>
      <c r="SII146" s="821"/>
      <c r="SIJ146" s="821"/>
      <c r="SIK146" s="821"/>
      <c r="SIL146" s="821"/>
      <c r="SIM146" s="821"/>
      <c r="SIN146" s="821"/>
      <c r="SIO146" s="821"/>
      <c r="SIP146" s="821"/>
      <c r="SIQ146" s="821"/>
      <c r="SIR146" s="821"/>
      <c r="SIS146" s="821"/>
      <c r="SIT146" s="821"/>
      <c r="SIU146" s="821"/>
      <c r="SIV146" s="821"/>
      <c r="SIW146" s="821"/>
      <c r="SIX146" s="821"/>
      <c r="SIY146" s="821"/>
      <c r="SIZ146" s="821"/>
      <c r="SJA146" s="821"/>
      <c r="SJB146" s="821"/>
      <c r="SJC146" s="821"/>
      <c r="SJD146" s="821"/>
      <c r="SJE146" s="821"/>
      <c r="SJF146" s="821"/>
      <c r="SJG146" s="821"/>
      <c r="SJH146" s="821"/>
      <c r="SJI146" s="821"/>
      <c r="SJJ146" s="821"/>
      <c r="SJK146" s="821"/>
      <c r="SJL146" s="821"/>
      <c r="SJM146" s="821"/>
      <c r="SJN146" s="821"/>
      <c r="SJO146" s="821"/>
      <c r="SJP146" s="821"/>
      <c r="SJQ146" s="821"/>
      <c r="SJR146" s="821"/>
      <c r="SJS146" s="821"/>
      <c r="SJT146" s="821"/>
      <c r="SJU146" s="821"/>
      <c r="SJV146" s="821"/>
      <c r="SJW146" s="821"/>
      <c r="SJX146" s="821"/>
      <c r="SJY146" s="821"/>
      <c r="SJZ146" s="821"/>
      <c r="SKA146" s="821"/>
      <c r="SKB146" s="821"/>
      <c r="SKC146" s="821"/>
      <c r="SKD146" s="821"/>
      <c r="SKE146" s="821"/>
      <c r="SKF146" s="821"/>
      <c r="SKG146" s="821"/>
      <c r="SKH146" s="821"/>
      <c r="SKI146" s="821"/>
      <c r="SKJ146" s="821"/>
      <c r="SKK146" s="821"/>
      <c r="SKL146" s="821"/>
      <c r="SKM146" s="821"/>
      <c r="SKN146" s="821"/>
      <c r="SKO146" s="821"/>
      <c r="SKP146" s="821"/>
      <c r="SKQ146" s="821"/>
      <c r="SKR146" s="821"/>
      <c r="SKS146" s="821"/>
      <c r="SKT146" s="821"/>
      <c r="SKU146" s="821"/>
      <c r="SKV146" s="821"/>
      <c r="SKW146" s="821"/>
      <c r="SKX146" s="821"/>
      <c r="SKY146" s="821"/>
      <c r="SKZ146" s="821"/>
      <c r="SLA146" s="821"/>
      <c r="SLB146" s="821"/>
      <c r="SLC146" s="821"/>
      <c r="SLD146" s="821"/>
      <c r="SLE146" s="821"/>
      <c r="SLF146" s="821"/>
      <c r="SLG146" s="821"/>
      <c r="SLH146" s="821"/>
      <c r="SLI146" s="821"/>
      <c r="SLJ146" s="821"/>
      <c r="SLK146" s="821"/>
      <c r="SLL146" s="821"/>
      <c r="SLM146" s="821"/>
      <c r="SLN146" s="821"/>
      <c r="SLO146" s="821"/>
      <c r="SLP146" s="821"/>
      <c r="SLQ146" s="821"/>
      <c r="SLR146" s="821"/>
      <c r="SLS146" s="821"/>
      <c r="SLT146" s="821"/>
      <c r="SLU146" s="821"/>
      <c r="SLV146" s="821"/>
      <c r="SLW146" s="821"/>
      <c r="SLX146" s="821"/>
      <c r="SLY146" s="821"/>
      <c r="SLZ146" s="821"/>
      <c r="SMA146" s="821"/>
      <c r="SMB146" s="821"/>
      <c r="SMC146" s="821"/>
      <c r="SMD146" s="821"/>
      <c r="SME146" s="821"/>
      <c r="SMF146" s="821"/>
      <c r="SMG146" s="821"/>
      <c r="SMH146" s="821"/>
      <c r="SMI146" s="821"/>
      <c r="SMJ146" s="821"/>
      <c r="SMK146" s="821"/>
      <c r="SML146" s="821"/>
      <c r="SMM146" s="821"/>
      <c r="SMN146" s="821"/>
      <c r="SMO146" s="821"/>
      <c r="SMP146" s="821"/>
      <c r="SMQ146" s="821"/>
      <c r="SMR146" s="821"/>
      <c r="SMS146" s="821"/>
      <c r="SMT146" s="821"/>
      <c r="SMU146" s="821"/>
      <c r="SMV146" s="821"/>
      <c r="SMW146" s="821"/>
      <c r="SMX146" s="821"/>
      <c r="SMY146" s="821"/>
      <c r="SMZ146" s="821"/>
      <c r="SNA146" s="821"/>
      <c r="SNB146" s="821"/>
      <c r="SNC146" s="821"/>
      <c r="SND146" s="821"/>
      <c r="SNE146" s="821"/>
      <c r="SNF146" s="821"/>
      <c r="SNG146" s="821"/>
      <c r="SNH146" s="821"/>
      <c r="SNI146" s="821"/>
      <c r="SNJ146" s="821"/>
      <c r="SNK146" s="821"/>
      <c r="SNL146" s="821"/>
      <c r="SNM146" s="821"/>
      <c r="SNN146" s="821"/>
      <c r="SNO146" s="821"/>
      <c r="SNP146" s="821"/>
      <c r="SNQ146" s="821"/>
      <c r="SNR146" s="821"/>
      <c r="SNS146" s="821"/>
      <c r="SNT146" s="821"/>
      <c r="SNU146" s="821"/>
      <c r="SNV146" s="821"/>
      <c r="SNW146" s="821"/>
      <c r="SNX146" s="821"/>
      <c r="SNY146" s="821"/>
      <c r="SNZ146" s="821"/>
      <c r="SOA146" s="821"/>
      <c r="SOB146" s="821"/>
      <c r="SOC146" s="821"/>
      <c r="SOD146" s="821"/>
      <c r="SOE146" s="821"/>
      <c r="SOF146" s="821"/>
      <c r="SOG146" s="821"/>
      <c r="SOH146" s="821"/>
      <c r="SOI146" s="821"/>
      <c r="SOJ146" s="821"/>
      <c r="SOK146" s="821"/>
      <c r="SOL146" s="821"/>
      <c r="SOM146" s="821"/>
      <c r="SON146" s="821"/>
      <c r="SOO146" s="821"/>
      <c r="SOP146" s="821"/>
      <c r="SOQ146" s="821"/>
      <c r="SOR146" s="821"/>
      <c r="SOS146" s="821"/>
      <c r="SOT146" s="821"/>
      <c r="SOU146" s="821"/>
      <c r="SOV146" s="821"/>
      <c r="SOW146" s="821"/>
      <c r="SOX146" s="821"/>
      <c r="SOY146" s="821"/>
      <c r="SOZ146" s="821"/>
      <c r="SPA146" s="821"/>
      <c r="SPB146" s="821"/>
      <c r="SPC146" s="821"/>
      <c r="SPD146" s="821"/>
      <c r="SPE146" s="821"/>
      <c r="SPF146" s="821"/>
      <c r="SPG146" s="821"/>
      <c r="SPH146" s="821"/>
      <c r="SPI146" s="821"/>
      <c r="SPJ146" s="821"/>
      <c r="SPK146" s="821"/>
      <c r="SPL146" s="821"/>
      <c r="SPM146" s="821"/>
      <c r="SPN146" s="821"/>
      <c r="SPO146" s="821"/>
      <c r="SPP146" s="821"/>
      <c r="SPQ146" s="821"/>
      <c r="SPR146" s="821"/>
      <c r="SPS146" s="821"/>
      <c r="SPT146" s="821"/>
      <c r="SPU146" s="821"/>
      <c r="SPV146" s="821"/>
      <c r="SPW146" s="821"/>
      <c r="SPX146" s="821"/>
      <c r="SPY146" s="821"/>
      <c r="SPZ146" s="821"/>
      <c r="SQA146" s="821"/>
      <c r="SQB146" s="821"/>
      <c r="SQC146" s="821"/>
      <c r="SQD146" s="821"/>
      <c r="SQE146" s="821"/>
      <c r="SQF146" s="821"/>
      <c r="SQG146" s="821"/>
      <c r="SQH146" s="821"/>
      <c r="SQI146" s="821"/>
      <c r="SQJ146" s="821"/>
      <c r="SQK146" s="821"/>
      <c r="SQL146" s="821"/>
      <c r="SQM146" s="821"/>
      <c r="SQN146" s="821"/>
      <c r="SQO146" s="821"/>
      <c r="SQP146" s="821"/>
      <c r="SQQ146" s="821"/>
      <c r="SQR146" s="821"/>
      <c r="SQS146" s="821"/>
      <c r="SQT146" s="821"/>
      <c r="SQU146" s="821"/>
      <c r="SQV146" s="821"/>
      <c r="SQW146" s="821"/>
      <c r="SQX146" s="821"/>
      <c r="SQY146" s="821"/>
      <c r="SQZ146" s="821"/>
      <c r="SRA146" s="821"/>
      <c r="SRB146" s="821"/>
      <c r="SRC146" s="821"/>
      <c r="SRD146" s="821"/>
      <c r="SRE146" s="821"/>
      <c r="SRF146" s="821"/>
      <c r="SRG146" s="821"/>
      <c r="SRH146" s="821"/>
      <c r="SRI146" s="821"/>
      <c r="SRJ146" s="821"/>
      <c r="SRK146" s="821"/>
      <c r="SRL146" s="821"/>
      <c r="SRM146" s="821"/>
      <c r="SRN146" s="821"/>
      <c r="SRO146" s="821"/>
      <c r="SRP146" s="821"/>
      <c r="SRQ146" s="821"/>
      <c r="SRR146" s="821"/>
      <c r="SRS146" s="821"/>
      <c r="SRT146" s="821"/>
      <c r="SRU146" s="821"/>
      <c r="SRV146" s="821"/>
      <c r="SRW146" s="821"/>
      <c r="SRX146" s="821"/>
      <c r="SRY146" s="821"/>
      <c r="SRZ146" s="821"/>
      <c r="SSA146" s="821"/>
      <c r="SSB146" s="821"/>
      <c r="SSC146" s="821"/>
      <c r="SSD146" s="821"/>
      <c r="SSE146" s="821"/>
      <c r="SSF146" s="821"/>
      <c r="SSG146" s="821"/>
      <c r="SSH146" s="821"/>
      <c r="SSI146" s="821"/>
      <c r="SSJ146" s="821"/>
      <c r="SSK146" s="821"/>
      <c r="SSL146" s="821"/>
      <c r="SSM146" s="821"/>
      <c r="SSN146" s="821"/>
      <c r="SSO146" s="821"/>
      <c r="SSP146" s="821"/>
      <c r="SSQ146" s="821"/>
      <c r="SSR146" s="821"/>
      <c r="SSS146" s="821"/>
      <c r="SST146" s="821"/>
      <c r="SSU146" s="821"/>
      <c r="SSV146" s="821"/>
      <c r="SSW146" s="821"/>
      <c r="SSX146" s="821"/>
      <c r="SSY146" s="821"/>
      <c r="SSZ146" s="821"/>
      <c r="STA146" s="821"/>
      <c r="STB146" s="821"/>
      <c r="STC146" s="821"/>
      <c r="STD146" s="821"/>
      <c r="STE146" s="821"/>
      <c r="STF146" s="821"/>
      <c r="STG146" s="821"/>
      <c r="STH146" s="821"/>
      <c r="STI146" s="821"/>
      <c r="STJ146" s="821"/>
      <c r="STK146" s="821"/>
      <c r="STL146" s="821"/>
      <c r="STM146" s="821"/>
      <c r="STN146" s="821"/>
      <c r="STO146" s="821"/>
      <c r="STP146" s="821"/>
      <c r="STQ146" s="821"/>
      <c r="STR146" s="821"/>
      <c r="STS146" s="821"/>
      <c r="STT146" s="821"/>
      <c r="STU146" s="821"/>
      <c r="STV146" s="821"/>
      <c r="STW146" s="821"/>
      <c r="STX146" s="821"/>
      <c r="STY146" s="821"/>
      <c r="STZ146" s="821"/>
      <c r="SUA146" s="821"/>
      <c r="SUB146" s="821"/>
      <c r="SUC146" s="821"/>
      <c r="SUD146" s="821"/>
      <c r="SUE146" s="821"/>
      <c r="SUF146" s="821"/>
      <c r="SUG146" s="821"/>
      <c r="SUH146" s="821"/>
      <c r="SUI146" s="821"/>
      <c r="SUJ146" s="821"/>
      <c r="SUK146" s="821"/>
      <c r="SUL146" s="821"/>
      <c r="SUM146" s="821"/>
      <c r="SUN146" s="821"/>
      <c r="SUO146" s="821"/>
      <c r="SUP146" s="821"/>
      <c r="SUQ146" s="821"/>
      <c r="SUR146" s="821"/>
      <c r="SUS146" s="821"/>
      <c r="SUT146" s="821"/>
      <c r="SUU146" s="821"/>
      <c r="SUV146" s="821"/>
      <c r="SUW146" s="821"/>
      <c r="SUX146" s="821"/>
      <c r="SUY146" s="821"/>
      <c r="SUZ146" s="821"/>
      <c r="SVA146" s="821"/>
      <c r="SVB146" s="821"/>
      <c r="SVC146" s="821"/>
      <c r="SVD146" s="821"/>
      <c r="SVE146" s="821"/>
      <c r="SVF146" s="821"/>
      <c r="SVG146" s="821"/>
      <c r="SVH146" s="821"/>
      <c r="SVI146" s="821"/>
      <c r="SVJ146" s="821"/>
      <c r="SVK146" s="821"/>
      <c r="SVL146" s="821"/>
      <c r="SVM146" s="821"/>
      <c r="SVN146" s="821"/>
      <c r="SVO146" s="821"/>
      <c r="SVP146" s="821"/>
      <c r="SVQ146" s="821"/>
      <c r="SVR146" s="821"/>
      <c r="SVS146" s="821"/>
      <c r="SVT146" s="821"/>
      <c r="SVU146" s="821"/>
      <c r="SVV146" s="821"/>
      <c r="SVW146" s="821"/>
      <c r="SVX146" s="821"/>
      <c r="SVY146" s="821"/>
      <c r="SVZ146" s="821"/>
      <c r="SWA146" s="821"/>
      <c r="SWB146" s="821"/>
      <c r="SWC146" s="821"/>
      <c r="SWD146" s="821"/>
      <c r="SWE146" s="821"/>
      <c r="SWF146" s="821"/>
      <c r="SWG146" s="821"/>
      <c r="SWH146" s="821"/>
      <c r="SWI146" s="821"/>
      <c r="SWJ146" s="821"/>
      <c r="SWK146" s="821"/>
      <c r="SWL146" s="821"/>
      <c r="SWM146" s="821"/>
      <c r="SWN146" s="821"/>
      <c r="SWO146" s="821"/>
      <c r="SWP146" s="821"/>
      <c r="SWQ146" s="821"/>
      <c r="SWR146" s="821"/>
      <c r="SWS146" s="821"/>
      <c r="SWT146" s="821"/>
      <c r="SWU146" s="821"/>
      <c r="SWV146" s="821"/>
      <c r="SWW146" s="821"/>
      <c r="SWX146" s="821"/>
      <c r="SWY146" s="821"/>
      <c r="SWZ146" s="821"/>
      <c r="SXA146" s="821"/>
      <c r="SXB146" s="821"/>
      <c r="SXC146" s="821"/>
      <c r="SXD146" s="821"/>
      <c r="SXE146" s="821"/>
      <c r="SXF146" s="821"/>
      <c r="SXG146" s="821"/>
      <c r="SXH146" s="821"/>
      <c r="SXI146" s="821"/>
      <c r="SXJ146" s="821"/>
      <c r="SXK146" s="821"/>
      <c r="SXL146" s="821"/>
      <c r="SXM146" s="821"/>
      <c r="SXN146" s="821"/>
      <c r="SXO146" s="821"/>
      <c r="SXP146" s="821"/>
      <c r="SXQ146" s="821"/>
      <c r="SXR146" s="821"/>
      <c r="SXS146" s="821"/>
      <c r="SXT146" s="821"/>
      <c r="SXU146" s="821"/>
      <c r="SXV146" s="821"/>
      <c r="SXW146" s="821"/>
      <c r="SXX146" s="821"/>
      <c r="SXY146" s="821"/>
      <c r="SXZ146" s="821"/>
      <c r="SYA146" s="821"/>
      <c r="SYB146" s="821"/>
      <c r="SYC146" s="821"/>
      <c r="SYD146" s="821"/>
      <c r="SYE146" s="821"/>
      <c r="SYF146" s="821"/>
      <c r="SYG146" s="821"/>
      <c r="SYH146" s="821"/>
      <c r="SYI146" s="821"/>
      <c r="SYJ146" s="821"/>
      <c r="SYK146" s="821"/>
      <c r="SYL146" s="821"/>
      <c r="SYM146" s="821"/>
      <c r="SYN146" s="821"/>
      <c r="SYO146" s="821"/>
      <c r="SYP146" s="821"/>
      <c r="SYQ146" s="821"/>
      <c r="SYR146" s="821"/>
      <c r="SYS146" s="821"/>
      <c r="SYT146" s="821"/>
      <c r="SYU146" s="821"/>
      <c r="SYV146" s="821"/>
      <c r="SYW146" s="821"/>
      <c r="SYX146" s="821"/>
      <c r="SYY146" s="821"/>
      <c r="SYZ146" s="821"/>
      <c r="SZA146" s="821"/>
      <c r="SZB146" s="821"/>
      <c r="SZC146" s="821"/>
      <c r="SZD146" s="821"/>
      <c r="SZE146" s="821"/>
      <c r="SZF146" s="821"/>
      <c r="SZG146" s="821"/>
      <c r="SZH146" s="821"/>
      <c r="SZI146" s="821"/>
      <c r="SZJ146" s="821"/>
      <c r="SZK146" s="821"/>
      <c r="SZL146" s="821"/>
      <c r="SZM146" s="821"/>
      <c r="SZN146" s="821"/>
      <c r="SZO146" s="821"/>
      <c r="SZP146" s="821"/>
      <c r="SZQ146" s="821"/>
      <c r="SZR146" s="821"/>
      <c r="SZS146" s="821"/>
      <c r="SZT146" s="821"/>
      <c r="SZU146" s="821"/>
      <c r="SZV146" s="821"/>
      <c r="SZW146" s="821"/>
      <c r="SZX146" s="821"/>
      <c r="SZY146" s="821"/>
      <c r="SZZ146" s="821"/>
      <c r="TAA146" s="821"/>
      <c r="TAB146" s="821"/>
      <c r="TAC146" s="821"/>
      <c r="TAD146" s="821"/>
      <c r="TAE146" s="821"/>
      <c r="TAF146" s="821"/>
      <c r="TAG146" s="821"/>
      <c r="TAH146" s="821"/>
      <c r="TAI146" s="821"/>
      <c r="TAJ146" s="821"/>
      <c r="TAK146" s="821"/>
      <c r="TAL146" s="821"/>
      <c r="TAM146" s="821"/>
      <c r="TAN146" s="821"/>
      <c r="TAO146" s="821"/>
      <c r="TAP146" s="821"/>
      <c r="TAQ146" s="821"/>
      <c r="TAR146" s="821"/>
      <c r="TAS146" s="821"/>
      <c r="TAT146" s="821"/>
      <c r="TAU146" s="821"/>
      <c r="TAV146" s="821"/>
      <c r="TAW146" s="821"/>
      <c r="TAX146" s="821"/>
      <c r="TAY146" s="821"/>
      <c r="TAZ146" s="821"/>
      <c r="TBA146" s="821"/>
      <c r="TBB146" s="821"/>
      <c r="TBC146" s="821"/>
      <c r="TBD146" s="821"/>
      <c r="TBE146" s="821"/>
      <c r="TBF146" s="821"/>
      <c r="TBG146" s="821"/>
      <c r="TBH146" s="821"/>
      <c r="TBI146" s="821"/>
      <c r="TBJ146" s="821"/>
      <c r="TBK146" s="821"/>
      <c r="TBL146" s="821"/>
      <c r="TBM146" s="821"/>
      <c r="TBN146" s="821"/>
      <c r="TBO146" s="821"/>
      <c r="TBP146" s="821"/>
      <c r="TBQ146" s="821"/>
      <c r="TBR146" s="821"/>
      <c r="TBS146" s="821"/>
      <c r="TBT146" s="821"/>
      <c r="TBU146" s="821"/>
      <c r="TBV146" s="821"/>
      <c r="TBW146" s="821"/>
      <c r="TBX146" s="821"/>
      <c r="TBY146" s="821"/>
      <c r="TBZ146" s="821"/>
      <c r="TCA146" s="821"/>
      <c r="TCB146" s="821"/>
      <c r="TCC146" s="821"/>
      <c r="TCD146" s="821"/>
      <c r="TCE146" s="821"/>
      <c r="TCF146" s="821"/>
      <c r="TCG146" s="821"/>
      <c r="TCH146" s="821"/>
      <c r="TCI146" s="821"/>
      <c r="TCJ146" s="821"/>
      <c r="TCK146" s="821"/>
      <c r="TCL146" s="821"/>
      <c r="TCM146" s="821"/>
      <c r="TCN146" s="821"/>
      <c r="TCO146" s="821"/>
      <c r="TCP146" s="821"/>
      <c r="TCQ146" s="821"/>
      <c r="TCR146" s="821"/>
      <c r="TCS146" s="821"/>
      <c r="TCT146" s="821"/>
      <c r="TCU146" s="821"/>
      <c r="TCV146" s="821"/>
      <c r="TCW146" s="821"/>
      <c r="TCX146" s="821"/>
      <c r="TCY146" s="821"/>
      <c r="TCZ146" s="821"/>
      <c r="TDA146" s="821"/>
      <c r="TDB146" s="821"/>
      <c r="TDC146" s="821"/>
      <c r="TDD146" s="821"/>
      <c r="TDE146" s="821"/>
      <c r="TDF146" s="821"/>
      <c r="TDG146" s="821"/>
      <c r="TDH146" s="821"/>
      <c r="TDI146" s="821"/>
      <c r="TDJ146" s="821"/>
      <c r="TDK146" s="821"/>
      <c r="TDL146" s="821"/>
      <c r="TDM146" s="821"/>
      <c r="TDN146" s="821"/>
      <c r="TDO146" s="821"/>
      <c r="TDP146" s="821"/>
      <c r="TDQ146" s="821"/>
      <c r="TDR146" s="821"/>
      <c r="TDS146" s="821"/>
      <c r="TDT146" s="821"/>
      <c r="TDU146" s="821"/>
      <c r="TDV146" s="821"/>
      <c r="TDW146" s="821"/>
      <c r="TDX146" s="821"/>
      <c r="TDY146" s="821"/>
      <c r="TDZ146" s="821"/>
      <c r="TEA146" s="821"/>
      <c r="TEB146" s="821"/>
      <c r="TEC146" s="821"/>
      <c r="TED146" s="821"/>
      <c r="TEE146" s="821"/>
      <c r="TEF146" s="821"/>
      <c r="TEG146" s="821"/>
      <c r="TEH146" s="821"/>
      <c r="TEI146" s="821"/>
      <c r="TEJ146" s="821"/>
      <c r="TEK146" s="821"/>
      <c r="TEL146" s="821"/>
      <c r="TEM146" s="821"/>
      <c r="TEN146" s="821"/>
      <c r="TEO146" s="821"/>
      <c r="TEP146" s="821"/>
      <c r="TEQ146" s="821"/>
      <c r="TER146" s="821"/>
      <c r="TES146" s="821"/>
      <c r="TET146" s="821"/>
      <c r="TEU146" s="821"/>
      <c r="TEV146" s="821"/>
      <c r="TEW146" s="821"/>
      <c r="TEX146" s="821"/>
      <c r="TEY146" s="821"/>
      <c r="TEZ146" s="821"/>
      <c r="TFA146" s="821"/>
      <c r="TFB146" s="821"/>
      <c r="TFC146" s="821"/>
      <c r="TFD146" s="821"/>
      <c r="TFE146" s="821"/>
      <c r="TFF146" s="821"/>
      <c r="TFG146" s="821"/>
      <c r="TFH146" s="821"/>
      <c r="TFI146" s="821"/>
      <c r="TFJ146" s="821"/>
      <c r="TFK146" s="821"/>
      <c r="TFL146" s="821"/>
      <c r="TFM146" s="821"/>
      <c r="TFN146" s="821"/>
      <c r="TFO146" s="821"/>
      <c r="TFP146" s="821"/>
      <c r="TFQ146" s="821"/>
      <c r="TFR146" s="821"/>
      <c r="TFS146" s="821"/>
      <c r="TFT146" s="821"/>
      <c r="TFU146" s="821"/>
      <c r="TFV146" s="821"/>
      <c r="TFW146" s="821"/>
      <c r="TFX146" s="821"/>
      <c r="TFY146" s="821"/>
      <c r="TFZ146" s="821"/>
      <c r="TGA146" s="821"/>
      <c r="TGB146" s="821"/>
      <c r="TGC146" s="821"/>
      <c r="TGD146" s="821"/>
      <c r="TGE146" s="821"/>
      <c r="TGF146" s="821"/>
      <c r="TGG146" s="821"/>
      <c r="TGH146" s="821"/>
      <c r="TGI146" s="821"/>
      <c r="TGJ146" s="821"/>
      <c r="TGK146" s="821"/>
      <c r="TGL146" s="821"/>
      <c r="TGM146" s="821"/>
      <c r="TGN146" s="821"/>
      <c r="TGO146" s="821"/>
      <c r="TGP146" s="821"/>
      <c r="TGQ146" s="821"/>
      <c r="TGR146" s="821"/>
      <c r="TGS146" s="821"/>
      <c r="TGT146" s="821"/>
      <c r="TGU146" s="821"/>
      <c r="TGV146" s="821"/>
      <c r="TGW146" s="821"/>
      <c r="TGX146" s="821"/>
      <c r="TGY146" s="821"/>
      <c r="TGZ146" s="821"/>
      <c r="THA146" s="821"/>
      <c r="THB146" s="821"/>
      <c r="THC146" s="821"/>
      <c r="THD146" s="821"/>
      <c r="THE146" s="821"/>
      <c r="THF146" s="821"/>
      <c r="THG146" s="821"/>
      <c r="THH146" s="821"/>
      <c r="THI146" s="821"/>
      <c r="THJ146" s="821"/>
      <c r="THK146" s="821"/>
      <c r="THL146" s="821"/>
      <c r="THM146" s="821"/>
      <c r="THN146" s="821"/>
      <c r="THO146" s="821"/>
      <c r="THP146" s="821"/>
      <c r="THQ146" s="821"/>
      <c r="THR146" s="821"/>
      <c r="THS146" s="821"/>
      <c r="THT146" s="821"/>
      <c r="THU146" s="821"/>
      <c r="THV146" s="821"/>
      <c r="THW146" s="821"/>
      <c r="THX146" s="821"/>
      <c r="THY146" s="821"/>
      <c r="THZ146" s="821"/>
      <c r="TIA146" s="821"/>
      <c r="TIB146" s="821"/>
      <c r="TIC146" s="821"/>
      <c r="TID146" s="821"/>
      <c r="TIE146" s="821"/>
      <c r="TIF146" s="821"/>
      <c r="TIG146" s="821"/>
      <c r="TIH146" s="821"/>
      <c r="TII146" s="821"/>
      <c r="TIJ146" s="821"/>
      <c r="TIK146" s="821"/>
      <c r="TIL146" s="821"/>
      <c r="TIM146" s="821"/>
      <c r="TIN146" s="821"/>
      <c r="TIO146" s="821"/>
      <c r="TIP146" s="821"/>
      <c r="TIQ146" s="821"/>
      <c r="TIR146" s="821"/>
      <c r="TIS146" s="821"/>
      <c r="TIT146" s="821"/>
      <c r="TIU146" s="821"/>
      <c r="TIV146" s="821"/>
      <c r="TIW146" s="821"/>
      <c r="TIX146" s="821"/>
      <c r="TIY146" s="821"/>
      <c r="TIZ146" s="821"/>
      <c r="TJA146" s="821"/>
      <c r="TJB146" s="821"/>
      <c r="TJC146" s="821"/>
      <c r="TJD146" s="821"/>
      <c r="TJE146" s="821"/>
      <c r="TJF146" s="821"/>
      <c r="TJG146" s="821"/>
      <c r="TJH146" s="821"/>
      <c r="TJI146" s="821"/>
      <c r="TJJ146" s="821"/>
      <c r="TJK146" s="821"/>
      <c r="TJL146" s="821"/>
      <c r="TJM146" s="821"/>
      <c r="TJN146" s="821"/>
      <c r="TJO146" s="821"/>
      <c r="TJP146" s="821"/>
      <c r="TJQ146" s="821"/>
      <c r="TJR146" s="821"/>
      <c r="TJS146" s="821"/>
      <c r="TJT146" s="821"/>
      <c r="TJU146" s="821"/>
      <c r="TJV146" s="821"/>
      <c r="TJW146" s="821"/>
      <c r="TJX146" s="821"/>
      <c r="TJY146" s="821"/>
      <c r="TJZ146" s="821"/>
      <c r="TKA146" s="821"/>
      <c r="TKB146" s="821"/>
      <c r="TKC146" s="821"/>
      <c r="TKD146" s="821"/>
      <c r="TKE146" s="821"/>
      <c r="TKF146" s="821"/>
      <c r="TKG146" s="821"/>
      <c r="TKH146" s="821"/>
      <c r="TKI146" s="821"/>
      <c r="TKJ146" s="821"/>
      <c r="TKK146" s="821"/>
      <c r="TKL146" s="821"/>
      <c r="TKM146" s="821"/>
      <c r="TKN146" s="821"/>
      <c r="TKO146" s="821"/>
      <c r="TKP146" s="821"/>
      <c r="TKQ146" s="821"/>
      <c r="TKR146" s="821"/>
      <c r="TKS146" s="821"/>
      <c r="TKT146" s="821"/>
      <c r="TKU146" s="821"/>
      <c r="TKV146" s="821"/>
      <c r="TKW146" s="821"/>
      <c r="TKX146" s="821"/>
      <c r="TKY146" s="821"/>
      <c r="TKZ146" s="821"/>
      <c r="TLA146" s="821"/>
      <c r="TLB146" s="821"/>
      <c r="TLC146" s="821"/>
      <c r="TLD146" s="821"/>
      <c r="TLE146" s="821"/>
      <c r="TLF146" s="821"/>
      <c r="TLG146" s="821"/>
      <c r="TLH146" s="821"/>
      <c r="TLI146" s="821"/>
      <c r="TLJ146" s="821"/>
      <c r="TLK146" s="821"/>
      <c r="TLL146" s="821"/>
      <c r="TLM146" s="821"/>
      <c r="TLN146" s="821"/>
      <c r="TLO146" s="821"/>
      <c r="TLP146" s="821"/>
      <c r="TLQ146" s="821"/>
      <c r="TLR146" s="821"/>
      <c r="TLS146" s="821"/>
      <c r="TLT146" s="821"/>
      <c r="TLU146" s="821"/>
      <c r="TLV146" s="821"/>
      <c r="TLW146" s="821"/>
      <c r="TLX146" s="821"/>
      <c r="TLY146" s="821"/>
      <c r="TLZ146" s="821"/>
      <c r="TMA146" s="821"/>
      <c r="TMB146" s="821"/>
      <c r="TMC146" s="821"/>
      <c r="TMD146" s="821"/>
      <c r="TME146" s="821"/>
      <c r="TMF146" s="821"/>
      <c r="TMG146" s="821"/>
      <c r="TMH146" s="821"/>
      <c r="TMI146" s="821"/>
      <c r="TMJ146" s="821"/>
      <c r="TMK146" s="821"/>
      <c r="TML146" s="821"/>
      <c r="TMM146" s="821"/>
      <c r="TMN146" s="821"/>
      <c r="TMO146" s="821"/>
      <c r="TMP146" s="821"/>
      <c r="TMQ146" s="821"/>
      <c r="TMR146" s="821"/>
      <c r="TMS146" s="821"/>
      <c r="TMT146" s="821"/>
      <c r="TMU146" s="821"/>
      <c r="TMV146" s="821"/>
      <c r="TMW146" s="821"/>
      <c r="TMX146" s="821"/>
      <c r="TMY146" s="821"/>
      <c r="TMZ146" s="821"/>
      <c r="TNA146" s="821"/>
      <c r="TNB146" s="821"/>
      <c r="TNC146" s="821"/>
      <c r="TND146" s="821"/>
      <c r="TNE146" s="821"/>
      <c r="TNF146" s="821"/>
      <c r="TNG146" s="821"/>
      <c r="TNH146" s="821"/>
      <c r="TNI146" s="821"/>
      <c r="TNJ146" s="821"/>
      <c r="TNK146" s="821"/>
      <c r="TNL146" s="821"/>
      <c r="TNM146" s="821"/>
      <c r="TNN146" s="821"/>
      <c r="TNO146" s="821"/>
      <c r="TNP146" s="821"/>
      <c r="TNQ146" s="821"/>
      <c r="TNR146" s="821"/>
      <c r="TNS146" s="821"/>
      <c r="TNT146" s="821"/>
      <c r="TNU146" s="821"/>
      <c r="TNV146" s="821"/>
      <c r="TNW146" s="821"/>
      <c r="TNX146" s="821"/>
      <c r="TNY146" s="821"/>
      <c r="TNZ146" s="821"/>
      <c r="TOA146" s="821"/>
      <c r="TOB146" s="821"/>
      <c r="TOC146" s="821"/>
      <c r="TOD146" s="821"/>
      <c r="TOE146" s="821"/>
      <c r="TOF146" s="821"/>
      <c r="TOG146" s="821"/>
      <c r="TOH146" s="821"/>
      <c r="TOI146" s="821"/>
      <c r="TOJ146" s="821"/>
      <c r="TOK146" s="821"/>
      <c r="TOL146" s="821"/>
      <c r="TOM146" s="821"/>
      <c r="TON146" s="821"/>
      <c r="TOO146" s="821"/>
      <c r="TOP146" s="821"/>
      <c r="TOQ146" s="821"/>
      <c r="TOR146" s="821"/>
      <c r="TOS146" s="821"/>
      <c r="TOT146" s="821"/>
      <c r="TOU146" s="821"/>
      <c r="TOV146" s="821"/>
      <c r="TOW146" s="821"/>
      <c r="TOX146" s="821"/>
      <c r="TOY146" s="821"/>
      <c r="TOZ146" s="821"/>
      <c r="TPA146" s="821"/>
      <c r="TPB146" s="821"/>
      <c r="TPC146" s="821"/>
      <c r="TPD146" s="821"/>
      <c r="TPE146" s="821"/>
      <c r="TPF146" s="821"/>
      <c r="TPG146" s="821"/>
      <c r="TPH146" s="821"/>
      <c r="TPI146" s="821"/>
      <c r="TPJ146" s="821"/>
      <c r="TPK146" s="821"/>
      <c r="TPL146" s="821"/>
      <c r="TPM146" s="821"/>
      <c r="TPN146" s="821"/>
      <c r="TPO146" s="821"/>
      <c r="TPP146" s="821"/>
      <c r="TPQ146" s="821"/>
      <c r="TPR146" s="821"/>
      <c r="TPS146" s="821"/>
      <c r="TPT146" s="821"/>
      <c r="TPU146" s="821"/>
      <c r="TPV146" s="821"/>
      <c r="TPW146" s="821"/>
      <c r="TPX146" s="821"/>
      <c r="TPY146" s="821"/>
      <c r="TPZ146" s="821"/>
      <c r="TQA146" s="821"/>
      <c r="TQB146" s="821"/>
      <c r="TQC146" s="821"/>
      <c r="TQD146" s="821"/>
      <c r="TQE146" s="821"/>
      <c r="TQF146" s="821"/>
      <c r="TQG146" s="821"/>
      <c r="TQH146" s="821"/>
      <c r="TQI146" s="821"/>
      <c r="TQJ146" s="821"/>
      <c r="TQK146" s="821"/>
      <c r="TQL146" s="821"/>
      <c r="TQM146" s="821"/>
      <c r="TQN146" s="821"/>
      <c r="TQO146" s="821"/>
      <c r="TQP146" s="821"/>
      <c r="TQQ146" s="821"/>
      <c r="TQR146" s="821"/>
      <c r="TQS146" s="821"/>
      <c r="TQT146" s="821"/>
      <c r="TQU146" s="821"/>
      <c r="TQV146" s="821"/>
      <c r="TQW146" s="821"/>
      <c r="TQX146" s="821"/>
      <c r="TQY146" s="821"/>
      <c r="TQZ146" s="821"/>
      <c r="TRA146" s="821"/>
      <c r="TRB146" s="821"/>
      <c r="TRC146" s="821"/>
      <c r="TRD146" s="821"/>
      <c r="TRE146" s="821"/>
      <c r="TRF146" s="821"/>
      <c r="TRG146" s="821"/>
      <c r="TRH146" s="821"/>
      <c r="TRI146" s="821"/>
      <c r="TRJ146" s="821"/>
      <c r="TRK146" s="821"/>
      <c r="TRL146" s="821"/>
      <c r="TRM146" s="821"/>
      <c r="TRN146" s="821"/>
      <c r="TRO146" s="821"/>
      <c r="TRP146" s="821"/>
      <c r="TRQ146" s="821"/>
      <c r="TRR146" s="821"/>
      <c r="TRS146" s="821"/>
      <c r="TRT146" s="821"/>
      <c r="TRU146" s="821"/>
      <c r="TRV146" s="821"/>
      <c r="TRW146" s="821"/>
      <c r="TRX146" s="821"/>
      <c r="TRY146" s="821"/>
      <c r="TRZ146" s="821"/>
      <c r="TSA146" s="821"/>
      <c r="TSB146" s="821"/>
      <c r="TSC146" s="821"/>
      <c r="TSD146" s="821"/>
      <c r="TSE146" s="821"/>
      <c r="TSF146" s="821"/>
      <c r="TSG146" s="821"/>
      <c r="TSH146" s="821"/>
      <c r="TSI146" s="821"/>
      <c r="TSJ146" s="821"/>
      <c r="TSK146" s="821"/>
      <c r="TSL146" s="821"/>
      <c r="TSM146" s="821"/>
      <c r="TSN146" s="821"/>
      <c r="TSO146" s="821"/>
      <c r="TSP146" s="821"/>
      <c r="TSQ146" s="821"/>
      <c r="TSR146" s="821"/>
      <c r="TSS146" s="821"/>
      <c r="TST146" s="821"/>
      <c r="TSU146" s="821"/>
      <c r="TSV146" s="821"/>
      <c r="TSW146" s="821"/>
      <c r="TSX146" s="821"/>
      <c r="TSY146" s="821"/>
      <c r="TSZ146" s="821"/>
      <c r="TTA146" s="821"/>
      <c r="TTB146" s="821"/>
      <c r="TTC146" s="821"/>
      <c r="TTD146" s="821"/>
      <c r="TTE146" s="821"/>
      <c r="TTF146" s="821"/>
      <c r="TTG146" s="821"/>
      <c r="TTH146" s="821"/>
      <c r="TTI146" s="821"/>
      <c r="TTJ146" s="821"/>
      <c r="TTK146" s="821"/>
      <c r="TTL146" s="821"/>
      <c r="TTM146" s="821"/>
      <c r="TTN146" s="821"/>
      <c r="TTO146" s="821"/>
      <c r="TTP146" s="821"/>
      <c r="TTQ146" s="821"/>
      <c r="TTR146" s="821"/>
      <c r="TTS146" s="821"/>
      <c r="TTT146" s="821"/>
      <c r="TTU146" s="821"/>
      <c r="TTV146" s="821"/>
      <c r="TTW146" s="821"/>
      <c r="TTX146" s="821"/>
      <c r="TTY146" s="821"/>
      <c r="TTZ146" s="821"/>
      <c r="TUA146" s="821"/>
      <c r="TUB146" s="821"/>
      <c r="TUC146" s="821"/>
      <c r="TUD146" s="821"/>
      <c r="TUE146" s="821"/>
      <c r="TUF146" s="821"/>
      <c r="TUG146" s="821"/>
      <c r="TUH146" s="821"/>
      <c r="TUI146" s="821"/>
      <c r="TUJ146" s="821"/>
      <c r="TUK146" s="821"/>
      <c r="TUL146" s="821"/>
      <c r="TUM146" s="821"/>
      <c r="TUN146" s="821"/>
      <c r="TUO146" s="821"/>
      <c r="TUP146" s="821"/>
      <c r="TUQ146" s="821"/>
      <c r="TUR146" s="821"/>
      <c r="TUS146" s="821"/>
      <c r="TUT146" s="821"/>
      <c r="TUU146" s="821"/>
      <c r="TUV146" s="821"/>
      <c r="TUW146" s="821"/>
      <c r="TUX146" s="821"/>
      <c r="TUY146" s="821"/>
      <c r="TUZ146" s="821"/>
      <c r="TVA146" s="821"/>
      <c r="TVB146" s="821"/>
      <c r="TVC146" s="821"/>
      <c r="TVD146" s="821"/>
      <c r="TVE146" s="821"/>
      <c r="TVF146" s="821"/>
      <c r="TVG146" s="821"/>
      <c r="TVH146" s="821"/>
      <c r="TVI146" s="821"/>
      <c r="TVJ146" s="821"/>
      <c r="TVK146" s="821"/>
      <c r="TVL146" s="821"/>
      <c r="TVM146" s="821"/>
      <c r="TVN146" s="821"/>
      <c r="TVO146" s="821"/>
      <c r="TVP146" s="821"/>
      <c r="TVQ146" s="821"/>
      <c r="TVR146" s="821"/>
      <c r="TVS146" s="821"/>
      <c r="TVT146" s="821"/>
      <c r="TVU146" s="821"/>
      <c r="TVV146" s="821"/>
      <c r="TVW146" s="821"/>
      <c r="TVX146" s="821"/>
      <c r="TVY146" s="821"/>
      <c r="TVZ146" s="821"/>
      <c r="TWA146" s="821"/>
      <c r="TWB146" s="821"/>
      <c r="TWC146" s="821"/>
      <c r="TWD146" s="821"/>
      <c r="TWE146" s="821"/>
      <c r="TWF146" s="821"/>
      <c r="TWG146" s="821"/>
      <c r="TWH146" s="821"/>
      <c r="TWI146" s="821"/>
      <c r="TWJ146" s="821"/>
      <c r="TWK146" s="821"/>
      <c r="TWL146" s="821"/>
      <c r="TWM146" s="821"/>
      <c r="TWN146" s="821"/>
      <c r="TWO146" s="821"/>
      <c r="TWP146" s="821"/>
      <c r="TWQ146" s="821"/>
      <c r="TWR146" s="821"/>
      <c r="TWS146" s="821"/>
      <c r="TWT146" s="821"/>
      <c r="TWU146" s="821"/>
      <c r="TWV146" s="821"/>
      <c r="TWW146" s="821"/>
      <c r="TWX146" s="821"/>
      <c r="TWY146" s="821"/>
      <c r="TWZ146" s="821"/>
      <c r="TXA146" s="821"/>
      <c r="TXB146" s="821"/>
      <c r="TXC146" s="821"/>
      <c r="TXD146" s="821"/>
      <c r="TXE146" s="821"/>
      <c r="TXF146" s="821"/>
      <c r="TXG146" s="821"/>
      <c r="TXH146" s="821"/>
      <c r="TXI146" s="821"/>
      <c r="TXJ146" s="821"/>
      <c r="TXK146" s="821"/>
      <c r="TXL146" s="821"/>
      <c r="TXM146" s="821"/>
      <c r="TXN146" s="821"/>
      <c r="TXO146" s="821"/>
      <c r="TXP146" s="821"/>
      <c r="TXQ146" s="821"/>
      <c r="TXR146" s="821"/>
      <c r="TXS146" s="821"/>
      <c r="TXT146" s="821"/>
      <c r="TXU146" s="821"/>
      <c r="TXV146" s="821"/>
      <c r="TXW146" s="821"/>
      <c r="TXX146" s="821"/>
      <c r="TXY146" s="821"/>
      <c r="TXZ146" s="821"/>
      <c r="TYA146" s="821"/>
      <c r="TYB146" s="821"/>
      <c r="TYC146" s="821"/>
      <c r="TYD146" s="821"/>
      <c r="TYE146" s="821"/>
      <c r="TYF146" s="821"/>
      <c r="TYG146" s="821"/>
      <c r="TYH146" s="821"/>
      <c r="TYI146" s="821"/>
      <c r="TYJ146" s="821"/>
      <c r="TYK146" s="821"/>
      <c r="TYL146" s="821"/>
      <c r="TYM146" s="821"/>
      <c r="TYN146" s="821"/>
      <c r="TYO146" s="821"/>
      <c r="TYP146" s="821"/>
      <c r="TYQ146" s="821"/>
      <c r="TYR146" s="821"/>
      <c r="TYS146" s="821"/>
      <c r="TYT146" s="821"/>
      <c r="TYU146" s="821"/>
      <c r="TYV146" s="821"/>
      <c r="TYW146" s="821"/>
      <c r="TYX146" s="821"/>
      <c r="TYY146" s="821"/>
      <c r="TYZ146" s="821"/>
      <c r="TZA146" s="821"/>
      <c r="TZB146" s="821"/>
      <c r="TZC146" s="821"/>
      <c r="TZD146" s="821"/>
      <c r="TZE146" s="821"/>
      <c r="TZF146" s="821"/>
      <c r="TZG146" s="821"/>
      <c r="TZH146" s="821"/>
      <c r="TZI146" s="821"/>
      <c r="TZJ146" s="821"/>
      <c r="TZK146" s="821"/>
      <c r="TZL146" s="821"/>
      <c r="TZM146" s="821"/>
      <c r="TZN146" s="821"/>
      <c r="TZO146" s="821"/>
      <c r="TZP146" s="821"/>
      <c r="TZQ146" s="821"/>
      <c r="TZR146" s="821"/>
      <c r="TZS146" s="821"/>
      <c r="TZT146" s="821"/>
      <c r="TZU146" s="821"/>
      <c r="TZV146" s="821"/>
      <c r="TZW146" s="821"/>
      <c r="TZX146" s="821"/>
      <c r="TZY146" s="821"/>
      <c r="TZZ146" s="821"/>
      <c r="UAA146" s="821"/>
      <c r="UAB146" s="821"/>
      <c r="UAC146" s="821"/>
      <c r="UAD146" s="821"/>
      <c r="UAE146" s="821"/>
      <c r="UAF146" s="821"/>
      <c r="UAG146" s="821"/>
      <c r="UAH146" s="821"/>
      <c r="UAI146" s="821"/>
      <c r="UAJ146" s="821"/>
      <c r="UAK146" s="821"/>
      <c r="UAL146" s="821"/>
      <c r="UAM146" s="821"/>
      <c r="UAN146" s="821"/>
      <c r="UAO146" s="821"/>
      <c r="UAP146" s="821"/>
      <c r="UAQ146" s="821"/>
      <c r="UAR146" s="821"/>
      <c r="UAS146" s="821"/>
      <c r="UAT146" s="821"/>
      <c r="UAU146" s="821"/>
      <c r="UAV146" s="821"/>
      <c r="UAW146" s="821"/>
      <c r="UAX146" s="821"/>
      <c r="UAY146" s="821"/>
      <c r="UAZ146" s="821"/>
      <c r="UBA146" s="821"/>
      <c r="UBB146" s="821"/>
      <c r="UBC146" s="821"/>
      <c r="UBD146" s="821"/>
      <c r="UBE146" s="821"/>
      <c r="UBF146" s="821"/>
      <c r="UBG146" s="821"/>
      <c r="UBH146" s="821"/>
      <c r="UBI146" s="821"/>
      <c r="UBJ146" s="821"/>
      <c r="UBK146" s="821"/>
      <c r="UBL146" s="821"/>
      <c r="UBM146" s="821"/>
      <c r="UBN146" s="821"/>
      <c r="UBO146" s="821"/>
      <c r="UBP146" s="821"/>
      <c r="UBQ146" s="821"/>
      <c r="UBR146" s="821"/>
      <c r="UBS146" s="821"/>
      <c r="UBT146" s="821"/>
      <c r="UBU146" s="821"/>
      <c r="UBV146" s="821"/>
      <c r="UBW146" s="821"/>
      <c r="UBX146" s="821"/>
      <c r="UBY146" s="821"/>
      <c r="UBZ146" s="821"/>
      <c r="UCA146" s="821"/>
      <c r="UCB146" s="821"/>
      <c r="UCC146" s="821"/>
      <c r="UCD146" s="821"/>
      <c r="UCE146" s="821"/>
      <c r="UCF146" s="821"/>
      <c r="UCG146" s="821"/>
      <c r="UCH146" s="821"/>
      <c r="UCI146" s="821"/>
      <c r="UCJ146" s="821"/>
      <c r="UCK146" s="821"/>
      <c r="UCL146" s="821"/>
      <c r="UCM146" s="821"/>
      <c r="UCN146" s="821"/>
      <c r="UCO146" s="821"/>
      <c r="UCP146" s="821"/>
      <c r="UCQ146" s="821"/>
      <c r="UCR146" s="821"/>
      <c r="UCS146" s="821"/>
      <c r="UCT146" s="821"/>
      <c r="UCU146" s="821"/>
      <c r="UCV146" s="821"/>
      <c r="UCW146" s="821"/>
      <c r="UCX146" s="821"/>
      <c r="UCY146" s="821"/>
      <c r="UCZ146" s="821"/>
      <c r="UDA146" s="821"/>
      <c r="UDB146" s="821"/>
      <c r="UDC146" s="821"/>
      <c r="UDD146" s="821"/>
      <c r="UDE146" s="821"/>
      <c r="UDF146" s="821"/>
      <c r="UDG146" s="821"/>
      <c r="UDH146" s="821"/>
      <c r="UDI146" s="821"/>
      <c r="UDJ146" s="821"/>
      <c r="UDK146" s="821"/>
      <c r="UDL146" s="821"/>
      <c r="UDM146" s="821"/>
      <c r="UDN146" s="821"/>
      <c r="UDO146" s="821"/>
      <c r="UDP146" s="821"/>
      <c r="UDQ146" s="821"/>
      <c r="UDR146" s="821"/>
      <c r="UDS146" s="821"/>
      <c r="UDT146" s="821"/>
      <c r="UDU146" s="821"/>
      <c r="UDV146" s="821"/>
      <c r="UDW146" s="821"/>
      <c r="UDX146" s="821"/>
      <c r="UDY146" s="821"/>
      <c r="UDZ146" s="821"/>
      <c r="UEA146" s="821"/>
      <c r="UEB146" s="821"/>
      <c r="UEC146" s="821"/>
      <c r="UED146" s="821"/>
      <c r="UEE146" s="821"/>
      <c r="UEF146" s="821"/>
      <c r="UEG146" s="821"/>
      <c r="UEH146" s="821"/>
      <c r="UEI146" s="821"/>
      <c r="UEJ146" s="821"/>
      <c r="UEK146" s="821"/>
      <c r="UEL146" s="821"/>
      <c r="UEM146" s="821"/>
      <c r="UEN146" s="821"/>
      <c r="UEO146" s="821"/>
      <c r="UEP146" s="821"/>
      <c r="UEQ146" s="821"/>
      <c r="UER146" s="821"/>
      <c r="UES146" s="821"/>
      <c r="UET146" s="821"/>
      <c r="UEU146" s="821"/>
      <c r="UEV146" s="821"/>
      <c r="UEW146" s="821"/>
      <c r="UEX146" s="821"/>
      <c r="UEY146" s="821"/>
      <c r="UEZ146" s="821"/>
      <c r="UFA146" s="821"/>
      <c r="UFB146" s="821"/>
      <c r="UFC146" s="821"/>
      <c r="UFD146" s="821"/>
      <c r="UFE146" s="821"/>
      <c r="UFF146" s="821"/>
      <c r="UFG146" s="821"/>
      <c r="UFH146" s="821"/>
      <c r="UFI146" s="821"/>
      <c r="UFJ146" s="821"/>
      <c r="UFK146" s="821"/>
      <c r="UFL146" s="821"/>
      <c r="UFM146" s="821"/>
      <c r="UFN146" s="821"/>
      <c r="UFO146" s="821"/>
      <c r="UFP146" s="821"/>
      <c r="UFQ146" s="821"/>
      <c r="UFR146" s="821"/>
      <c r="UFS146" s="821"/>
      <c r="UFT146" s="821"/>
      <c r="UFU146" s="821"/>
      <c r="UFV146" s="821"/>
      <c r="UFW146" s="821"/>
      <c r="UFX146" s="821"/>
      <c r="UFY146" s="821"/>
      <c r="UFZ146" s="821"/>
      <c r="UGA146" s="821"/>
      <c r="UGB146" s="821"/>
      <c r="UGC146" s="821"/>
      <c r="UGD146" s="821"/>
      <c r="UGE146" s="821"/>
      <c r="UGF146" s="821"/>
      <c r="UGG146" s="821"/>
      <c r="UGH146" s="821"/>
      <c r="UGI146" s="821"/>
      <c r="UGJ146" s="821"/>
      <c r="UGK146" s="821"/>
      <c r="UGL146" s="821"/>
      <c r="UGM146" s="821"/>
      <c r="UGN146" s="821"/>
      <c r="UGO146" s="821"/>
      <c r="UGP146" s="821"/>
      <c r="UGQ146" s="821"/>
      <c r="UGR146" s="821"/>
      <c r="UGS146" s="821"/>
      <c r="UGT146" s="821"/>
      <c r="UGU146" s="821"/>
      <c r="UGV146" s="821"/>
      <c r="UGW146" s="821"/>
      <c r="UGX146" s="821"/>
      <c r="UGY146" s="821"/>
      <c r="UGZ146" s="821"/>
      <c r="UHA146" s="821"/>
      <c r="UHB146" s="821"/>
      <c r="UHC146" s="821"/>
      <c r="UHD146" s="821"/>
      <c r="UHE146" s="821"/>
      <c r="UHF146" s="821"/>
      <c r="UHG146" s="821"/>
      <c r="UHH146" s="821"/>
      <c r="UHI146" s="821"/>
      <c r="UHJ146" s="821"/>
      <c r="UHK146" s="821"/>
      <c r="UHL146" s="821"/>
      <c r="UHM146" s="821"/>
      <c r="UHN146" s="821"/>
      <c r="UHO146" s="821"/>
      <c r="UHP146" s="821"/>
      <c r="UHQ146" s="821"/>
      <c r="UHR146" s="821"/>
      <c r="UHS146" s="821"/>
      <c r="UHT146" s="821"/>
      <c r="UHU146" s="821"/>
      <c r="UHV146" s="821"/>
      <c r="UHW146" s="821"/>
      <c r="UHX146" s="821"/>
      <c r="UHY146" s="821"/>
      <c r="UHZ146" s="821"/>
      <c r="UIA146" s="821"/>
      <c r="UIB146" s="821"/>
      <c r="UIC146" s="821"/>
      <c r="UID146" s="821"/>
      <c r="UIE146" s="821"/>
      <c r="UIF146" s="821"/>
      <c r="UIG146" s="821"/>
      <c r="UIH146" s="821"/>
      <c r="UII146" s="821"/>
      <c r="UIJ146" s="821"/>
      <c r="UIK146" s="821"/>
      <c r="UIL146" s="821"/>
      <c r="UIM146" s="821"/>
      <c r="UIN146" s="821"/>
      <c r="UIO146" s="821"/>
      <c r="UIP146" s="821"/>
      <c r="UIQ146" s="821"/>
      <c r="UIR146" s="821"/>
      <c r="UIS146" s="821"/>
      <c r="UIT146" s="821"/>
      <c r="UIU146" s="821"/>
      <c r="UIV146" s="821"/>
      <c r="UIW146" s="821"/>
      <c r="UIX146" s="821"/>
      <c r="UIY146" s="821"/>
      <c r="UIZ146" s="821"/>
      <c r="UJA146" s="821"/>
      <c r="UJB146" s="821"/>
      <c r="UJC146" s="821"/>
      <c r="UJD146" s="821"/>
      <c r="UJE146" s="821"/>
      <c r="UJF146" s="821"/>
      <c r="UJG146" s="821"/>
      <c r="UJH146" s="821"/>
      <c r="UJI146" s="821"/>
      <c r="UJJ146" s="821"/>
      <c r="UJK146" s="821"/>
      <c r="UJL146" s="821"/>
      <c r="UJM146" s="821"/>
      <c r="UJN146" s="821"/>
      <c r="UJO146" s="821"/>
      <c r="UJP146" s="821"/>
      <c r="UJQ146" s="821"/>
      <c r="UJR146" s="821"/>
      <c r="UJS146" s="821"/>
      <c r="UJT146" s="821"/>
      <c r="UJU146" s="821"/>
      <c r="UJV146" s="821"/>
      <c r="UJW146" s="821"/>
      <c r="UJX146" s="821"/>
      <c r="UJY146" s="821"/>
      <c r="UJZ146" s="821"/>
      <c r="UKA146" s="821"/>
      <c r="UKB146" s="821"/>
      <c r="UKC146" s="821"/>
      <c r="UKD146" s="821"/>
      <c r="UKE146" s="821"/>
      <c r="UKF146" s="821"/>
      <c r="UKG146" s="821"/>
      <c r="UKH146" s="821"/>
      <c r="UKI146" s="821"/>
      <c r="UKJ146" s="821"/>
      <c r="UKK146" s="821"/>
      <c r="UKL146" s="821"/>
      <c r="UKM146" s="821"/>
      <c r="UKN146" s="821"/>
      <c r="UKO146" s="821"/>
      <c r="UKP146" s="821"/>
      <c r="UKQ146" s="821"/>
      <c r="UKR146" s="821"/>
      <c r="UKS146" s="821"/>
      <c r="UKT146" s="821"/>
      <c r="UKU146" s="821"/>
      <c r="UKV146" s="821"/>
      <c r="UKW146" s="821"/>
      <c r="UKX146" s="821"/>
      <c r="UKY146" s="821"/>
      <c r="UKZ146" s="821"/>
      <c r="ULA146" s="821"/>
      <c r="ULB146" s="821"/>
      <c r="ULC146" s="821"/>
      <c r="ULD146" s="821"/>
      <c r="ULE146" s="821"/>
      <c r="ULF146" s="821"/>
      <c r="ULG146" s="821"/>
      <c r="ULH146" s="821"/>
      <c r="ULI146" s="821"/>
      <c r="ULJ146" s="821"/>
      <c r="ULK146" s="821"/>
      <c r="ULL146" s="821"/>
      <c r="ULM146" s="821"/>
      <c r="ULN146" s="821"/>
      <c r="ULO146" s="821"/>
      <c r="ULP146" s="821"/>
      <c r="ULQ146" s="821"/>
      <c r="ULR146" s="821"/>
      <c r="ULS146" s="821"/>
      <c r="ULT146" s="821"/>
      <c r="ULU146" s="821"/>
      <c r="ULV146" s="821"/>
      <c r="ULW146" s="821"/>
      <c r="ULX146" s="821"/>
      <c r="ULY146" s="821"/>
      <c r="ULZ146" s="821"/>
      <c r="UMA146" s="821"/>
      <c r="UMB146" s="821"/>
      <c r="UMC146" s="821"/>
      <c r="UMD146" s="821"/>
      <c r="UME146" s="821"/>
      <c r="UMF146" s="821"/>
      <c r="UMG146" s="821"/>
      <c r="UMH146" s="821"/>
      <c r="UMI146" s="821"/>
      <c r="UMJ146" s="821"/>
      <c r="UMK146" s="821"/>
      <c r="UML146" s="821"/>
      <c r="UMM146" s="821"/>
      <c r="UMN146" s="821"/>
      <c r="UMO146" s="821"/>
      <c r="UMP146" s="821"/>
      <c r="UMQ146" s="821"/>
      <c r="UMR146" s="821"/>
      <c r="UMS146" s="821"/>
      <c r="UMT146" s="821"/>
      <c r="UMU146" s="821"/>
      <c r="UMV146" s="821"/>
      <c r="UMW146" s="821"/>
      <c r="UMX146" s="821"/>
      <c r="UMY146" s="821"/>
      <c r="UMZ146" s="821"/>
      <c r="UNA146" s="821"/>
      <c r="UNB146" s="821"/>
      <c r="UNC146" s="821"/>
      <c r="UND146" s="821"/>
      <c r="UNE146" s="821"/>
      <c r="UNF146" s="821"/>
      <c r="UNG146" s="821"/>
      <c r="UNH146" s="821"/>
      <c r="UNI146" s="821"/>
      <c r="UNJ146" s="821"/>
      <c r="UNK146" s="821"/>
      <c r="UNL146" s="821"/>
      <c r="UNM146" s="821"/>
      <c r="UNN146" s="821"/>
      <c r="UNO146" s="821"/>
      <c r="UNP146" s="821"/>
      <c r="UNQ146" s="821"/>
      <c r="UNR146" s="821"/>
      <c r="UNS146" s="821"/>
      <c r="UNT146" s="821"/>
      <c r="UNU146" s="821"/>
      <c r="UNV146" s="821"/>
      <c r="UNW146" s="821"/>
      <c r="UNX146" s="821"/>
      <c r="UNY146" s="821"/>
      <c r="UNZ146" s="821"/>
      <c r="UOA146" s="821"/>
      <c r="UOB146" s="821"/>
      <c r="UOC146" s="821"/>
      <c r="UOD146" s="821"/>
      <c r="UOE146" s="821"/>
      <c r="UOF146" s="821"/>
      <c r="UOG146" s="821"/>
      <c r="UOH146" s="821"/>
      <c r="UOI146" s="821"/>
      <c r="UOJ146" s="821"/>
      <c r="UOK146" s="821"/>
      <c r="UOL146" s="821"/>
      <c r="UOM146" s="821"/>
      <c r="UON146" s="821"/>
      <c r="UOO146" s="821"/>
      <c r="UOP146" s="821"/>
      <c r="UOQ146" s="821"/>
      <c r="UOR146" s="821"/>
      <c r="UOS146" s="821"/>
      <c r="UOT146" s="821"/>
      <c r="UOU146" s="821"/>
      <c r="UOV146" s="821"/>
      <c r="UOW146" s="821"/>
      <c r="UOX146" s="821"/>
      <c r="UOY146" s="821"/>
      <c r="UOZ146" s="821"/>
      <c r="UPA146" s="821"/>
      <c r="UPB146" s="821"/>
      <c r="UPC146" s="821"/>
      <c r="UPD146" s="821"/>
      <c r="UPE146" s="821"/>
      <c r="UPF146" s="821"/>
      <c r="UPG146" s="821"/>
      <c r="UPH146" s="821"/>
      <c r="UPI146" s="821"/>
      <c r="UPJ146" s="821"/>
      <c r="UPK146" s="821"/>
      <c r="UPL146" s="821"/>
      <c r="UPM146" s="821"/>
      <c r="UPN146" s="821"/>
      <c r="UPO146" s="821"/>
      <c r="UPP146" s="821"/>
      <c r="UPQ146" s="821"/>
      <c r="UPR146" s="821"/>
      <c r="UPS146" s="821"/>
      <c r="UPT146" s="821"/>
      <c r="UPU146" s="821"/>
      <c r="UPV146" s="821"/>
      <c r="UPW146" s="821"/>
      <c r="UPX146" s="821"/>
      <c r="UPY146" s="821"/>
      <c r="UPZ146" s="821"/>
      <c r="UQA146" s="821"/>
      <c r="UQB146" s="821"/>
      <c r="UQC146" s="821"/>
      <c r="UQD146" s="821"/>
      <c r="UQE146" s="821"/>
      <c r="UQF146" s="821"/>
      <c r="UQG146" s="821"/>
      <c r="UQH146" s="821"/>
      <c r="UQI146" s="821"/>
      <c r="UQJ146" s="821"/>
      <c r="UQK146" s="821"/>
      <c r="UQL146" s="821"/>
      <c r="UQM146" s="821"/>
      <c r="UQN146" s="821"/>
      <c r="UQO146" s="821"/>
      <c r="UQP146" s="821"/>
      <c r="UQQ146" s="821"/>
      <c r="UQR146" s="821"/>
      <c r="UQS146" s="821"/>
      <c r="UQT146" s="821"/>
      <c r="UQU146" s="821"/>
      <c r="UQV146" s="821"/>
      <c r="UQW146" s="821"/>
      <c r="UQX146" s="821"/>
      <c r="UQY146" s="821"/>
      <c r="UQZ146" s="821"/>
      <c r="URA146" s="821"/>
      <c r="URB146" s="821"/>
      <c r="URC146" s="821"/>
      <c r="URD146" s="821"/>
      <c r="URE146" s="821"/>
      <c r="URF146" s="821"/>
      <c r="URG146" s="821"/>
      <c r="URH146" s="821"/>
      <c r="URI146" s="821"/>
      <c r="URJ146" s="821"/>
      <c r="URK146" s="821"/>
      <c r="URL146" s="821"/>
      <c r="URM146" s="821"/>
      <c r="URN146" s="821"/>
      <c r="URO146" s="821"/>
      <c r="URP146" s="821"/>
      <c r="URQ146" s="821"/>
      <c r="URR146" s="821"/>
      <c r="URS146" s="821"/>
      <c r="URT146" s="821"/>
      <c r="URU146" s="821"/>
      <c r="URV146" s="821"/>
      <c r="URW146" s="821"/>
      <c r="URX146" s="821"/>
      <c r="URY146" s="821"/>
      <c r="URZ146" s="821"/>
      <c r="USA146" s="821"/>
      <c r="USB146" s="821"/>
      <c r="USC146" s="821"/>
      <c r="USD146" s="821"/>
      <c r="USE146" s="821"/>
      <c r="USF146" s="821"/>
      <c r="USG146" s="821"/>
      <c r="USH146" s="821"/>
      <c r="USI146" s="821"/>
      <c r="USJ146" s="821"/>
      <c r="USK146" s="821"/>
      <c r="USL146" s="821"/>
      <c r="USM146" s="821"/>
      <c r="USN146" s="821"/>
      <c r="USO146" s="821"/>
      <c r="USP146" s="821"/>
      <c r="USQ146" s="821"/>
      <c r="USR146" s="821"/>
      <c r="USS146" s="821"/>
      <c r="UST146" s="821"/>
      <c r="USU146" s="821"/>
      <c r="USV146" s="821"/>
      <c r="USW146" s="821"/>
      <c r="USX146" s="821"/>
      <c r="USY146" s="821"/>
      <c r="USZ146" s="821"/>
      <c r="UTA146" s="821"/>
      <c r="UTB146" s="821"/>
      <c r="UTC146" s="821"/>
      <c r="UTD146" s="821"/>
      <c r="UTE146" s="821"/>
      <c r="UTF146" s="821"/>
      <c r="UTG146" s="821"/>
      <c r="UTH146" s="821"/>
      <c r="UTI146" s="821"/>
      <c r="UTJ146" s="821"/>
      <c r="UTK146" s="821"/>
      <c r="UTL146" s="821"/>
      <c r="UTM146" s="821"/>
      <c r="UTN146" s="821"/>
      <c r="UTO146" s="821"/>
      <c r="UTP146" s="821"/>
      <c r="UTQ146" s="821"/>
      <c r="UTR146" s="821"/>
      <c r="UTS146" s="821"/>
      <c r="UTT146" s="821"/>
      <c r="UTU146" s="821"/>
      <c r="UTV146" s="821"/>
      <c r="UTW146" s="821"/>
      <c r="UTX146" s="821"/>
      <c r="UTY146" s="821"/>
      <c r="UTZ146" s="821"/>
      <c r="UUA146" s="821"/>
      <c r="UUB146" s="821"/>
      <c r="UUC146" s="821"/>
      <c r="UUD146" s="821"/>
      <c r="UUE146" s="821"/>
      <c r="UUF146" s="821"/>
      <c r="UUG146" s="821"/>
      <c r="UUH146" s="821"/>
      <c r="UUI146" s="821"/>
      <c r="UUJ146" s="821"/>
      <c r="UUK146" s="821"/>
      <c r="UUL146" s="821"/>
      <c r="UUM146" s="821"/>
      <c r="UUN146" s="821"/>
      <c r="UUO146" s="821"/>
      <c r="UUP146" s="821"/>
      <c r="UUQ146" s="821"/>
      <c r="UUR146" s="821"/>
      <c r="UUS146" s="821"/>
      <c r="UUT146" s="821"/>
      <c r="UUU146" s="821"/>
      <c r="UUV146" s="821"/>
      <c r="UUW146" s="821"/>
      <c r="UUX146" s="821"/>
      <c r="UUY146" s="821"/>
      <c r="UUZ146" s="821"/>
      <c r="UVA146" s="821"/>
      <c r="UVB146" s="821"/>
      <c r="UVC146" s="821"/>
      <c r="UVD146" s="821"/>
      <c r="UVE146" s="821"/>
      <c r="UVF146" s="821"/>
      <c r="UVG146" s="821"/>
      <c r="UVH146" s="821"/>
      <c r="UVI146" s="821"/>
      <c r="UVJ146" s="821"/>
      <c r="UVK146" s="821"/>
      <c r="UVL146" s="821"/>
      <c r="UVM146" s="821"/>
      <c r="UVN146" s="821"/>
      <c r="UVO146" s="821"/>
      <c r="UVP146" s="821"/>
      <c r="UVQ146" s="821"/>
      <c r="UVR146" s="821"/>
      <c r="UVS146" s="821"/>
      <c r="UVT146" s="821"/>
      <c r="UVU146" s="821"/>
      <c r="UVV146" s="821"/>
      <c r="UVW146" s="821"/>
      <c r="UVX146" s="821"/>
      <c r="UVY146" s="821"/>
      <c r="UVZ146" s="821"/>
      <c r="UWA146" s="821"/>
      <c r="UWB146" s="821"/>
      <c r="UWC146" s="821"/>
      <c r="UWD146" s="821"/>
      <c r="UWE146" s="821"/>
      <c r="UWF146" s="821"/>
      <c r="UWG146" s="821"/>
      <c r="UWH146" s="821"/>
      <c r="UWI146" s="821"/>
      <c r="UWJ146" s="821"/>
      <c r="UWK146" s="821"/>
      <c r="UWL146" s="821"/>
      <c r="UWM146" s="821"/>
      <c r="UWN146" s="821"/>
      <c r="UWO146" s="821"/>
      <c r="UWP146" s="821"/>
      <c r="UWQ146" s="821"/>
      <c r="UWR146" s="821"/>
      <c r="UWS146" s="821"/>
      <c r="UWT146" s="821"/>
      <c r="UWU146" s="821"/>
      <c r="UWV146" s="821"/>
      <c r="UWW146" s="821"/>
      <c r="UWX146" s="821"/>
      <c r="UWY146" s="821"/>
      <c r="UWZ146" s="821"/>
      <c r="UXA146" s="821"/>
      <c r="UXB146" s="821"/>
      <c r="UXC146" s="821"/>
      <c r="UXD146" s="821"/>
      <c r="UXE146" s="821"/>
      <c r="UXF146" s="821"/>
      <c r="UXG146" s="821"/>
      <c r="UXH146" s="821"/>
      <c r="UXI146" s="821"/>
      <c r="UXJ146" s="821"/>
      <c r="UXK146" s="821"/>
      <c r="UXL146" s="821"/>
      <c r="UXM146" s="821"/>
      <c r="UXN146" s="821"/>
      <c r="UXO146" s="821"/>
      <c r="UXP146" s="821"/>
      <c r="UXQ146" s="821"/>
      <c r="UXR146" s="821"/>
      <c r="UXS146" s="821"/>
      <c r="UXT146" s="821"/>
      <c r="UXU146" s="821"/>
      <c r="UXV146" s="821"/>
      <c r="UXW146" s="821"/>
      <c r="UXX146" s="821"/>
      <c r="UXY146" s="821"/>
      <c r="UXZ146" s="821"/>
      <c r="UYA146" s="821"/>
      <c r="UYB146" s="821"/>
      <c r="UYC146" s="821"/>
      <c r="UYD146" s="821"/>
      <c r="UYE146" s="821"/>
      <c r="UYF146" s="821"/>
      <c r="UYG146" s="821"/>
      <c r="UYH146" s="821"/>
      <c r="UYI146" s="821"/>
      <c r="UYJ146" s="821"/>
      <c r="UYK146" s="821"/>
      <c r="UYL146" s="821"/>
      <c r="UYM146" s="821"/>
      <c r="UYN146" s="821"/>
      <c r="UYO146" s="821"/>
      <c r="UYP146" s="821"/>
      <c r="UYQ146" s="821"/>
      <c r="UYR146" s="821"/>
      <c r="UYS146" s="821"/>
      <c r="UYT146" s="821"/>
      <c r="UYU146" s="821"/>
      <c r="UYV146" s="821"/>
      <c r="UYW146" s="821"/>
      <c r="UYX146" s="821"/>
      <c r="UYY146" s="821"/>
      <c r="UYZ146" s="821"/>
      <c r="UZA146" s="821"/>
      <c r="UZB146" s="821"/>
      <c r="UZC146" s="821"/>
      <c r="UZD146" s="821"/>
      <c r="UZE146" s="821"/>
      <c r="UZF146" s="821"/>
      <c r="UZG146" s="821"/>
      <c r="UZH146" s="821"/>
      <c r="UZI146" s="821"/>
      <c r="UZJ146" s="821"/>
      <c r="UZK146" s="821"/>
      <c r="UZL146" s="821"/>
      <c r="UZM146" s="821"/>
      <c r="UZN146" s="821"/>
      <c r="UZO146" s="821"/>
      <c r="UZP146" s="821"/>
      <c r="UZQ146" s="821"/>
      <c r="UZR146" s="821"/>
      <c r="UZS146" s="821"/>
      <c r="UZT146" s="821"/>
      <c r="UZU146" s="821"/>
      <c r="UZV146" s="821"/>
      <c r="UZW146" s="821"/>
      <c r="UZX146" s="821"/>
      <c r="UZY146" s="821"/>
      <c r="UZZ146" s="821"/>
      <c r="VAA146" s="821"/>
      <c r="VAB146" s="821"/>
      <c r="VAC146" s="821"/>
      <c r="VAD146" s="821"/>
      <c r="VAE146" s="821"/>
      <c r="VAF146" s="821"/>
      <c r="VAG146" s="821"/>
      <c r="VAH146" s="821"/>
      <c r="VAI146" s="821"/>
      <c r="VAJ146" s="821"/>
      <c r="VAK146" s="821"/>
      <c r="VAL146" s="821"/>
      <c r="VAM146" s="821"/>
      <c r="VAN146" s="821"/>
      <c r="VAO146" s="821"/>
      <c r="VAP146" s="821"/>
      <c r="VAQ146" s="821"/>
      <c r="VAR146" s="821"/>
      <c r="VAS146" s="821"/>
      <c r="VAT146" s="821"/>
      <c r="VAU146" s="821"/>
      <c r="VAV146" s="821"/>
      <c r="VAW146" s="821"/>
      <c r="VAX146" s="821"/>
      <c r="VAY146" s="821"/>
      <c r="VAZ146" s="821"/>
      <c r="VBA146" s="821"/>
      <c r="VBB146" s="821"/>
      <c r="VBC146" s="821"/>
      <c r="VBD146" s="821"/>
      <c r="VBE146" s="821"/>
      <c r="VBF146" s="821"/>
      <c r="VBG146" s="821"/>
      <c r="VBH146" s="821"/>
      <c r="VBI146" s="821"/>
      <c r="VBJ146" s="821"/>
      <c r="VBK146" s="821"/>
      <c r="VBL146" s="821"/>
      <c r="VBM146" s="821"/>
      <c r="VBN146" s="821"/>
      <c r="VBO146" s="821"/>
      <c r="VBP146" s="821"/>
      <c r="VBQ146" s="821"/>
      <c r="VBR146" s="821"/>
      <c r="VBS146" s="821"/>
      <c r="VBT146" s="821"/>
      <c r="VBU146" s="821"/>
      <c r="VBV146" s="821"/>
      <c r="VBW146" s="821"/>
      <c r="VBX146" s="821"/>
      <c r="VBY146" s="821"/>
      <c r="VBZ146" s="821"/>
      <c r="VCA146" s="821"/>
      <c r="VCB146" s="821"/>
      <c r="VCC146" s="821"/>
      <c r="VCD146" s="821"/>
      <c r="VCE146" s="821"/>
      <c r="VCF146" s="821"/>
      <c r="VCG146" s="821"/>
      <c r="VCH146" s="821"/>
      <c r="VCI146" s="821"/>
      <c r="VCJ146" s="821"/>
      <c r="VCK146" s="821"/>
      <c r="VCL146" s="821"/>
      <c r="VCM146" s="821"/>
      <c r="VCN146" s="821"/>
      <c r="VCO146" s="821"/>
      <c r="VCP146" s="821"/>
      <c r="VCQ146" s="821"/>
      <c r="VCR146" s="821"/>
      <c r="VCS146" s="821"/>
      <c r="VCT146" s="821"/>
      <c r="VCU146" s="821"/>
      <c r="VCV146" s="821"/>
      <c r="VCW146" s="821"/>
      <c r="VCX146" s="821"/>
      <c r="VCY146" s="821"/>
      <c r="VCZ146" s="821"/>
      <c r="VDA146" s="821"/>
      <c r="VDB146" s="821"/>
      <c r="VDC146" s="821"/>
      <c r="VDD146" s="821"/>
      <c r="VDE146" s="821"/>
      <c r="VDF146" s="821"/>
      <c r="VDG146" s="821"/>
      <c r="VDH146" s="821"/>
      <c r="VDI146" s="821"/>
      <c r="VDJ146" s="821"/>
      <c r="VDK146" s="821"/>
      <c r="VDL146" s="821"/>
      <c r="VDM146" s="821"/>
      <c r="VDN146" s="821"/>
      <c r="VDO146" s="821"/>
      <c r="VDP146" s="821"/>
      <c r="VDQ146" s="821"/>
      <c r="VDR146" s="821"/>
      <c r="VDS146" s="821"/>
      <c r="VDT146" s="821"/>
      <c r="VDU146" s="821"/>
      <c r="VDV146" s="821"/>
      <c r="VDW146" s="821"/>
      <c r="VDX146" s="821"/>
      <c r="VDY146" s="821"/>
      <c r="VDZ146" s="821"/>
      <c r="VEA146" s="821"/>
      <c r="VEB146" s="821"/>
      <c r="VEC146" s="821"/>
      <c r="VED146" s="821"/>
      <c r="VEE146" s="821"/>
      <c r="VEF146" s="821"/>
      <c r="VEG146" s="821"/>
      <c r="VEH146" s="821"/>
      <c r="VEI146" s="821"/>
      <c r="VEJ146" s="821"/>
      <c r="VEK146" s="821"/>
      <c r="VEL146" s="821"/>
      <c r="VEM146" s="821"/>
      <c r="VEN146" s="821"/>
      <c r="VEO146" s="821"/>
      <c r="VEP146" s="821"/>
      <c r="VEQ146" s="821"/>
      <c r="VER146" s="821"/>
      <c r="VES146" s="821"/>
      <c r="VET146" s="821"/>
      <c r="VEU146" s="821"/>
      <c r="VEV146" s="821"/>
      <c r="VEW146" s="821"/>
      <c r="VEX146" s="821"/>
      <c r="VEY146" s="821"/>
      <c r="VEZ146" s="821"/>
      <c r="VFA146" s="821"/>
      <c r="VFB146" s="821"/>
      <c r="VFC146" s="821"/>
      <c r="VFD146" s="821"/>
      <c r="VFE146" s="821"/>
      <c r="VFF146" s="821"/>
      <c r="VFG146" s="821"/>
      <c r="VFH146" s="821"/>
      <c r="VFI146" s="821"/>
      <c r="VFJ146" s="821"/>
      <c r="VFK146" s="821"/>
      <c r="VFL146" s="821"/>
      <c r="VFM146" s="821"/>
      <c r="VFN146" s="821"/>
      <c r="VFO146" s="821"/>
      <c r="VFP146" s="821"/>
      <c r="VFQ146" s="821"/>
      <c r="VFR146" s="821"/>
      <c r="VFS146" s="821"/>
      <c r="VFT146" s="821"/>
      <c r="VFU146" s="821"/>
      <c r="VFV146" s="821"/>
      <c r="VFW146" s="821"/>
      <c r="VFX146" s="821"/>
      <c r="VFY146" s="821"/>
      <c r="VFZ146" s="821"/>
      <c r="VGA146" s="821"/>
      <c r="VGB146" s="821"/>
      <c r="VGC146" s="821"/>
      <c r="VGD146" s="821"/>
      <c r="VGE146" s="821"/>
      <c r="VGF146" s="821"/>
      <c r="VGG146" s="821"/>
      <c r="VGH146" s="821"/>
      <c r="VGI146" s="821"/>
      <c r="VGJ146" s="821"/>
      <c r="VGK146" s="821"/>
      <c r="VGL146" s="821"/>
      <c r="VGM146" s="821"/>
      <c r="VGN146" s="821"/>
      <c r="VGO146" s="821"/>
      <c r="VGP146" s="821"/>
      <c r="VGQ146" s="821"/>
      <c r="VGR146" s="821"/>
      <c r="VGS146" s="821"/>
      <c r="VGT146" s="821"/>
      <c r="VGU146" s="821"/>
      <c r="VGV146" s="821"/>
      <c r="VGW146" s="821"/>
      <c r="VGX146" s="821"/>
      <c r="VGY146" s="821"/>
      <c r="VGZ146" s="821"/>
      <c r="VHA146" s="821"/>
      <c r="VHB146" s="821"/>
      <c r="VHC146" s="821"/>
      <c r="VHD146" s="821"/>
      <c r="VHE146" s="821"/>
      <c r="VHF146" s="821"/>
      <c r="VHG146" s="821"/>
      <c r="VHH146" s="821"/>
      <c r="VHI146" s="821"/>
      <c r="VHJ146" s="821"/>
      <c r="VHK146" s="821"/>
      <c r="VHL146" s="821"/>
      <c r="VHM146" s="821"/>
      <c r="VHN146" s="821"/>
      <c r="VHO146" s="821"/>
      <c r="VHP146" s="821"/>
      <c r="VHQ146" s="821"/>
      <c r="VHR146" s="821"/>
      <c r="VHS146" s="821"/>
      <c r="VHT146" s="821"/>
      <c r="VHU146" s="821"/>
      <c r="VHV146" s="821"/>
      <c r="VHW146" s="821"/>
      <c r="VHX146" s="821"/>
      <c r="VHY146" s="821"/>
      <c r="VHZ146" s="821"/>
      <c r="VIA146" s="821"/>
      <c r="VIB146" s="821"/>
      <c r="VIC146" s="821"/>
      <c r="VID146" s="821"/>
      <c r="VIE146" s="821"/>
      <c r="VIF146" s="821"/>
      <c r="VIG146" s="821"/>
      <c r="VIH146" s="821"/>
      <c r="VII146" s="821"/>
      <c r="VIJ146" s="821"/>
      <c r="VIK146" s="821"/>
      <c r="VIL146" s="821"/>
      <c r="VIM146" s="821"/>
      <c r="VIN146" s="821"/>
      <c r="VIO146" s="821"/>
      <c r="VIP146" s="821"/>
      <c r="VIQ146" s="821"/>
      <c r="VIR146" s="821"/>
      <c r="VIS146" s="821"/>
      <c r="VIT146" s="821"/>
      <c r="VIU146" s="821"/>
      <c r="VIV146" s="821"/>
      <c r="VIW146" s="821"/>
      <c r="VIX146" s="821"/>
      <c r="VIY146" s="821"/>
      <c r="VIZ146" s="821"/>
      <c r="VJA146" s="821"/>
      <c r="VJB146" s="821"/>
      <c r="VJC146" s="821"/>
      <c r="VJD146" s="821"/>
      <c r="VJE146" s="821"/>
      <c r="VJF146" s="821"/>
      <c r="VJG146" s="821"/>
      <c r="VJH146" s="821"/>
      <c r="VJI146" s="821"/>
      <c r="VJJ146" s="821"/>
      <c r="VJK146" s="821"/>
      <c r="VJL146" s="821"/>
      <c r="VJM146" s="821"/>
      <c r="VJN146" s="821"/>
      <c r="VJO146" s="821"/>
      <c r="VJP146" s="821"/>
      <c r="VJQ146" s="821"/>
      <c r="VJR146" s="821"/>
      <c r="VJS146" s="821"/>
      <c r="VJT146" s="821"/>
      <c r="VJU146" s="821"/>
      <c r="VJV146" s="821"/>
      <c r="VJW146" s="821"/>
      <c r="VJX146" s="821"/>
      <c r="VJY146" s="821"/>
      <c r="VJZ146" s="821"/>
      <c r="VKA146" s="821"/>
      <c r="VKB146" s="821"/>
      <c r="VKC146" s="821"/>
      <c r="VKD146" s="821"/>
      <c r="VKE146" s="821"/>
      <c r="VKF146" s="821"/>
      <c r="VKG146" s="821"/>
      <c r="VKH146" s="821"/>
      <c r="VKI146" s="821"/>
      <c r="VKJ146" s="821"/>
      <c r="VKK146" s="821"/>
      <c r="VKL146" s="821"/>
      <c r="VKM146" s="821"/>
      <c r="VKN146" s="821"/>
      <c r="VKO146" s="821"/>
      <c r="VKP146" s="821"/>
      <c r="VKQ146" s="821"/>
      <c r="VKR146" s="821"/>
      <c r="VKS146" s="821"/>
      <c r="VKT146" s="821"/>
      <c r="VKU146" s="821"/>
      <c r="VKV146" s="821"/>
      <c r="VKW146" s="821"/>
      <c r="VKX146" s="821"/>
      <c r="VKY146" s="821"/>
      <c r="VKZ146" s="821"/>
      <c r="VLA146" s="821"/>
      <c r="VLB146" s="821"/>
      <c r="VLC146" s="821"/>
      <c r="VLD146" s="821"/>
      <c r="VLE146" s="821"/>
      <c r="VLF146" s="821"/>
      <c r="VLG146" s="821"/>
      <c r="VLH146" s="821"/>
      <c r="VLI146" s="821"/>
      <c r="VLJ146" s="821"/>
      <c r="VLK146" s="821"/>
      <c r="VLL146" s="821"/>
      <c r="VLM146" s="821"/>
      <c r="VLN146" s="821"/>
      <c r="VLO146" s="821"/>
      <c r="VLP146" s="821"/>
      <c r="VLQ146" s="821"/>
      <c r="VLR146" s="821"/>
      <c r="VLS146" s="821"/>
      <c r="VLT146" s="821"/>
      <c r="VLU146" s="821"/>
      <c r="VLV146" s="821"/>
      <c r="VLW146" s="821"/>
      <c r="VLX146" s="821"/>
      <c r="VLY146" s="821"/>
      <c r="VLZ146" s="821"/>
      <c r="VMA146" s="821"/>
      <c r="VMB146" s="821"/>
      <c r="VMC146" s="821"/>
      <c r="VMD146" s="821"/>
      <c r="VME146" s="821"/>
      <c r="VMF146" s="821"/>
      <c r="VMG146" s="821"/>
      <c r="VMH146" s="821"/>
      <c r="VMI146" s="821"/>
      <c r="VMJ146" s="821"/>
      <c r="VMK146" s="821"/>
      <c r="VML146" s="821"/>
      <c r="VMM146" s="821"/>
      <c r="VMN146" s="821"/>
      <c r="VMO146" s="821"/>
      <c r="VMP146" s="821"/>
      <c r="VMQ146" s="821"/>
      <c r="VMR146" s="821"/>
      <c r="VMS146" s="821"/>
      <c r="VMT146" s="821"/>
      <c r="VMU146" s="821"/>
      <c r="VMV146" s="821"/>
      <c r="VMW146" s="821"/>
      <c r="VMX146" s="821"/>
      <c r="VMY146" s="821"/>
      <c r="VMZ146" s="821"/>
      <c r="VNA146" s="821"/>
      <c r="VNB146" s="821"/>
      <c r="VNC146" s="821"/>
      <c r="VND146" s="821"/>
      <c r="VNE146" s="821"/>
      <c r="VNF146" s="821"/>
      <c r="VNG146" s="821"/>
      <c r="VNH146" s="821"/>
      <c r="VNI146" s="821"/>
      <c r="VNJ146" s="821"/>
      <c r="VNK146" s="821"/>
      <c r="VNL146" s="821"/>
      <c r="VNM146" s="821"/>
      <c r="VNN146" s="821"/>
      <c r="VNO146" s="821"/>
      <c r="VNP146" s="821"/>
      <c r="VNQ146" s="821"/>
      <c r="VNR146" s="821"/>
      <c r="VNS146" s="821"/>
      <c r="VNT146" s="821"/>
      <c r="VNU146" s="821"/>
      <c r="VNV146" s="821"/>
      <c r="VNW146" s="821"/>
      <c r="VNX146" s="821"/>
      <c r="VNY146" s="821"/>
      <c r="VNZ146" s="821"/>
      <c r="VOA146" s="821"/>
      <c r="VOB146" s="821"/>
      <c r="VOC146" s="821"/>
      <c r="VOD146" s="821"/>
      <c r="VOE146" s="821"/>
      <c r="VOF146" s="821"/>
      <c r="VOG146" s="821"/>
      <c r="VOH146" s="821"/>
      <c r="VOI146" s="821"/>
      <c r="VOJ146" s="821"/>
      <c r="VOK146" s="821"/>
      <c r="VOL146" s="821"/>
      <c r="VOM146" s="821"/>
      <c r="VON146" s="821"/>
      <c r="VOO146" s="821"/>
      <c r="VOP146" s="821"/>
      <c r="VOQ146" s="821"/>
      <c r="VOR146" s="821"/>
      <c r="VOS146" s="821"/>
      <c r="VOT146" s="821"/>
      <c r="VOU146" s="821"/>
      <c r="VOV146" s="821"/>
      <c r="VOW146" s="821"/>
      <c r="VOX146" s="821"/>
      <c r="VOY146" s="821"/>
      <c r="VOZ146" s="821"/>
      <c r="VPA146" s="821"/>
      <c r="VPB146" s="821"/>
      <c r="VPC146" s="821"/>
      <c r="VPD146" s="821"/>
      <c r="VPE146" s="821"/>
      <c r="VPF146" s="821"/>
      <c r="VPG146" s="821"/>
      <c r="VPH146" s="821"/>
      <c r="VPI146" s="821"/>
      <c r="VPJ146" s="821"/>
      <c r="VPK146" s="821"/>
      <c r="VPL146" s="821"/>
      <c r="VPM146" s="821"/>
      <c r="VPN146" s="821"/>
      <c r="VPO146" s="821"/>
      <c r="VPP146" s="821"/>
      <c r="VPQ146" s="821"/>
      <c r="VPR146" s="821"/>
      <c r="VPS146" s="821"/>
      <c r="VPT146" s="821"/>
      <c r="VPU146" s="821"/>
      <c r="VPV146" s="821"/>
      <c r="VPW146" s="821"/>
      <c r="VPX146" s="821"/>
      <c r="VPY146" s="821"/>
      <c r="VPZ146" s="821"/>
      <c r="VQA146" s="821"/>
      <c r="VQB146" s="821"/>
      <c r="VQC146" s="821"/>
      <c r="VQD146" s="821"/>
      <c r="VQE146" s="821"/>
      <c r="VQF146" s="821"/>
      <c r="VQG146" s="821"/>
      <c r="VQH146" s="821"/>
      <c r="VQI146" s="821"/>
      <c r="VQJ146" s="821"/>
      <c r="VQK146" s="821"/>
      <c r="VQL146" s="821"/>
      <c r="VQM146" s="821"/>
      <c r="VQN146" s="821"/>
      <c r="VQO146" s="821"/>
      <c r="VQP146" s="821"/>
      <c r="VQQ146" s="821"/>
      <c r="VQR146" s="821"/>
      <c r="VQS146" s="821"/>
      <c r="VQT146" s="821"/>
      <c r="VQU146" s="821"/>
      <c r="VQV146" s="821"/>
      <c r="VQW146" s="821"/>
      <c r="VQX146" s="821"/>
      <c r="VQY146" s="821"/>
      <c r="VQZ146" s="821"/>
      <c r="VRA146" s="821"/>
      <c r="VRB146" s="821"/>
      <c r="VRC146" s="821"/>
      <c r="VRD146" s="821"/>
      <c r="VRE146" s="821"/>
      <c r="VRF146" s="821"/>
      <c r="VRG146" s="821"/>
      <c r="VRH146" s="821"/>
      <c r="VRI146" s="821"/>
      <c r="VRJ146" s="821"/>
      <c r="VRK146" s="821"/>
      <c r="VRL146" s="821"/>
      <c r="VRM146" s="821"/>
      <c r="VRN146" s="821"/>
      <c r="VRO146" s="821"/>
      <c r="VRP146" s="821"/>
      <c r="VRQ146" s="821"/>
      <c r="VRR146" s="821"/>
      <c r="VRS146" s="821"/>
      <c r="VRT146" s="821"/>
      <c r="VRU146" s="821"/>
      <c r="VRV146" s="821"/>
      <c r="VRW146" s="821"/>
      <c r="VRX146" s="821"/>
      <c r="VRY146" s="821"/>
      <c r="VRZ146" s="821"/>
      <c r="VSA146" s="821"/>
      <c r="VSB146" s="821"/>
      <c r="VSC146" s="821"/>
      <c r="VSD146" s="821"/>
      <c r="VSE146" s="821"/>
      <c r="VSF146" s="821"/>
      <c r="VSG146" s="821"/>
      <c r="VSH146" s="821"/>
      <c r="VSI146" s="821"/>
      <c r="VSJ146" s="821"/>
      <c r="VSK146" s="821"/>
      <c r="VSL146" s="821"/>
      <c r="VSM146" s="821"/>
      <c r="VSN146" s="821"/>
      <c r="VSO146" s="821"/>
      <c r="VSP146" s="821"/>
      <c r="VSQ146" s="821"/>
      <c r="VSR146" s="821"/>
      <c r="VSS146" s="821"/>
      <c r="VST146" s="821"/>
      <c r="VSU146" s="821"/>
      <c r="VSV146" s="821"/>
      <c r="VSW146" s="821"/>
      <c r="VSX146" s="821"/>
      <c r="VSY146" s="821"/>
      <c r="VSZ146" s="821"/>
      <c r="VTA146" s="821"/>
      <c r="VTB146" s="821"/>
      <c r="VTC146" s="821"/>
      <c r="VTD146" s="821"/>
      <c r="VTE146" s="821"/>
      <c r="VTF146" s="821"/>
      <c r="VTG146" s="821"/>
      <c r="VTH146" s="821"/>
      <c r="VTI146" s="821"/>
      <c r="VTJ146" s="821"/>
      <c r="VTK146" s="821"/>
      <c r="VTL146" s="821"/>
      <c r="VTM146" s="821"/>
      <c r="VTN146" s="821"/>
      <c r="VTO146" s="821"/>
      <c r="VTP146" s="821"/>
      <c r="VTQ146" s="821"/>
      <c r="VTR146" s="821"/>
      <c r="VTS146" s="821"/>
      <c r="VTT146" s="821"/>
      <c r="VTU146" s="821"/>
      <c r="VTV146" s="821"/>
      <c r="VTW146" s="821"/>
      <c r="VTX146" s="821"/>
      <c r="VTY146" s="821"/>
      <c r="VTZ146" s="821"/>
      <c r="VUA146" s="821"/>
      <c r="VUB146" s="821"/>
      <c r="VUC146" s="821"/>
      <c r="VUD146" s="821"/>
      <c r="VUE146" s="821"/>
      <c r="VUF146" s="821"/>
      <c r="VUG146" s="821"/>
      <c r="VUH146" s="821"/>
      <c r="VUI146" s="821"/>
      <c r="VUJ146" s="821"/>
      <c r="VUK146" s="821"/>
      <c r="VUL146" s="821"/>
      <c r="VUM146" s="821"/>
      <c r="VUN146" s="821"/>
      <c r="VUO146" s="821"/>
      <c r="VUP146" s="821"/>
      <c r="VUQ146" s="821"/>
      <c r="VUR146" s="821"/>
      <c r="VUS146" s="821"/>
      <c r="VUT146" s="821"/>
      <c r="VUU146" s="821"/>
      <c r="VUV146" s="821"/>
      <c r="VUW146" s="821"/>
      <c r="VUX146" s="821"/>
      <c r="VUY146" s="821"/>
      <c r="VUZ146" s="821"/>
      <c r="VVA146" s="821"/>
      <c r="VVB146" s="821"/>
      <c r="VVC146" s="821"/>
      <c r="VVD146" s="821"/>
      <c r="VVE146" s="821"/>
      <c r="VVF146" s="821"/>
      <c r="VVG146" s="821"/>
      <c r="VVH146" s="821"/>
      <c r="VVI146" s="821"/>
      <c r="VVJ146" s="821"/>
      <c r="VVK146" s="821"/>
      <c r="VVL146" s="821"/>
      <c r="VVM146" s="821"/>
      <c r="VVN146" s="821"/>
      <c r="VVO146" s="821"/>
      <c r="VVP146" s="821"/>
      <c r="VVQ146" s="821"/>
      <c r="VVR146" s="821"/>
      <c r="VVS146" s="821"/>
      <c r="VVT146" s="821"/>
      <c r="VVU146" s="821"/>
      <c r="VVV146" s="821"/>
      <c r="VVW146" s="821"/>
      <c r="VVX146" s="821"/>
      <c r="VVY146" s="821"/>
      <c r="VVZ146" s="821"/>
      <c r="VWA146" s="821"/>
      <c r="VWB146" s="821"/>
      <c r="VWC146" s="821"/>
      <c r="VWD146" s="821"/>
      <c r="VWE146" s="821"/>
      <c r="VWF146" s="821"/>
      <c r="VWG146" s="821"/>
      <c r="VWH146" s="821"/>
      <c r="VWI146" s="821"/>
      <c r="VWJ146" s="821"/>
      <c r="VWK146" s="821"/>
      <c r="VWL146" s="821"/>
      <c r="VWM146" s="821"/>
      <c r="VWN146" s="821"/>
      <c r="VWO146" s="821"/>
      <c r="VWP146" s="821"/>
      <c r="VWQ146" s="821"/>
      <c r="VWR146" s="821"/>
      <c r="VWS146" s="821"/>
      <c r="VWT146" s="821"/>
      <c r="VWU146" s="821"/>
      <c r="VWV146" s="821"/>
      <c r="VWW146" s="821"/>
      <c r="VWX146" s="821"/>
      <c r="VWY146" s="821"/>
      <c r="VWZ146" s="821"/>
      <c r="VXA146" s="821"/>
      <c r="VXB146" s="821"/>
      <c r="VXC146" s="821"/>
      <c r="VXD146" s="821"/>
      <c r="VXE146" s="821"/>
      <c r="VXF146" s="821"/>
      <c r="VXG146" s="821"/>
      <c r="VXH146" s="821"/>
      <c r="VXI146" s="821"/>
      <c r="VXJ146" s="821"/>
      <c r="VXK146" s="821"/>
      <c r="VXL146" s="821"/>
      <c r="VXM146" s="821"/>
      <c r="VXN146" s="821"/>
      <c r="VXO146" s="821"/>
      <c r="VXP146" s="821"/>
      <c r="VXQ146" s="821"/>
      <c r="VXR146" s="821"/>
      <c r="VXS146" s="821"/>
      <c r="VXT146" s="821"/>
      <c r="VXU146" s="821"/>
      <c r="VXV146" s="821"/>
      <c r="VXW146" s="821"/>
      <c r="VXX146" s="821"/>
      <c r="VXY146" s="821"/>
      <c r="VXZ146" s="821"/>
      <c r="VYA146" s="821"/>
      <c r="VYB146" s="821"/>
      <c r="VYC146" s="821"/>
      <c r="VYD146" s="821"/>
      <c r="VYE146" s="821"/>
      <c r="VYF146" s="821"/>
      <c r="VYG146" s="821"/>
      <c r="VYH146" s="821"/>
      <c r="VYI146" s="821"/>
      <c r="VYJ146" s="821"/>
      <c r="VYK146" s="821"/>
      <c r="VYL146" s="821"/>
      <c r="VYM146" s="821"/>
      <c r="VYN146" s="821"/>
      <c r="VYO146" s="821"/>
      <c r="VYP146" s="821"/>
      <c r="VYQ146" s="821"/>
      <c r="VYR146" s="821"/>
      <c r="VYS146" s="821"/>
      <c r="VYT146" s="821"/>
      <c r="VYU146" s="821"/>
      <c r="VYV146" s="821"/>
      <c r="VYW146" s="821"/>
      <c r="VYX146" s="821"/>
      <c r="VYY146" s="821"/>
      <c r="VYZ146" s="821"/>
      <c r="VZA146" s="821"/>
      <c r="VZB146" s="821"/>
      <c r="VZC146" s="821"/>
      <c r="VZD146" s="821"/>
      <c r="VZE146" s="821"/>
      <c r="VZF146" s="821"/>
      <c r="VZG146" s="821"/>
      <c r="VZH146" s="821"/>
      <c r="VZI146" s="821"/>
      <c r="VZJ146" s="821"/>
      <c r="VZK146" s="821"/>
      <c r="VZL146" s="821"/>
      <c r="VZM146" s="821"/>
      <c r="VZN146" s="821"/>
      <c r="VZO146" s="821"/>
      <c r="VZP146" s="821"/>
      <c r="VZQ146" s="821"/>
      <c r="VZR146" s="821"/>
      <c r="VZS146" s="821"/>
      <c r="VZT146" s="821"/>
      <c r="VZU146" s="821"/>
      <c r="VZV146" s="821"/>
      <c r="VZW146" s="821"/>
      <c r="VZX146" s="821"/>
      <c r="VZY146" s="821"/>
      <c r="VZZ146" s="821"/>
      <c r="WAA146" s="821"/>
      <c r="WAB146" s="821"/>
      <c r="WAC146" s="821"/>
      <c r="WAD146" s="821"/>
      <c r="WAE146" s="821"/>
      <c r="WAF146" s="821"/>
      <c r="WAG146" s="821"/>
      <c r="WAH146" s="821"/>
      <c r="WAI146" s="821"/>
      <c r="WAJ146" s="821"/>
      <c r="WAK146" s="821"/>
      <c r="WAL146" s="821"/>
      <c r="WAM146" s="821"/>
      <c r="WAN146" s="821"/>
      <c r="WAO146" s="821"/>
      <c r="WAP146" s="821"/>
      <c r="WAQ146" s="821"/>
      <c r="WAR146" s="821"/>
      <c r="WAS146" s="821"/>
      <c r="WAT146" s="821"/>
      <c r="WAU146" s="821"/>
      <c r="WAV146" s="821"/>
      <c r="WAW146" s="821"/>
      <c r="WAX146" s="821"/>
      <c r="WAY146" s="821"/>
      <c r="WAZ146" s="821"/>
      <c r="WBA146" s="821"/>
      <c r="WBB146" s="821"/>
      <c r="WBC146" s="821"/>
      <c r="WBD146" s="821"/>
      <c r="WBE146" s="821"/>
      <c r="WBF146" s="821"/>
      <c r="WBG146" s="821"/>
      <c r="WBH146" s="821"/>
      <c r="WBI146" s="821"/>
      <c r="WBJ146" s="821"/>
      <c r="WBK146" s="821"/>
      <c r="WBL146" s="821"/>
      <c r="WBM146" s="821"/>
      <c r="WBN146" s="821"/>
      <c r="WBO146" s="821"/>
      <c r="WBP146" s="821"/>
      <c r="WBQ146" s="821"/>
      <c r="WBR146" s="821"/>
      <c r="WBS146" s="821"/>
      <c r="WBT146" s="821"/>
      <c r="WBU146" s="821"/>
      <c r="WBV146" s="821"/>
      <c r="WBW146" s="821"/>
      <c r="WBX146" s="821"/>
      <c r="WBY146" s="821"/>
      <c r="WBZ146" s="821"/>
      <c r="WCA146" s="821"/>
      <c r="WCB146" s="821"/>
      <c r="WCC146" s="821"/>
      <c r="WCD146" s="821"/>
      <c r="WCE146" s="821"/>
      <c r="WCF146" s="821"/>
      <c r="WCG146" s="821"/>
      <c r="WCH146" s="821"/>
      <c r="WCI146" s="821"/>
      <c r="WCJ146" s="821"/>
      <c r="WCK146" s="821"/>
      <c r="WCL146" s="821"/>
      <c r="WCM146" s="821"/>
      <c r="WCN146" s="821"/>
      <c r="WCO146" s="821"/>
      <c r="WCP146" s="821"/>
      <c r="WCQ146" s="821"/>
      <c r="WCR146" s="821"/>
      <c r="WCS146" s="821"/>
      <c r="WCT146" s="821"/>
      <c r="WCU146" s="821"/>
      <c r="WCV146" s="821"/>
      <c r="WCW146" s="821"/>
      <c r="WCX146" s="821"/>
      <c r="WCY146" s="821"/>
      <c r="WCZ146" s="821"/>
      <c r="WDA146" s="821"/>
      <c r="WDB146" s="821"/>
      <c r="WDC146" s="821"/>
      <c r="WDD146" s="821"/>
      <c r="WDE146" s="821"/>
      <c r="WDF146" s="821"/>
      <c r="WDG146" s="821"/>
      <c r="WDH146" s="821"/>
      <c r="WDI146" s="821"/>
      <c r="WDJ146" s="821"/>
      <c r="WDK146" s="821"/>
      <c r="WDL146" s="821"/>
      <c r="WDM146" s="821"/>
      <c r="WDN146" s="821"/>
      <c r="WDO146" s="821"/>
      <c r="WDP146" s="821"/>
      <c r="WDQ146" s="821"/>
      <c r="WDR146" s="821"/>
      <c r="WDS146" s="821"/>
      <c r="WDT146" s="821"/>
      <c r="WDU146" s="821"/>
      <c r="WDV146" s="821"/>
      <c r="WDW146" s="821"/>
      <c r="WDX146" s="821"/>
      <c r="WDY146" s="821"/>
      <c r="WDZ146" s="821"/>
      <c r="WEA146" s="821"/>
      <c r="WEB146" s="821"/>
      <c r="WEC146" s="821"/>
      <c r="WED146" s="821"/>
      <c r="WEE146" s="821"/>
      <c r="WEF146" s="821"/>
      <c r="WEG146" s="821"/>
      <c r="WEH146" s="821"/>
      <c r="WEI146" s="821"/>
      <c r="WEJ146" s="821"/>
      <c r="WEK146" s="821"/>
      <c r="WEL146" s="821"/>
      <c r="WEM146" s="821"/>
      <c r="WEN146" s="821"/>
      <c r="WEO146" s="821"/>
      <c r="WEP146" s="821"/>
      <c r="WEQ146" s="821"/>
      <c r="WER146" s="821"/>
      <c r="WES146" s="821"/>
      <c r="WET146" s="821"/>
      <c r="WEU146" s="821"/>
      <c r="WEV146" s="821"/>
      <c r="WEW146" s="821"/>
      <c r="WEX146" s="821"/>
      <c r="WEY146" s="821"/>
      <c r="WEZ146" s="821"/>
      <c r="WFA146" s="821"/>
      <c r="WFB146" s="821"/>
      <c r="WFC146" s="821"/>
      <c r="WFD146" s="821"/>
      <c r="WFE146" s="821"/>
      <c r="WFF146" s="821"/>
      <c r="WFG146" s="821"/>
      <c r="WFH146" s="821"/>
      <c r="WFI146" s="821"/>
      <c r="WFJ146" s="821"/>
      <c r="WFK146" s="821"/>
      <c r="WFL146" s="821"/>
      <c r="WFM146" s="821"/>
      <c r="WFN146" s="821"/>
      <c r="WFO146" s="821"/>
      <c r="WFP146" s="821"/>
      <c r="WFQ146" s="821"/>
      <c r="WFR146" s="821"/>
      <c r="WFS146" s="821"/>
      <c r="WFT146" s="821"/>
      <c r="WFU146" s="821"/>
      <c r="WFV146" s="821"/>
      <c r="WFW146" s="821"/>
      <c r="WFX146" s="821"/>
      <c r="WFY146" s="821"/>
      <c r="WFZ146" s="821"/>
      <c r="WGA146" s="821"/>
      <c r="WGB146" s="821"/>
      <c r="WGC146" s="821"/>
      <c r="WGD146" s="821"/>
      <c r="WGE146" s="821"/>
      <c r="WGF146" s="821"/>
      <c r="WGG146" s="821"/>
      <c r="WGH146" s="821"/>
      <c r="WGI146" s="821"/>
      <c r="WGJ146" s="821"/>
      <c r="WGK146" s="821"/>
      <c r="WGL146" s="821"/>
      <c r="WGM146" s="821"/>
      <c r="WGN146" s="821"/>
      <c r="WGO146" s="821"/>
      <c r="WGP146" s="821"/>
      <c r="WGQ146" s="821"/>
      <c r="WGR146" s="821"/>
      <c r="WGS146" s="821"/>
      <c r="WGT146" s="821"/>
      <c r="WGU146" s="821"/>
      <c r="WGV146" s="821"/>
      <c r="WGW146" s="821"/>
      <c r="WGX146" s="821"/>
      <c r="WGY146" s="821"/>
      <c r="WGZ146" s="821"/>
      <c r="WHA146" s="821"/>
      <c r="WHB146" s="821"/>
      <c r="WHC146" s="821"/>
      <c r="WHD146" s="821"/>
      <c r="WHE146" s="821"/>
      <c r="WHF146" s="821"/>
      <c r="WHG146" s="821"/>
      <c r="WHH146" s="821"/>
      <c r="WHI146" s="821"/>
      <c r="WHJ146" s="821"/>
      <c r="WHK146" s="821"/>
      <c r="WHL146" s="821"/>
      <c r="WHM146" s="821"/>
      <c r="WHN146" s="821"/>
      <c r="WHO146" s="821"/>
      <c r="WHP146" s="821"/>
      <c r="WHQ146" s="821"/>
      <c r="WHR146" s="821"/>
      <c r="WHS146" s="821"/>
      <c r="WHT146" s="821"/>
      <c r="WHU146" s="821"/>
      <c r="WHV146" s="821"/>
      <c r="WHW146" s="821"/>
      <c r="WHX146" s="821"/>
      <c r="WHY146" s="821"/>
      <c r="WHZ146" s="821"/>
      <c r="WIA146" s="821"/>
      <c r="WIB146" s="821"/>
      <c r="WIC146" s="821"/>
      <c r="WID146" s="821"/>
      <c r="WIE146" s="821"/>
      <c r="WIF146" s="821"/>
      <c r="WIG146" s="821"/>
      <c r="WIH146" s="821"/>
      <c r="WII146" s="821"/>
      <c r="WIJ146" s="821"/>
      <c r="WIK146" s="821"/>
      <c r="WIL146" s="821"/>
      <c r="WIM146" s="821"/>
      <c r="WIN146" s="821"/>
      <c r="WIO146" s="821"/>
      <c r="WIP146" s="821"/>
      <c r="WIQ146" s="821"/>
      <c r="WIR146" s="821"/>
      <c r="WIS146" s="821"/>
      <c r="WIT146" s="821"/>
      <c r="WIU146" s="821"/>
      <c r="WIV146" s="821"/>
      <c r="WIW146" s="821"/>
      <c r="WIX146" s="821"/>
      <c r="WIY146" s="821"/>
      <c r="WIZ146" s="821"/>
      <c r="WJA146" s="821"/>
      <c r="WJB146" s="821"/>
      <c r="WJC146" s="821"/>
      <c r="WJD146" s="821"/>
      <c r="WJE146" s="821"/>
      <c r="WJF146" s="821"/>
      <c r="WJG146" s="821"/>
      <c r="WJH146" s="821"/>
      <c r="WJI146" s="821"/>
      <c r="WJJ146" s="821"/>
      <c r="WJK146" s="821"/>
      <c r="WJL146" s="821"/>
      <c r="WJM146" s="821"/>
      <c r="WJN146" s="821"/>
      <c r="WJO146" s="821"/>
      <c r="WJP146" s="821"/>
      <c r="WJQ146" s="821"/>
      <c r="WJR146" s="821"/>
      <c r="WJS146" s="821"/>
      <c r="WJT146" s="821"/>
      <c r="WJU146" s="821"/>
      <c r="WJV146" s="821"/>
      <c r="WJW146" s="821"/>
      <c r="WJX146" s="821"/>
      <c r="WJY146" s="821"/>
      <c r="WJZ146" s="821"/>
      <c r="WKA146" s="821"/>
      <c r="WKB146" s="821"/>
      <c r="WKC146" s="821"/>
      <c r="WKD146" s="821"/>
      <c r="WKE146" s="821"/>
      <c r="WKF146" s="821"/>
      <c r="WKG146" s="821"/>
      <c r="WKH146" s="821"/>
      <c r="WKI146" s="821"/>
      <c r="WKJ146" s="821"/>
      <c r="WKK146" s="821"/>
      <c r="WKL146" s="821"/>
      <c r="WKM146" s="821"/>
      <c r="WKN146" s="821"/>
      <c r="WKO146" s="821"/>
      <c r="WKP146" s="821"/>
      <c r="WKQ146" s="821"/>
      <c r="WKR146" s="821"/>
      <c r="WKS146" s="821"/>
      <c r="WKT146" s="821"/>
      <c r="WKU146" s="821"/>
      <c r="WKV146" s="821"/>
      <c r="WKW146" s="821"/>
      <c r="WKX146" s="821"/>
      <c r="WKY146" s="821"/>
      <c r="WKZ146" s="821"/>
      <c r="WLA146" s="821"/>
      <c r="WLB146" s="821"/>
      <c r="WLC146" s="821"/>
      <c r="WLD146" s="821"/>
      <c r="WLE146" s="821"/>
      <c r="WLF146" s="821"/>
      <c r="WLG146" s="821"/>
      <c r="WLH146" s="821"/>
      <c r="WLI146" s="821"/>
      <c r="WLJ146" s="821"/>
      <c r="WLK146" s="821"/>
      <c r="WLL146" s="821"/>
      <c r="WLM146" s="821"/>
      <c r="WLN146" s="821"/>
      <c r="WLO146" s="821"/>
      <c r="WLP146" s="821"/>
      <c r="WLQ146" s="821"/>
      <c r="WLR146" s="821"/>
      <c r="WLS146" s="821"/>
      <c r="WLT146" s="821"/>
      <c r="WLU146" s="821"/>
      <c r="WLV146" s="821"/>
      <c r="WLW146" s="821"/>
      <c r="WLX146" s="821"/>
      <c r="WLY146" s="821"/>
      <c r="WLZ146" s="821"/>
      <c r="WMA146" s="821"/>
      <c r="WMB146" s="821"/>
      <c r="WMC146" s="821"/>
      <c r="WMD146" s="821"/>
      <c r="WME146" s="821"/>
      <c r="WMF146" s="821"/>
      <c r="WMG146" s="821"/>
      <c r="WMH146" s="821"/>
      <c r="WMI146" s="821"/>
      <c r="WMJ146" s="821"/>
      <c r="WMK146" s="821"/>
      <c r="WML146" s="821"/>
      <c r="WMM146" s="821"/>
      <c r="WMN146" s="821"/>
      <c r="WMO146" s="821"/>
      <c r="WMP146" s="821"/>
      <c r="WMQ146" s="821"/>
      <c r="WMR146" s="821"/>
      <c r="WMS146" s="821"/>
      <c r="WMT146" s="821"/>
      <c r="WMU146" s="821"/>
      <c r="WMV146" s="821"/>
      <c r="WMW146" s="821"/>
      <c r="WMX146" s="821"/>
      <c r="WMY146" s="821"/>
      <c r="WMZ146" s="821"/>
      <c r="WNA146" s="821"/>
      <c r="WNB146" s="821"/>
      <c r="WNC146" s="821"/>
      <c r="WND146" s="821"/>
      <c r="WNE146" s="821"/>
      <c r="WNF146" s="821"/>
      <c r="WNG146" s="821"/>
      <c r="WNH146" s="821"/>
      <c r="WNI146" s="821"/>
      <c r="WNJ146" s="821"/>
      <c r="WNK146" s="821"/>
      <c r="WNL146" s="821"/>
      <c r="WNM146" s="821"/>
      <c r="WNN146" s="821"/>
      <c r="WNO146" s="821"/>
      <c r="WNP146" s="821"/>
      <c r="WNQ146" s="821"/>
      <c r="WNR146" s="821"/>
      <c r="WNS146" s="821"/>
      <c r="WNT146" s="821"/>
      <c r="WNU146" s="821"/>
      <c r="WNV146" s="821"/>
      <c r="WNW146" s="821"/>
      <c r="WNX146" s="821"/>
      <c r="WNY146" s="821"/>
      <c r="WNZ146" s="821"/>
      <c r="WOA146" s="821"/>
      <c r="WOB146" s="821"/>
      <c r="WOC146" s="821"/>
      <c r="WOD146" s="821"/>
      <c r="WOE146" s="821"/>
      <c r="WOF146" s="821"/>
      <c r="WOG146" s="821"/>
      <c r="WOH146" s="821"/>
      <c r="WOI146" s="821"/>
      <c r="WOJ146" s="821"/>
      <c r="WOK146" s="821"/>
      <c r="WOL146" s="821"/>
      <c r="WOM146" s="821"/>
      <c r="WON146" s="821"/>
      <c r="WOO146" s="821"/>
      <c r="WOP146" s="821"/>
      <c r="WOQ146" s="821"/>
      <c r="WOR146" s="821"/>
      <c r="WOS146" s="821"/>
      <c r="WOT146" s="821"/>
      <c r="WOU146" s="821"/>
      <c r="WOV146" s="821"/>
      <c r="WOW146" s="821"/>
      <c r="WOX146" s="821"/>
      <c r="WOY146" s="821"/>
      <c r="WOZ146" s="821"/>
      <c r="WPA146" s="821"/>
      <c r="WPB146" s="821"/>
      <c r="WPC146" s="821"/>
      <c r="WPD146" s="821"/>
      <c r="WPE146" s="821"/>
      <c r="WPF146" s="821"/>
      <c r="WPG146" s="821"/>
      <c r="WPH146" s="821"/>
      <c r="WPI146" s="821"/>
      <c r="WPJ146" s="821"/>
      <c r="WPK146" s="821"/>
      <c r="WPL146" s="821"/>
      <c r="WPM146" s="821"/>
      <c r="WPN146" s="821"/>
      <c r="WPO146" s="821"/>
      <c r="WPP146" s="821"/>
      <c r="WPQ146" s="821"/>
      <c r="WPR146" s="821"/>
      <c r="WPS146" s="821"/>
      <c r="WPT146" s="821"/>
      <c r="WPU146" s="821"/>
      <c r="WPV146" s="821"/>
      <c r="WPW146" s="821"/>
      <c r="WPX146" s="821"/>
      <c r="WPY146" s="821"/>
      <c r="WPZ146" s="821"/>
      <c r="WQA146" s="821"/>
      <c r="WQB146" s="821"/>
      <c r="WQC146" s="821"/>
      <c r="WQD146" s="821"/>
      <c r="WQE146" s="821"/>
      <c r="WQF146" s="821"/>
      <c r="WQG146" s="821"/>
      <c r="WQH146" s="821"/>
      <c r="WQI146" s="821"/>
      <c r="WQJ146" s="821"/>
      <c r="WQK146" s="821"/>
      <c r="WQL146" s="821"/>
      <c r="WQM146" s="821"/>
      <c r="WQN146" s="821"/>
      <c r="WQO146" s="821"/>
      <c r="WQP146" s="821"/>
      <c r="WQQ146" s="821"/>
      <c r="WQR146" s="821"/>
      <c r="WQS146" s="821"/>
      <c r="WQT146" s="821"/>
      <c r="WQU146" s="821"/>
      <c r="WQV146" s="821"/>
      <c r="WQW146" s="821"/>
      <c r="WQX146" s="821"/>
      <c r="WQY146" s="821"/>
      <c r="WQZ146" s="821"/>
      <c r="WRA146" s="821"/>
      <c r="WRB146" s="821"/>
      <c r="WRC146" s="821"/>
      <c r="WRD146" s="821"/>
      <c r="WRE146" s="821"/>
      <c r="WRF146" s="821"/>
      <c r="WRG146" s="821"/>
      <c r="WRH146" s="821"/>
      <c r="WRI146" s="821"/>
      <c r="WRJ146" s="821"/>
      <c r="WRK146" s="821"/>
      <c r="WRL146" s="821"/>
      <c r="WRM146" s="821"/>
      <c r="WRN146" s="821"/>
      <c r="WRO146" s="821"/>
      <c r="WRP146" s="821"/>
      <c r="WRQ146" s="821"/>
      <c r="WRR146" s="821"/>
      <c r="WRS146" s="821"/>
      <c r="WRT146" s="821"/>
      <c r="WRU146" s="821"/>
      <c r="WRV146" s="821"/>
      <c r="WRW146" s="821"/>
      <c r="WRX146" s="821"/>
      <c r="WRY146" s="821"/>
      <c r="WRZ146" s="821"/>
      <c r="WSA146" s="821"/>
      <c r="WSB146" s="821"/>
      <c r="WSC146" s="821"/>
      <c r="WSD146" s="821"/>
      <c r="WSE146" s="821"/>
      <c r="WSF146" s="821"/>
      <c r="WSG146" s="821"/>
      <c r="WSH146" s="821"/>
      <c r="WSI146" s="821"/>
      <c r="WSJ146" s="821"/>
      <c r="WSK146" s="821"/>
      <c r="WSL146" s="821"/>
      <c r="WSM146" s="821"/>
      <c r="WSN146" s="821"/>
      <c r="WSO146" s="821"/>
      <c r="WSP146" s="821"/>
      <c r="WSQ146" s="821"/>
      <c r="WSR146" s="821"/>
      <c r="WSS146" s="821"/>
      <c r="WST146" s="821"/>
      <c r="WSU146" s="821"/>
      <c r="WSV146" s="821"/>
      <c r="WSW146" s="821"/>
      <c r="WSX146" s="821"/>
      <c r="WSY146" s="821"/>
      <c r="WSZ146" s="821"/>
      <c r="WTA146" s="821"/>
      <c r="WTB146" s="821"/>
      <c r="WTC146" s="821"/>
      <c r="WTD146" s="821"/>
      <c r="WTE146" s="821"/>
      <c r="WTF146" s="821"/>
      <c r="WTG146" s="821"/>
      <c r="WTH146" s="821"/>
      <c r="WTI146" s="821"/>
      <c r="WTJ146" s="821"/>
      <c r="WTK146" s="821"/>
      <c r="WTL146" s="821"/>
      <c r="WTM146" s="821"/>
      <c r="WTN146" s="821"/>
      <c r="WTO146" s="821"/>
      <c r="WTP146" s="821"/>
      <c r="WTQ146" s="821"/>
      <c r="WTR146" s="821"/>
      <c r="WTS146" s="821"/>
      <c r="WTT146" s="821"/>
      <c r="WTU146" s="821"/>
      <c r="WTV146" s="821"/>
      <c r="WTW146" s="821"/>
      <c r="WTX146" s="821"/>
      <c r="WTY146" s="821"/>
      <c r="WTZ146" s="821"/>
      <c r="WUA146" s="821"/>
      <c r="WUB146" s="821"/>
      <c r="WUC146" s="821"/>
      <c r="WUD146" s="821"/>
      <c r="WUE146" s="821"/>
      <c r="WUF146" s="821"/>
      <c r="WUG146" s="821"/>
      <c r="WUH146" s="821"/>
      <c r="WUI146" s="821"/>
      <c r="WUJ146" s="821"/>
      <c r="WUK146" s="821"/>
      <c r="WUL146" s="821"/>
      <c r="WUM146" s="821"/>
      <c r="WUN146" s="821"/>
      <c r="WUO146" s="821"/>
      <c r="WUP146" s="821"/>
      <c r="WUQ146" s="821"/>
      <c r="WUR146" s="821"/>
      <c r="WUS146" s="821"/>
      <c r="WUT146" s="821"/>
      <c r="WUU146" s="821"/>
      <c r="WUV146" s="821"/>
      <c r="WUW146" s="821"/>
      <c r="WUX146" s="821"/>
      <c r="WUY146" s="821"/>
      <c r="WUZ146" s="821"/>
      <c r="WVA146" s="821"/>
      <c r="WVB146" s="821"/>
      <c r="WVC146" s="821"/>
      <c r="WVD146" s="821"/>
      <c r="WVE146" s="821"/>
      <c r="WVF146" s="821"/>
      <c r="WVG146" s="821"/>
      <c r="WVH146" s="821"/>
      <c r="WVI146" s="821"/>
      <c r="WVJ146" s="821"/>
      <c r="WVK146" s="821"/>
      <c r="WVL146" s="821"/>
      <c r="WVM146" s="821"/>
      <c r="WVN146" s="821"/>
      <c r="WVO146" s="821"/>
      <c r="WVP146" s="821"/>
      <c r="WVQ146" s="821"/>
      <c r="WVR146" s="821"/>
      <c r="WVS146" s="821"/>
      <c r="WVT146" s="821"/>
      <c r="WVU146" s="821"/>
      <c r="WVV146" s="821"/>
      <c r="WVW146" s="821"/>
      <c r="WVX146" s="821"/>
      <c r="WVY146" s="821"/>
      <c r="WVZ146" s="821"/>
      <c r="WWA146" s="821"/>
      <c r="WWB146" s="821"/>
      <c r="WWC146" s="821"/>
      <c r="WWD146" s="821"/>
      <c r="WWE146" s="821"/>
      <c r="WWF146" s="821"/>
      <c r="WWG146" s="821"/>
      <c r="WWH146" s="821"/>
      <c r="WWI146" s="821"/>
      <c r="WWJ146" s="821"/>
      <c r="WWK146" s="821"/>
      <c r="WWL146" s="821"/>
      <c r="WWM146" s="821"/>
      <c r="WWN146" s="821"/>
      <c r="WWO146" s="821"/>
      <c r="WWP146" s="821"/>
      <c r="WWQ146" s="821"/>
      <c r="WWR146" s="821"/>
      <c r="WWS146" s="821"/>
      <c r="WWT146" s="821"/>
      <c r="WWU146" s="821"/>
      <c r="WWV146" s="821"/>
      <c r="WWW146" s="821"/>
      <c r="WWX146" s="821"/>
      <c r="WWY146" s="821"/>
      <c r="WWZ146" s="821"/>
      <c r="WXA146" s="821"/>
      <c r="WXB146" s="821"/>
      <c r="WXC146" s="821"/>
      <c r="WXD146" s="821"/>
      <c r="WXE146" s="821"/>
      <c r="WXF146" s="821"/>
      <c r="WXG146" s="821"/>
      <c r="WXH146" s="821"/>
      <c r="WXI146" s="821"/>
      <c r="WXJ146" s="821"/>
      <c r="WXK146" s="821"/>
      <c r="WXL146" s="821"/>
      <c r="WXM146" s="821"/>
      <c r="WXN146" s="821"/>
      <c r="WXO146" s="821"/>
      <c r="WXP146" s="821"/>
      <c r="WXQ146" s="821"/>
      <c r="WXR146" s="821"/>
      <c r="WXS146" s="821"/>
      <c r="WXT146" s="821"/>
      <c r="WXU146" s="821"/>
      <c r="WXV146" s="821"/>
      <c r="WXW146" s="821"/>
      <c r="WXX146" s="821"/>
      <c r="WXY146" s="821"/>
      <c r="WXZ146" s="821"/>
      <c r="WYA146" s="821"/>
      <c r="WYB146" s="821"/>
      <c r="WYC146" s="821"/>
      <c r="WYD146" s="821"/>
      <c r="WYE146" s="821"/>
      <c r="WYF146" s="821"/>
      <c r="WYG146" s="821"/>
      <c r="WYH146" s="821"/>
      <c r="WYI146" s="821"/>
      <c r="WYJ146" s="821"/>
      <c r="WYK146" s="821"/>
      <c r="WYL146" s="821"/>
      <c r="WYM146" s="821"/>
      <c r="WYN146" s="821"/>
      <c r="WYO146" s="821"/>
      <c r="WYP146" s="821"/>
      <c r="WYQ146" s="821"/>
      <c r="WYR146" s="821"/>
      <c r="WYS146" s="821"/>
      <c r="WYT146" s="821"/>
      <c r="WYU146" s="821"/>
      <c r="WYV146" s="821"/>
      <c r="WYW146" s="821"/>
      <c r="WYX146" s="821"/>
      <c r="WYY146" s="821"/>
      <c r="WYZ146" s="821"/>
      <c r="WZA146" s="821"/>
      <c r="WZB146" s="821"/>
      <c r="WZC146" s="821"/>
      <c r="WZD146" s="821"/>
      <c r="WZE146" s="821"/>
      <c r="WZF146" s="821"/>
      <c r="WZG146" s="821"/>
      <c r="WZH146" s="821"/>
      <c r="WZI146" s="821"/>
      <c r="WZJ146" s="821"/>
      <c r="WZK146" s="821"/>
      <c r="WZL146" s="821"/>
      <c r="WZM146" s="821"/>
      <c r="WZN146" s="821"/>
      <c r="WZO146" s="821"/>
      <c r="WZP146" s="821"/>
      <c r="WZQ146" s="821"/>
      <c r="WZR146" s="821"/>
      <c r="WZS146" s="821"/>
      <c r="WZT146" s="821"/>
      <c r="WZU146" s="821"/>
      <c r="WZV146" s="821"/>
      <c r="WZW146" s="821"/>
      <c r="WZX146" s="821"/>
      <c r="WZY146" s="821"/>
      <c r="WZZ146" s="821"/>
      <c r="XAA146" s="821"/>
      <c r="XAB146" s="821"/>
      <c r="XAC146" s="821"/>
      <c r="XAD146" s="821"/>
      <c r="XAE146" s="821"/>
      <c r="XAF146" s="821"/>
      <c r="XAG146" s="821"/>
      <c r="XAH146" s="821"/>
      <c r="XAI146" s="821"/>
      <c r="XAJ146" s="821"/>
      <c r="XAK146" s="821"/>
      <c r="XAL146" s="821"/>
      <c r="XAM146" s="821"/>
      <c r="XAN146" s="821"/>
      <c r="XAO146" s="821"/>
      <c r="XAP146" s="821"/>
      <c r="XAQ146" s="821"/>
      <c r="XAR146" s="821"/>
      <c r="XAS146" s="821"/>
      <c r="XAT146" s="821"/>
      <c r="XAU146" s="821"/>
      <c r="XAV146" s="821"/>
      <c r="XAW146" s="821"/>
      <c r="XAX146" s="821"/>
      <c r="XAY146" s="821"/>
      <c r="XAZ146" s="821"/>
      <c r="XBA146" s="821"/>
      <c r="XBB146" s="821"/>
      <c r="XBC146" s="821"/>
      <c r="XBD146" s="821"/>
      <c r="XBE146" s="821"/>
      <c r="XBF146" s="821"/>
      <c r="XBG146" s="821"/>
      <c r="XBH146" s="821"/>
      <c r="XBI146" s="821"/>
      <c r="XBJ146" s="821"/>
      <c r="XBK146" s="821"/>
      <c r="XBL146" s="821"/>
      <c r="XBM146" s="821"/>
      <c r="XBN146" s="821"/>
      <c r="XBO146" s="821"/>
      <c r="XBP146" s="821"/>
      <c r="XBQ146" s="821"/>
      <c r="XBR146" s="821"/>
      <c r="XBS146" s="821"/>
      <c r="XBT146" s="821"/>
      <c r="XBU146" s="821"/>
      <c r="XBV146" s="821"/>
      <c r="XBW146" s="821"/>
      <c r="XBX146" s="821"/>
      <c r="XBY146" s="821"/>
      <c r="XBZ146" s="821"/>
      <c r="XCA146" s="821"/>
      <c r="XCB146" s="821"/>
      <c r="XCC146" s="821"/>
      <c r="XCD146" s="821"/>
      <c r="XCE146" s="821"/>
      <c r="XCF146" s="821"/>
      <c r="XCG146" s="821"/>
      <c r="XCH146" s="821"/>
      <c r="XCI146" s="821"/>
      <c r="XCJ146" s="821"/>
      <c r="XCK146" s="821"/>
      <c r="XCL146" s="821"/>
      <c r="XCM146" s="821"/>
      <c r="XCN146" s="821"/>
      <c r="XCO146" s="821"/>
      <c r="XCP146" s="821"/>
      <c r="XCQ146" s="821"/>
      <c r="XCR146" s="821"/>
      <c r="XCS146" s="821"/>
      <c r="XCT146" s="821"/>
      <c r="XCU146" s="821"/>
      <c r="XCV146" s="821"/>
      <c r="XCW146" s="821"/>
      <c r="XCX146" s="821"/>
      <c r="XCY146" s="821"/>
      <c r="XCZ146" s="821"/>
      <c r="XDA146" s="821"/>
      <c r="XDB146" s="821"/>
      <c r="XDC146" s="821"/>
      <c r="XDD146" s="821"/>
      <c r="XDE146" s="821"/>
      <c r="XDF146" s="821"/>
      <c r="XDG146" s="821"/>
      <c r="XDH146" s="821"/>
      <c r="XDI146" s="821"/>
      <c r="XDJ146" s="821"/>
      <c r="XDK146" s="821"/>
      <c r="XDL146" s="821"/>
      <c r="XDM146" s="821"/>
      <c r="XDN146" s="821"/>
      <c r="XDO146" s="821"/>
      <c r="XDP146" s="821"/>
      <c r="XDQ146" s="821"/>
      <c r="XDR146" s="821"/>
      <c r="XDS146" s="821"/>
      <c r="XDT146" s="821"/>
      <c r="XDU146" s="821"/>
      <c r="XDV146" s="821"/>
      <c r="XDW146" s="821"/>
      <c r="XDX146" s="821"/>
      <c r="XDY146" s="821"/>
      <c r="XDZ146" s="821"/>
      <c r="XEA146" s="821"/>
      <c r="XEB146" s="821"/>
      <c r="XEC146" s="821"/>
      <c r="XED146" s="821"/>
      <c r="XEE146" s="821"/>
      <c r="XEF146" s="821"/>
      <c r="XEG146" s="821"/>
      <c r="XEH146" s="821"/>
      <c r="XEI146" s="821"/>
      <c r="XEJ146" s="821"/>
      <c r="XEK146" s="821"/>
    </row>
    <row r="147" spans="1:16365" ht="32.25" thickBot="1" x14ac:dyDescent="0.3">
      <c r="B147" s="659" t="s">
        <v>456</v>
      </c>
      <c r="C147" s="181"/>
      <c r="D147" s="660">
        <v>4</v>
      </c>
      <c r="E147" s="660"/>
      <c r="F147" s="180"/>
      <c r="G147" s="178">
        <v>3.5</v>
      </c>
      <c r="H147" s="178">
        <f t="shared" ref="H147" si="53">G147*30</f>
        <v>105</v>
      </c>
      <c r="I147" s="661">
        <f>J147+K147+L147</f>
        <v>36</v>
      </c>
      <c r="J147" s="662">
        <v>18</v>
      </c>
      <c r="K147" s="662"/>
      <c r="L147" s="662">
        <v>18</v>
      </c>
      <c r="M147" s="663">
        <f>H147-I147</f>
        <v>69</v>
      </c>
      <c r="N147" s="181"/>
      <c r="O147" s="411"/>
      <c r="P147" s="180"/>
      <c r="Q147" s="181"/>
      <c r="R147" s="411">
        <v>2</v>
      </c>
      <c r="S147" s="180">
        <v>2</v>
      </c>
      <c r="T147" s="181"/>
      <c r="U147" s="411"/>
      <c r="V147" s="180"/>
      <c r="W147" s="181"/>
      <c r="X147" s="180"/>
      <c r="Y147" s="1046" t="s">
        <v>317</v>
      </c>
      <c r="Z147" s="1045">
        <f t="shared" si="52"/>
        <v>28</v>
      </c>
    </row>
    <row r="148" spans="1:16365" ht="31.5" x14ac:dyDescent="0.25">
      <c r="B148" s="187" t="s">
        <v>457</v>
      </c>
      <c r="C148" s="177">
        <v>4</v>
      </c>
      <c r="D148" s="177"/>
      <c r="E148" s="177"/>
      <c r="F148" s="177"/>
      <c r="G148" s="178">
        <v>4</v>
      </c>
      <c r="H148" s="311">
        <f>G148*30</f>
        <v>120</v>
      </c>
      <c r="I148" s="318">
        <f t="shared" ref="I148:I149" si="54">J148+L148+K148</f>
        <v>54</v>
      </c>
      <c r="J148" s="198">
        <v>18</v>
      </c>
      <c r="K148" s="198"/>
      <c r="L148" s="198">
        <v>36</v>
      </c>
      <c r="M148" s="319">
        <f>H148-I148</f>
        <v>66</v>
      </c>
      <c r="N148" s="179"/>
      <c r="O148" s="411"/>
      <c r="P148" s="180"/>
      <c r="Q148" s="181"/>
      <c r="R148" s="411">
        <v>3</v>
      </c>
      <c r="S148" s="180">
        <v>3</v>
      </c>
      <c r="Y148" s="1046" t="s">
        <v>314</v>
      </c>
      <c r="Z148" s="1045">
        <f t="shared" si="52"/>
        <v>8</v>
      </c>
    </row>
    <row r="149" spans="1:16365" x14ac:dyDescent="0.25">
      <c r="B149" s="187" t="s">
        <v>458</v>
      </c>
      <c r="C149" s="182">
        <v>4</v>
      </c>
      <c r="D149" s="183"/>
      <c r="E149" s="184"/>
      <c r="F149" s="185"/>
      <c r="G149" s="188">
        <v>4</v>
      </c>
      <c r="H149" s="313">
        <f>G149*30</f>
        <v>120</v>
      </c>
      <c r="I149" s="321">
        <f t="shared" si="54"/>
        <v>54</v>
      </c>
      <c r="J149" s="189">
        <v>18</v>
      </c>
      <c r="K149" s="190"/>
      <c r="L149" s="190">
        <v>36</v>
      </c>
      <c r="M149" s="191">
        <f>H149-I149</f>
        <v>66</v>
      </c>
      <c r="N149" s="194"/>
      <c r="O149" s="391"/>
      <c r="P149" s="193"/>
      <c r="Q149" s="192"/>
      <c r="R149" s="391">
        <v>3</v>
      </c>
      <c r="S149" s="193">
        <v>3</v>
      </c>
      <c r="Y149" s="1046" t="s">
        <v>315</v>
      </c>
      <c r="Z149" s="1045">
        <f t="shared" si="52"/>
        <v>0</v>
      </c>
    </row>
    <row r="150" spans="1:16365" x14ac:dyDescent="0.25">
      <c r="Y150" s="1046" t="s">
        <v>323</v>
      </c>
      <c r="Z150" s="1045">
        <f t="shared" si="52"/>
        <v>0</v>
      </c>
    </row>
    <row r="151" spans="1:16365" x14ac:dyDescent="0.25">
      <c r="Y151" s="1047" t="s">
        <v>320</v>
      </c>
      <c r="Z151" s="1045">
        <f t="shared" si="52"/>
        <v>10</v>
      </c>
    </row>
    <row r="152" spans="1:16365" x14ac:dyDescent="0.25">
      <c r="Y152" s="441"/>
      <c r="Z152" s="1048">
        <f>SUM(Z127:Z151)</f>
        <v>60</v>
      </c>
    </row>
  </sheetData>
  <mergeCells count="81">
    <mergeCell ref="C139:K139"/>
    <mergeCell ref="D133:G133"/>
    <mergeCell ref="I133:K133"/>
    <mergeCell ref="AG133:AI133"/>
    <mergeCell ref="AJ133:AL133"/>
    <mergeCell ref="AM133:AO133"/>
    <mergeCell ref="AP133:AQ133"/>
    <mergeCell ref="Q115:S115"/>
    <mergeCell ref="T115:V115"/>
    <mergeCell ref="W115:X115"/>
    <mergeCell ref="D129:G129"/>
    <mergeCell ref="I129:K129"/>
    <mergeCell ref="D131:G131"/>
    <mergeCell ref="I131:K131"/>
    <mergeCell ref="A111:M111"/>
    <mergeCell ref="A112:M112"/>
    <mergeCell ref="A113:M113"/>
    <mergeCell ref="A114:M114"/>
    <mergeCell ref="A115:M115"/>
    <mergeCell ref="N115:P115"/>
    <mergeCell ref="A103:A104"/>
    <mergeCell ref="A105:A106"/>
    <mergeCell ref="A107:F107"/>
    <mergeCell ref="A108:F108"/>
    <mergeCell ref="A109:F109"/>
    <mergeCell ref="A110:M110"/>
    <mergeCell ref="A101:A102"/>
    <mergeCell ref="A78:A80"/>
    <mergeCell ref="A81:A83"/>
    <mergeCell ref="A84:A86"/>
    <mergeCell ref="A87:F87"/>
    <mergeCell ref="A88:X88"/>
    <mergeCell ref="A89:A90"/>
    <mergeCell ref="A91:A92"/>
    <mergeCell ref="A93:A94"/>
    <mergeCell ref="A95:A96"/>
    <mergeCell ref="A97:A98"/>
    <mergeCell ref="A99:A100"/>
    <mergeCell ref="A75:A77"/>
    <mergeCell ref="A32:X32"/>
    <mergeCell ref="A56:F56"/>
    <mergeCell ref="A57:X57"/>
    <mergeCell ref="A62:F62"/>
    <mergeCell ref="A63:X63"/>
    <mergeCell ref="A65:F65"/>
    <mergeCell ref="A66:F66"/>
    <mergeCell ref="A67:X67"/>
    <mergeCell ref="A68:X68"/>
    <mergeCell ref="A69:A71"/>
    <mergeCell ref="A72:A74"/>
    <mergeCell ref="AM4:AO4"/>
    <mergeCell ref="AP4:AQ4"/>
    <mergeCell ref="N6:X6"/>
    <mergeCell ref="A9:X9"/>
    <mergeCell ref="A10:X10"/>
    <mergeCell ref="AG4:AI4"/>
    <mergeCell ref="AJ4:AL4"/>
    <mergeCell ref="A31:B31"/>
    <mergeCell ref="N4:P4"/>
    <mergeCell ref="Q4:S4"/>
    <mergeCell ref="T4:V4"/>
    <mergeCell ref="W4:X4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A1:X1"/>
    <mergeCell ref="A2:A7"/>
    <mergeCell ref="B2:B7"/>
    <mergeCell ref="C2:F2"/>
    <mergeCell ref="G2:G7"/>
    <mergeCell ref="H2:M2"/>
    <mergeCell ref="N2:X3"/>
    <mergeCell ref="C3:C7"/>
    <mergeCell ref="D3:D7"/>
    <mergeCell ref="E3:F3"/>
  </mergeCells>
  <pageMargins left="0.70866141732283472" right="0.70866141732283472" top="0.74803149606299213" bottom="0.74803149606299213" header="0.31496062992125984" footer="0.31496062992125984"/>
  <pageSetup paperSize="9" scale="6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38"/>
  <sheetViews>
    <sheetView zoomScale="55" zoomScaleNormal="55" workbookViewId="0">
      <selection activeCell="L9" sqref="L9"/>
    </sheetView>
  </sheetViews>
  <sheetFormatPr defaultColWidth="3.28515625" defaultRowHeight="15.75" x14ac:dyDescent="0.25"/>
  <cols>
    <col min="1" max="1" width="6.5703125" style="19" customWidth="1"/>
    <col min="2" max="2" width="5.140625" style="19" customWidth="1"/>
    <col min="3" max="3" width="4.42578125" style="19" customWidth="1"/>
    <col min="4" max="4" width="6.42578125" style="19" customWidth="1"/>
    <col min="5" max="5" width="4.28515625" style="19" customWidth="1"/>
    <col min="6" max="6" width="4.42578125" style="19" customWidth="1"/>
    <col min="7" max="7" width="3.7109375" style="19" customWidth="1"/>
    <col min="8" max="8" width="3.85546875" style="19" customWidth="1"/>
    <col min="9" max="9" width="4" style="19" customWidth="1"/>
    <col min="10" max="10" width="4.140625" style="19" customWidth="1"/>
    <col min="11" max="11" width="4.7109375" style="19" customWidth="1"/>
    <col min="12" max="12" width="4.85546875" style="19" customWidth="1"/>
    <col min="13" max="13" width="4" style="19" customWidth="1"/>
    <col min="14" max="14" width="5" style="19" customWidth="1"/>
    <col min="15" max="15" width="5.140625" style="19" customWidth="1"/>
    <col min="16" max="16" width="5.7109375" style="19" customWidth="1"/>
    <col min="17" max="18" width="4" style="19" customWidth="1"/>
    <col min="19" max="19" width="3.85546875" style="19" customWidth="1"/>
    <col min="20" max="20" width="4.85546875" style="19" customWidth="1"/>
    <col min="21" max="21" width="4.7109375" style="19" customWidth="1"/>
    <col min="22" max="22" width="6" style="19" customWidth="1"/>
    <col min="23" max="23" width="6.7109375" style="19" customWidth="1"/>
    <col min="24" max="24" width="6.140625" style="19" customWidth="1"/>
    <col min="25" max="25" width="7" style="19" customWidth="1"/>
    <col min="26" max="26" width="6.85546875" style="19" customWidth="1"/>
    <col min="27" max="27" width="6.7109375" style="19" customWidth="1"/>
    <col min="28" max="28" width="6" style="19" customWidth="1"/>
    <col min="29" max="29" width="7.5703125" style="19" customWidth="1"/>
    <col min="30" max="30" width="7.140625" style="19" customWidth="1"/>
    <col min="31" max="31" width="5.7109375" style="19" customWidth="1"/>
    <col min="32" max="32" width="7.42578125" style="19" customWidth="1"/>
    <col min="33" max="33" width="7" style="19" customWidth="1"/>
    <col min="34" max="34" width="7.42578125" style="19" customWidth="1"/>
    <col min="35" max="35" width="7.85546875" style="19" customWidth="1"/>
    <col min="36" max="36" width="8.140625" style="19" customWidth="1"/>
    <col min="37" max="37" width="7.85546875" style="19" customWidth="1"/>
    <col min="38" max="38" width="6.7109375" style="19" customWidth="1"/>
    <col min="39" max="39" width="6" style="19" customWidth="1"/>
    <col min="40" max="40" width="8.140625" style="19" customWidth="1"/>
    <col min="41" max="41" width="7.42578125" style="19" customWidth="1"/>
    <col min="42" max="42" width="5.140625" style="19" customWidth="1"/>
    <col min="43" max="43" width="4.5703125" style="19" customWidth="1"/>
    <col min="44" max="44" width="4.7109375" style="19" customWidth="1"/>
    <col min="45" max="45" width="3.85546875" style="19" customWidth="1"/>
    <col min="46" max="46" width="4.5703125" style="19" customWidth="1"/>
    <col min="47" max="47" width="5.42578125" style="19" customWidth="1"/>
    <col min="48" max="48" width="4.42578125" style="19" customWidth="1"/>
    <col min="49" max="49" width="6.7109375" style="19" customWidth="1"/>
    <col min="50" max="50" width="4.7109375" style="19" customWidth="1"/>
    <col min="51" max="51" width="5.42578125" style="19" customWidth="1"/>
    <col min="52" max="52" width="5.5703125" style="19" customWidth="1"/>
    <col min="53" max="53" width="4" style="19" customWidth="1"/>
    <col min="54" max="16384" width="3.28515625" style="19"/>
  </cols>
  <sheetData>
    <row r="1" spans="1:53" ht="33.75" customHeight="1" x14ac:dyDescent="0.4">
      <c r="A1" s="1050" t="s">
        <v>48</v>
      </c>
      <c r="B1" s="1050"/>
      <c r="C1" s="1050"/>
      <c r="D1" s="1050"/>
      <c r="E1" s="1050"/>
      <c r="F1" s="1050"/>
      <c r="G1" s="1050"/>
      <c r="H1" s="1050"/>
      <c r="I1" s="1050"/>
      <c r="J1" s="1050"/>
      <c r="K1" s="1050"/>
      <c r="L1" s="1050"/>
      <c r="M1" s="1050"/>
      <c r="N1" s="1050"/>
      <c r="O1" s="1050"/>
      <c r="P1" s="1051" t="s">
        <v>47</v>
      </c>
      <c r="Q1" s="1051"/>
      <c r="R1" s="1051"/>
      <c r="S1" s="1051"/>
      <c r="T1" s="1051"/>
      <c r="U1" s="1051"/>
      <c r="V1" s="1051"/>
      <c r="W1" s="1051"/>
      <c r="X1" s="1051"/>
      <c r="Y1" s="1051"/>
      <c r="Z1" s="1051"/>
      <c r="AA1" s="1051"/>
      <c r="AB1" s="1051"/>
      <c r="AC1" s="1051"/>
      <c r="AD1" s="1051"/>
      <c r="AE1" s="1051"/>
      <c r="AF1" s="1051"/>
      <c r="AG1" s="1051"/>
      <c r="AH1" s="1051"/>
      <c r="AI1" s="1051"/>
      <c r="AJ1" s="1051"/>
      <c r="AK1" s="1051"/>
      <c r="AL1" s="1051"/>
      <c r="AM1" s="1051"/>
      <c r="AN1" s="30"/>
    </row>
    <row r="2" spans="1:53" ht="30" x14ac:dyDescent="0.4">
      <c r="A2" s="1050" t="s">
        <v>49</v>
      </c>
      <c r="B2" s="1050"/>
      <c r="C2" s="1050"/>
      <c r="D2" s="1050"/>
      <c r="E2" s="1050"/>
      <c r="F2" s="1050"/>
      <c r="G2" s="1050"/>
      <c r="H2" s="1050"/>
      <c r="I2" s="1050"/>
      <c r="J2" s="1050"/>
      <c r="K2" s="1050"/>
      <c r="L2" s="1050"/>
      <c r="M2" s="1050"/>
      <c r="N2" s="1050"/>
      <c r="O2" s="105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</row>
    <row r="3" spans="1:53" ht="33" customHeight="1" x14ac:dyDescent="0.45">
      <c r="A3" s="1050" t="s">
        <v>451</v>
      </c>
      <c r="B3" s="1050"/>
      <c r="C3" s="1050"/>
      <c r="D3" s="1050"/>
      <c r="E3" s="1050"/>
      <c r="F3" s="1050"/>
      <c r="G3" s="1050"/>
      <c r="H3" s="1050"/>
      <c r="I3" s="1050"/>
      <c r="J3" s="1050"/>
      <c r="K3" s="1050"/>
      <c r="L3" s="1050"/>
      <c r="M3" s="1050"/>
      <c r="N3" s="1050"/>
      <c r="O3" s="1050"/>
      <c r="P3" s="1052" t="s">
        <v>50</v>
      </c>
      <c r="Q3" s="1052"/>
      <c r="R3" s="1052"/>
      <c r="S3" s="1052"/>
      <c r="T3" s="1052"/>
      <c r="U3" s="1052"/>
      <c r="V3" s="1052"/>
      <c r="W3" s="1052"/>
      <c r="X3" s="1052"/>
      <c r="Y3" s="1052"/>
      <c r="Z3" s="1052"/>
      <c r="AA3" s="1052"/>
      <c r="AB3" s="1052"/>
      <c r="AC3" s="1052"/>
      <c r="AD3" s="1052"/>
      <c r="AE3" s="1052"/>
      <c r="AF3" s="1052"/>
      <c r="AG3" s="1052"/>
      <c r="AH3" s="1052"/>
      <c r="AI3" s="1052"/>
      <c r="AJ3" s="1052"/>
      <c r="AK3" s="1052"/>
      <c r="AL3" s="1052"/>
      <c r="AM3" s="1052"/>
      <c r="AN3" s="1053" t="s">
        <v>259</v>
      </c>
      <c r="AO3" s="1053"/>
      <c r="AP3" s="1053"/>
      <c r="AQ3" s="1053"/>
      <c r="AR3" s="1053"/>
      <c r="AS3" s="1053"/>
      <c r="AT3" s="1053"/>
      <c r="AU3" s="1053"/>
      <c r="AV3" s="1053"/>
      <c r="AW3" s="1053"/>
      <c r="AX3" s="1053"/>
      <c r="AY3" s="1053"/>
      <c r="AZ3" s="1053"/>
      <c r="BA3" s="1053"/>
    </row>
    <row r="4" spans="1:53" ht="30.75" x14ac:dyDescent="0.45">
      <c r="A4" s="1049" t="s">
        <v>452</v>
      </c>
      <c r="B4" s="1050"/>
      <c r="C4" s="1050"/>
      <c r="D4" s="1050"/>
      <c r="E4" s="1050"/>
      <c r="F4" s="1050"/>
      <c r="G4" s="1050"/>
      <c r="H4" s="1050"/>
      <c r="I4" s="1050"/>
      <c r="J4" s="1050"/>
      <c r="K4" s="1050"/>
      <c r="L4" s="1050"/>
      <c r="M4" s="1050"/>
      <c r="N4" s="1050"/>
      <c r="O4" s="1050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1053"/>
      <c r="AO4" s="1053"/>
      <c r="AP4" s="1053"/>
      <c r="AQ4" s="1053"/>
      <c r="AR4" s="1053"/>
      <c r="AS4" s="1053"/>
      <c r="AT4" s="1053"/>
      <c r="AU4" s="1053"/>
      <c r="AV4" s="1053"/>
      <c r="AW4" s="1053"/>
      <c r="AX4" s="1053"/>
      <c r="AY4" s="1053"/>
      <c r="AZ4" s="1053"/>
      <c r="BA4" s="1053"/>
    </row>
    <row r="5" spans="1:53" ht="36.75" customHeight="1" x14ac:dyDescent="0.4">
      <c r="A5" s="1038"/>
      <c r="B5" s="1038"/>
      <c r="C5" s="1038"/>
      <c r="D5" s="1038"/>
      <c r="E5" s="1038"/>
      <c r="F5" s="1038"/>
      <c r="G5" s="1038"/>
      <c r="H5" s="1038"/>
      <c r="I5" s="1038"/>
      <c r="J5" s="1038"/>
      <c r="K5" s="1038"/>
      <c r="L5" s="1038"/>
      <c r="M5" s="1038"/>
      <c r="N5" s="1038"/>
      <c r="O5" s="1038"/>
      <c r="P5" s="1054" t="s">
        <v>462</v>
      </c>
      <c r="Q5" s="1055"/>
      <c r="R5" s="1055"/>
      <c r="S5" s="1055"/>
      <c r="T5" s="1055"/>
      <c r="U5" s="1055"/>
      <c r="V5" s="1055"/>
      <c r="W5" s="1055"/>
      <c r="X5" s="1055"/>
      <c r="Y5" s="1055"/>
      <c r="Z5" s="1055"/>
      <c r="AA5" s="1055"/>
      <c r="AB5" s="1055"/>
      <c r="AC5" s="1055"/>
      <c r="AD5" s="1055"/>
      <c r="AE5" s="1055"/>
      <c r="AF5" s="1055"/>
      <c r="AG5" s="1055"/>
      <c r="AH5" s="1055"/>
      <c r="AI5" s="1055"/>
      <c r="AJ5" s="1055"/>
      <c r="AK5" s="1055"/>
      <c r="AL5" s="1055"/>
      <c r="AM5" s="1055"/>
    </row>
    <row r="6" spans="1:53" s="20" customFormat="1" ht="24.75" customHeight="1" x14ac:dyDescent="0.4">
      <c r="A6" s="1050" t="s">
        <v>77</v>
      </c>
      <c r="B6" s="1050"/>
      <c r="C6" s="1050"/>
      <c r="D6" s="1050"/>
      <c r="E6" s="1050"/>
      <c r="F6" s="1050"/>
      <c r="G6" s="1050"/>
      <c r="H6" s="1050"/>
      <c r="I6" s="1050"/>
      <c r="J6" s="1050"/>
      <c r="K6" s="1050"/>
      <c r="L6" s="1050"/>
      <c r="M6" s="1050"/>
      <c r="N6" s="1050"/>
      <c r="O6" s="1050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  <c r="AN6" s="34"/>
      <c r="AO6" s="1056"/>
      <c r="AP6" s="1056"/>
      <c r="AQ6" s="1056"/>
      <c r="AR6" s="1056"/>
      <c r="AS6" s="1056"/>
      <c r="AT6" s="1056"/>
      <c r="AU6" s="1056"/>
      <c r="AV6" s="1056"/>
      <c r="AW6" s="1056"/>
      <c r="AX6" s="1056"/>
      <c r="AY6" s="1056"/>
      <c r="AZ6" s="1056"/>
      <c r="BA6" s="1056"/>
    </row>
    <row r="7" spans="1:53" s="20" customFormat="1" ht="27" customHeight="1" x14ac:dyDescent="0.4">
      <c r="A7" s="1050" t="s">
        <v>52</v>
      </c>
      <c r="B7" s="1050"/>
      <c r="C7" s="1050"/>
      <c r="D7" s="1050"/>
      <c r="E7" s="1050"/>
      <c r="F7" s="1050"/>
      <c r="G7" s="1050"/>
      <c r="H7" s="1050"/>
      <c r="I7" s="1050"/>
      <c r="J7" s="1050"/>
      <c r="K7" s="1050"/>
      <c r="L7" s="1050"/>
      <c r="M7" s="1050"/>
      <c r="N7" s="1050"/>
      <c r="O7" s="1050"/>
      <c r="P7" s="1057" t="s">
        <v>78</v>
      </c>
      <c r="Q7" s="1057"/>
      <c r="R7" s="1057"/>
      <c r="S7" s="1057"/>
      <c r="T7" s="1057"/>
      <c r="U7" s="1057"/>
      <c r="V7" s="1057"/>
      <c r="W7" s="1057"/>
      <c r="X7" s="1057"/>
      <c r="Y7" s="1057"/>
      <c r="Z7" s="1057"/>
      <c r="AA7" s="1057"/>
      <c r="AB7" s="1057"/>
      <c r="AC7" s="1057"/>
      <c r="AD7" s="1057"/>
      <c r="AE7" s="1057"/>
      <c r="AF7" s="1057"/>
      <c r="AG7" s="1057"/>
      <c r="AH7" s="1057"/>
      <c r="AI7" s="1057"/>
      <c r="AJ7" s="1057"/>
      <c r="AK7" s="1057"/>
      <c r="AL7" s="1057"/>
      <c r="AM7" s="1039"/>
      <c r="AN7" s="1058" t="s">
        <v>82</v>
      </c>
      <c r="AO7" s="1059"/>
      <c r="AP7" s="1059"/>
      <c r="AQ7" s="1059"/>
      <c r="AR7" s="1059"/>
      <c r="AS7" s="1059"/>
      <c r="AT7" s="1059"/>
      <c r="AU7" s="1059"/>
      <c r="AV7" s="1059"/>
      <c r="AW7" s="1059"/>
      <c r="AX7" s="1059"/>
      <c r="AY7" s="1059"/>
      <c r="AZ7" s="1059"/>
      <c r="BA7" s="1059"/>
    </row>
    <row r="8" spans="1:53" s="20" customFormat="1" ht="27.75" customHeight="1" x14ac:dyDescent="0.4">
      <c r="P8" s="1057" t="s">
        <v>243</v>
      </c>
      <c r="Q8" s="1057"/>
      <c r="R8" s="1057"/>
      <c r="S8" s="1057"/>
      <c r="T8" s="1057"/>
      <c r="U8" s="1057"/>
      <c r="V8" s="1057"/>
      <c r="W8" s="1057"/>
      <c r="X8" s="1057"/>
      <c r="Y8" s="1057"/>
      <c r="Z8" s="1057"/>
      <c r="AA8" s="1057"/>
      <c r="AB8" s="1057"/>
      <c r="AC8" s="1057"/>
      <c r="AD8" s="1057"/>
      <c r="AE8" s="1057"/>
      <c r="AF8" s="1057"/>
      <c r="AG8" s="1057"/>
      <c r="AH8" s="1057"/>
      <c r="AI8" s="1057"/>
      <c r="AJ8" s="1057"/>
      <c r="AK8" s="1057"/>
      <c r="AL8" s="1057"/>
      <c r="AM8" s="1039"/>
      <c r="AN8" s="1076" t="s">
        <v>197</v>
      </c>
      <c r="AO8" s="1076"/>
      <c r="AP8" s="1076"/>
      <c r="AQ8" s="1076"/>
      <c r="AR8" s="1076"/>
      <c r="AS8" s="1076"/>
      <c r="AT8" s="1076"/>
      <c r="AU8" s="1076"/>
      <c r="AV8" s="1076"/>
      <c r="AW8" s="1076"/>
      <c r="AX8" s="1076"/>
      <c r="AY8" s="1076"/>
      <c r="AZ8" s="1076"/>
      <c r="BA8" s="1076"/>
    </row>
    <row r="9" spans="1:53" s="20" customFormat="1" ht="27.75" customHeight="1" x14ac:dyDescent="0.4">
      <c r="P9" s="1057" t="s">
        <v>242</v>
      </c>
      <c r="Q9" s="1057"/>
      <c r="R9" s="1057"/>
      <c r="S9" s="1057"/>
      <c r="T9" s="1057"/>
      <c r="U9" s="1057"/>
      <c r="V9" s="1057"/>
      <c r="W9" s="1057"/>
      <c r="X9" s="1057"/>
      <c r="Y9" s="1057"/>
      <c r="Z9" s="1057"/>
      <c r="AA9" s="1057"/>
      <c r="AB9" s="1057"/>
      <c r="AC9" s="1057"/>
      <c r="AD9" s="1057"/>
      <c r="AE9" s="1057"/>
      <c r="AF9" s="1057"/>
      <c r="AG9" s="1057"/>
      <c r="AH9" s="1057"/>
      <c r="AI9" s="1057"/>
      <c r="AJ9" s="1057"/>
      <c r="AK9" s="1057"/>
      <c r="AL9" s="1057"/>
      <c r="AM9" s="1039"/>
      <c r="AN9" s="1076"/>
      <c r="AO9" s="1076"/>
      <c r="AP9" s="1076"/>
      <c r="AQ9" s="1076"/>
      <c r="AR9" s="1076"/>
      <c r="AS9" s="1076"/>
      <c r="AT9" s="1076"/>
      <c r="AU9" s="1076"/>
      <c r="AV9" s="1076"/>
      <c r="AW9" s="1076"/>
      <c r="AX9" s="1076"/>
      <c r="AY9" s="1076"/>
      <c r="AZ9" s="1076"/>
      <c r="BA9" s="1076"/>
    </row>
    <row r="10" spans="1:53" s="20" customFormat="1" ht="27.75" customHeight="1" x14ac:dyDescent="0.35">
      <c r="P10" s="1067" t="s">
        <v>79</v>
      </c>
      <c r="Q10" s="1068"/>
      <c r="R10" s="1068"/>
      <c r="S10" s="1068"/>
      <c r="T10" s="1068"/>
      <c r="U10" s="1068"/>
      <c r="V10" s="1068"/>
      <c r="W10" s="1068"/>
      <c r="X10" s="1068"/>
      <c r="Y10" s="1068"/>
      <c r="Z10" s="1068"/>
      <c r="AA10" s="1068"/>
      <c r="AB10" s="1068"/>
      <c r="AC10" s="1068"/>
      <c r="AD10" s="1068"/>
      <c r="AE10" s="1068"/>
      <c r="AF10" s="1068"/>
      <c r="AG10" s="1068"/>
      <c r="AH10" s="1068"/>
      <c r="AI10" s="1068"/>
      <c r="AJ10" s="1068"/>
      <c r="AK10" s="1068"/>
      <c r="AL10" s="1069"/>
      <c r="AM10" s="1069"/>
      <c r="AN10" s="1076"/>
      <c r="AO10" s="1076"/>
      <c r="AP10" s="1076"/>
      <c r="AQ10" s="1076"/>
      <c r="AR10" s="1076"/>
      <c r="AS10" s="1076"/>
      <c r="AT10" s="1076"/>
      <c r="AU10" s="1076"/>
      <c r="AV10" s="1076"/>
      <c r="AW10" s="1076"/>
      <c r="AX10" s="1076"/>
      <c r="AY10" s="1076"/>
      <c r="AZ10" s="1076"/>
      <c r="BA10" s="1076"/>
    </row>
    <row r="11" spans="1:53" s="20" customFormat="1" ht="27.75" customHeight="1" x14ac:dyDescent="0.4">
      <c r="P11" s="1067" t="s">
        <v>244</v>
      </c>
      <c r="Q11" s="1067"/>
      <c r="R11" s="1067"/>
      <c r="S11" s="1067"/>
      <c r="T11" s="1067"/>
      <c r="U11" s="1067"/>
      <c r="V11" s="1067"/>
      <c r="W11" s="1067"/>
      <c r="X11" s="1067"/>
      <c r="Y11" s="1067"/>
      <c r="Z11" s="1067"/>
      <c r="AA11" s="1067"/>
      <c r="AB11" s="1067"/>
      <c r="AC11" s="1067"/>
      <c r="AD11" s="1067"/>
      <c r="AE11" s="1067"/>
      <c r="AF11" s="1067"/>
      <c r="AG11" s="1067"/>
      <c r="AH11" s="1067"/>
      <c r="AI11" s="1067"/>
      <c r="AJ11" s="1067"/>
      <c r="AK11" s="1067"/>
      <c r="AL11" s="1067"/>
      <c r="AM11" s="106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</row>
    <row r="12" spans="1:53" s="20" customFormat="1" ht="27.75" customHeight="1" x14ac:dyDescent="0.4">
      <c r="P12" s="1040"/>
      <c r="Q12" s="1041"/>
      <c r="R12" s="1041"/>
      <c r="S12" s="1041"/>
      <c r="T12" s="1041"/>
      <c r="U12" s="1041"/>
      <c r="V12" s="1041"/>
      <c r="W12" s="1041"/>
      <c r="X12" s="1041"/>
      <c r="Y12" s="1041"/>
      <c r="Z12" s="1041"/>
      <c r="AA12" s="1041"/>
      <c r="AB12" s="1041"/>
      <c r="AC12" s="1041"/>
      <c r="AD12" s="1041"/>
      <c r="AE12" s="1041"/>
      <c r="AF12" s="1041"/>
      <c r="AG12" s="1041"/>
      <c r="AH12" s="1041"/>
      <c r="AI12" s="1041"/>
      <c r="AJ12" s="1041"/>
      <c r="AK12" s="1041"/>
      <c r="AL12" s="1042"/>
      <c r="AM12" s="1042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</row>
    <row r="13" spans="1:53" s="20" customFormat="1" ht="27.75" customHeight="1" x14ac:dyDescent="0.4">
      <c r="P13" s="1040"/>
      <c r="Q13" s="1041"/>
      <c r="R13" s="1041"/>
      <c r="S13" s="1041"/>
      <c r="T13" s="1041"/>
      <c r="U13" s="1041"/>
      <c r="V13" s="1041"/>
      <c r="W13" s="1041"/>
      <c r="X13" s="1041"/>
      <c r="Y13" s="1041"/>
      <c r="Z13" s="1041"/>
      <c r="AA13" s="1041"/>
      <c r="AB13" s="1041"/>
      <c r="AC13" s="1041"/>
      <c r="AD13" s="1041"/>
      <c r="AE13" s="1041"/>
      <c r="AF13" s="1041"/>
      <c r="AG13" s="1041"/>
      <c r="AH13" s="1041"/>
      <c r="AI13" s="1041"/>
      <c r="AJ13" s="1041"/>
      <c r="AK13" s="1041"/>
      <c r="AL13" s="1042"/>
      <c r="AM13" s="1042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</row>
    <row r="14" spans="1:53" s="20" customFormat="1" ht="18.75" x14ac:dyDescent="0.3"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</row>
    <row r="15" spans="1:53" s="20" customFormat="1" ht="22.5" x14ac:dyDescent="0.3">
      <c r="A15" s="1070" t="s">
        <v>445</v>
      </c>
      <c r="B15" s="1070"/>
      <c r="C15" s="1070"/>
      <c r="D15" s="1070"/>
      <c r="E15" s="1070"/>
      <c r="F15" s="1070"/>
      <c r="G15" s="1070"/>
      <c r="H15" s="1070"/>
      <c r="I15" s="1070"/>
      <c r="J15" s="1070"/>
      <c r="K15" s="1070"/>
      <c r="L15" s="1070"/>
      <c r="M15" s="1070"/>
      <c r="N15" s="1070"/>
      <c r="O15" s="1070"/>
      <c r="P15" s="1070"/>
      <c r="Q15" s="1070"/>
      <c r="R15" s="1070"/>
      <c r="S15" s="1070"/>
      <c r="T15" s="1070"/>
      <c r="U15" s="1070"/>
      <c r="V15" s="1070"/>
      <c r="W15" s="1070"/>
      <c r="X15" s="1070"/>
      <c r="Y15" s="1070"/>
      <c r="Z15" s="1070"/>
      <c r="AA15" s="1070"/>
      <c r="AB15" s="1070"/>
      <c r="AC15" s="1070"/>
      <c r="AD15" s="1070"/>
      <c r="AE15" s="1070"/>
      <c r="AF15" s="1070"/>
      <c r="AG15" s="1070"/>
      <c r="AH15" s="1070"/>
      <c r="AI15" s="1070"/>
      <c r="AJ15" s="1070"/>
      <c r="AK15" s="1070"/>
      <c r="AL15" s="1070"/>
      <c r="AM15" s="1070"/>
      <c r="AN15" s="1070"/>
      <c r="AO15" s="1070"/>
      <c r="AP15" s="1070"/>
      <c r="AQ15" s="1070"/>
      <c r="AR15" s="1070"/>
      <c r="AS15" s="1070"/>
      <c r="AT15" s="1070"/>
      <c r="AU15" s="1070"/>
      <c r="AV15" s="1070"/>
      <c r="AW15" s="1070"/>
      <c r="AX15" s="1070"/>
      <c r="AY15" s="1070"/>
      <c r="AZ15" s="1070"/>
      <c r="BA15" s="1070"/>
    </row>
    <row r="16" spans="1:53" s="20" customFormat="1" ht="19.5" thickBot="1" x14ac:dyDescent="0.35">
      <c r="A16" s="28"/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</row>
    <row r="17" spans="1:53" ht="18" customHeight="1" x14ac:dyDescent="0.25">
      <c r="A17" s="1071" t="s">
        <v>53</v>
      </c>
      <c r="B17" s="1060" t="s">
        <v>54</v>
      </c>
      <c r="C17" s="1061"/>
      <c r="D17" s="1061"/>
      <c r="E17" s="1062"/>
      <c r="F17" s="1060" t="s">
        <v>55</v>
      </c>
      <c r="G17" s="1061"/>
      <c r="H17" s="1061"/>
      <c r="I17" s="1062"/>
      <c r="J17" s="1063" t="s">
        <v>56</v>
      </c>
      <c r="K17" s="1066"/>
      <c r="L17" s="1066"/>
      <c r="M17" s="1066"/>
      <c r="N17" s="1063" t="s">
        <v>57</v>
      </c>
      <c r="O17" s="1066"/>
      <c r="P17" s="1066"/>
      <c r="Q17" s="1066"/>
      <c r="R17" s="1065"/>
      <c r="S17" s="1063" t="s">
        <v>58</v>
      </c>
      <c r="T17" s="1064"/>
      <c r="U17" s="1064"/>
      <c r="V17" s="1064"/>
      <c r="W17" s="1065"/>
      <c r="X17" s="1063" t="s">
        <v>59</v>
      </c>
      <c r="Y17" s="1066"/>
      <c r="Z17" s="1066"/>
      <c r="AA17" s="1065"/>
      <c r="AB17" s="1060" t="s">
        <v>60</v>
      </c>
      <c r="AC17" s="1061"/>
      <c r="AD17" s="1061"/>
      <c r="AE17" s="1062"/>
      <c r="AF17" s="1060" t="s">
        <v>61</v>
      </c>
      <c r="AG17" s="1061"/>
      <c r="AH17" s="1061"/>
      <c r="AI17" s="1062"/>
      <c r="AJ17" s="1063" t="s">
        <v>62</v>
      </c>
      <c r="AK17" s="1064"/>
      <c r="AL17" s="1064"/>
      <c r="AM17" s="1064"/>
      <c r="AN17" s="1065"/>
      <c r="AO17" s="1063" t="s">
        <v>63</v>
      </c>
      <c r="AP17" s="1066"/>
      <c r="AQ17" s="1066"/>
      <c r="AR17" s="1066"/>
      <c r="AS17" s="1073" t="s">
        <v>64</v>
      </c>
      <c r="AT17" s="1074"/>
      <c r="AU17" s="1074"/>
      <c r="AV17" s="1074"/>
      <c r="AW17" s="1075"/>
      <c r="AX17" s="1063" t="s">
        <v>65</v>
      </c>
      <c r="AY17" s="1066"/>
      <c r="AZ17" s="1066"/>
      <c r="BA17" s="1065"/>
    </row>
    <row r="18" spans="1:53" s="1" customFormat="1" ht="20.25" customHeight="1" thickBot="1" x14ac:dyDescent="0.3">
      <c r="A18" s="1072"/>
      <c r="B18" s="39">
        <v>1</v>
      </c>
      <c r="C18" s="40">
        <v>2</v>
      </c>
      <c r="D18" s="40">
        <v>3</v>
      </c>
      <c r="E18" s="41">
        <v>4</v>
      </c>
      <c r="F18" s="39">
        <v>5</v>
      </c>
      <c r="G18" s="40">
        <v>6</v>
      </c>
      <c r="H18" s="40">
        <v>7</v>
      </c>
      <c r="I18" s="41">
        <v>8</v>
      </c>
      <c r="J18" s="39">
        <v>9</v>
      </c>
      <c r="K18" s="40">
        <v>10</v>
      </c>
      <c r="L18" s="40">
        <v>11</v>
      </c>
      <c r="M18" s="42">
        <v>12</v>
      </c>
      <c r="N18" s="39">
        <v>13</v>
      </c>
      <c r="O18" s="40">
        <v>14</v>
      </c>
      <c r="P18" s="40">
        <v>15</v>
      </c>
      <c r="Q18" s="40">
        <v>16</v>
      </c>
      <c r="R18" s="41">
        <v>17</v>
      </c>
      <c r="S18" s="39">
        <v>18</v>
      </c>
      <c r="T18" s="40">
        <v>19</v>
      </c>
      <c r="U18" s="40">
        <v>20</v>
      </c>
      <c r="V18" s="40">
        <v>21</v>
      </c>
      <c r="W18" s="41">
        <v>22</v>
      </c>
      <c r="X18" s="39">
        <v>23</v>
      </c>
      <c r="Y18" s="40">
        <v>24</v>
      </c>
      <c r="Z18" s="40">
        <v>25</v>
      </c>
      <c r="AA18" s="41">
        <v>26</v>
      </c>
      <c r="AB18" s="39">
        <v>27</v>
      </c>
      <c r="AC18" s="40">
        <v>28</v>
      </c>
      <c r="AD18" s="40">
        <v>29</v>
      </c>
      <c r="AE18" s="41">
        <v>30</v>
      </c>
      <c r="AF18" s="39">
        <v>31</v>
      </c>
      <c r="AG18" s="40">
        <v>32</v>
      </c>
      <c r="AH18" s="40">
        <v>33</v>
      </c>
      <c r="AI18" s="41">
        <v>34</v>
      </c>
      <c r="AJ18" s="39">
        <v>35</v>
      </c>
      <c r="AK18" s="40">
        <v>36</v>
      </c>
      <c r="AL18" s="40">
        <v>37</v>
      </c>
      <c r="AM18" s="40">
        <v>38</v>
      </c>
      <c r="AN18" s="41">
        <v>39</v>
      </c>
      <c r="AO18" s="39">
        <v>40</v>
      </c>
      <c r="AP18" s="40">
        <v>41</v>
      </c>
      <c r="AQ18" s="40">
        <v>42</v>
      </c>
      <c r="AR18" s="42">
        <v>43</v>
      </c>
      <c r="AS18" s="39">
        <v>44</v>
      </c>
      <c r="AT18" s="40">
        <v>45</v>
      </c>
      <c r="AU18" s="40">
        <v>46</v>
      </c>
      <c r="AV18" s="40">
        <v>47</v>
      </c>
      <c r="AW18" s="41">
        <v>48</v>
      </c>
      <c r="AX18" s="39">
        <v>49</v>
      </c>
      <c r="AY18" s="40">
        <v>50</v>
      </c>
      <c r="AZ18" s="40">
        <v>51</v>
      </c>
      <c r="BA18" s="41">
        <v>52</v>
      </c>
    </row>
    <row r="19" spans="1:53" ht="20.100000000000001" customHeight="1" thickBot="1" x14ac:dyDescent="0.35">
      <c r="A19" s="73">
        <v>1</v>
      </c>
      <c r="B19" s="43" t="s">
        <v>66</v>
      </c>
      <c r="C19" s="44" t="s">
        <v>66</v>
      </c>
      <c r="D19" s="44" t="s">
        <v>66</v>
      </c>
      <c r="E19" s="45" t="s">
        <v>66</v>
      </c>
      <c r="F19" s="43" t="s">
        <v>66</v>
      </c>
      <c r="G19" s="44" t="s">
        <v>66</v>
      </c>
      <c r="H19" s="44" t="s">
        <v>66</v>
      </c>
      <c r="I19" s="45" t="s">
        <v>66</v>
      </c>
      <c r="J19" s="43" t="s">
        <v>66</v>
      </c>
      <c r="K19" s="44" t="s">
        <v>66</v>
      </c>
      <c r="L19" s="44" t="s">
        <v>66</v>
      </c>
      <c r="M19" s="45" t="s">
        <v>66</v>
      </c>
      <c r="N19" s="43" t="s">
        <v>66</v>
      </c>
      <c r="O19" s="44" t="s">
        <v>66</v>
      </c>
      <c r="P19" s="44" t="s">
        <v>66</v>
      </c>
      <c r="Q19" s="44" t="s">
        <v>14</v>
      </c>
      <c r="R19" s="45" t="s">
        <v>14</v>
      </c>
      <c r="S19" s="43" t="s">
        <v>67</v>
      </c>
      <c r="T19" s="44" t="s">
        <v>66</v>
      </c>
      <c r="U19" s="44" t="s">
        <v>66</v>
      </c>
      <c r="V19" s="44" t="s">
        <v>66</v>
      </c>
      <c r="W19" s="45" t="s">
        <v>66</v>
      </c>
      <c r="X19" s="43" t="s">
        <v>66</v>
      </c>
      <c r="Y19" s="44" t="s">
        <v>66</v>
      </c>
      <c r="Z19" s="44" t="s">
        <v>66</v>
      </c>
      <c r="AA19" s="45" t="s">
        <v>66</v>
      </c>
      <c r="AB19" s="43" t="s">
        <v>66</v>
      </c>
      <c r="AC19" s="44" t="s">
        <v>67</v>
      </c>
      <c r="AD19" s="44" t="s">
        <v>13</v>
      </c>
      <c r="AE19" s="63" t="s">
        <v>13</v>
      </c>
      <c r="AF19" s="43" t="s">
        <v>13</v>
      </c>
      <c r="AG19" s="44" t="s">
        <v>66</v>
      </c>
      <c r="AH19" s="44" t="s">
        <v>66</v>
      </c>
      <c r="AI19" s="45" t="s">
        <v>66</v>
      </c>
      <c r="AJ19" s="44" t="s">
        <v>66</v>
      </c>
      <c r="AK19" s="44" t="s">
        <v>66</v>
      </c>
      <c r="AL19" s="44" t="s">
        <v>66</v>
      </c>
      <c r="AM19" s="44" t="s">
        <v>66</v>
      </c>
      <c r="AN19" s="45" t="s">
        <v>66</v>
      </c>
      <c r="AO19" s="66" t="s">
        <v>66</v>
      </c>
      <c r="AP19" s="44" t="s">
        <v>14</v>
      </c>
      <c r="AQ19" s="44" t="s">
        <v>14</v>
      </c>
      <c r="AR19" s="45" t="s">
        <v>67</v>
      </c>
      <c r="AS19" s="43" t="s">
        <v>67</v>
      </c>
      <c r="AT19" s="44" t="s">
        <v>67</v>
      </c>
      <c r="AU19" s="44" t="s">
        <v>67</v>
      </c>
      <c r="AV19" s="44" t="s">
        <v>67</v>
      </c>
      <c r="AW19" s="45" t="s">
        <v>67</v>
      </c>
      <c r="AX19" s="66" t="s">
        <v>67</v>
      </c>
      <c r="AY19" s="44" t="s">
        <v>67</v>
      </c>
      <c r="AZ19" s="44" t="s">
        <v>67</v>
      </c>
      <c r="BA19" s="45" t="s">
        <v>67</v>
      </c>
    </row>
    <row r="20" spans="1:53" ht="20.100000000000001" customHeight="1" thickBot="1" x14ac:dyDescent="0.35">
      <c r="A20" s="74">
        <v>2</v>
      </c>
      <c r="B20" s="46" t="s">
        <v>66</v>
      </c>
      <c r="C20" s="47" t="s">
        <v>66</v>
      </c>
      <c r="D20" s="47" t="s">
        <v>66</v>
      </c>
      <c r="E20" s="50" t="s">
        <v>66</v>
      </c>
      <c r="F20" s="46" t="s">
        <v>66</v>
      </c>
      <c r="G20" s="47" t="s">
        <v>66</v>
      </c>
      <c r="H20" s="47" t="s">
        <v>66</v>
      </c>
      <c r="I20" s="50" t="s">
        <v>66</v>
      </c>
      <c r="J20" s="46" t="s">
        <v>66</v>
      </c>
      <c r="K20" s="47" t="s">
        <v>66</v>
      </c>
      <c r="L20" s="47" t="s">
        <v>66</v>
      </c>
      <c r="M20" s="50" t="s">
        <v>66</v>
      </c>
      <c r="N20" s="46" t="s">
        <v>66</v>
      </c>
      <c r="O20" s="47" t="s">
        <v>66</v>
      </c>
      <c r="P20" s="47" t="s">
        <v>66</v>
      </c>
      <c r="Q20" s="47" t="s">
        <v>14</v>
      </c>
      <c r="R20" s="50" t="s">
        <v>14</v>
      </c>
      <c r="S20" s="46" t="s">
        <v>67</v>
      </c>
      <c r="T20" s="47" t="s">
        <v>66</v>
      </c>
      <c r="U20" s="47" t="s">
        <v>66</v>
      </c>
      <c r="V20" s="47" t="s">
        <v>66</v>
      </c>
      <c r="W20" s="50" t="s">
        <v>66</v>
      </c>
      <c r="X20" s="46" t="s">
        <v>66</v>
      </c>
      <c r="Y20" s="47" t="s">
        <v>66</v>
      </c>
      <c r="Z20" s="47" t="s">
        <v>66</v>
      </c>
      <c r="AA20" s="50" t="s">
        <v>66</v>
      </c>
      <c r="AB20" s="46" t="s">
        <v>66</v>
      </c>
      <c r="AC20" s="44" t="s">
        <v>67</v>
      </c>
      <c r="AD20" s="47" t="s">
        <v>13</v>
      </c>
      <c r="AE20" s="64" t="s">
        <v>13</v>
      </c>
      <c r="AF20" s="46" t="s">
        <v>13</v>
      </c>
      <c r="AG20" s="47" t="s">
        <v>66</v>
      </c>
      <c r="AH20" s="47" t="s">
        <v>66</v>
      </c>
      <c r="AI20" s="64" t="s">
        <v>66</v>
      </c>
      <c r="AJ20" s="46" t="s">
        <v>66</v>
      </c>
      <c r="AK20" s="47" t="s">
        <v>66</v>
      </c>
      <c r="AL20" s="47" t="s">
        <v>66</v>
      </c>
      <c r="AM20" s="47" t="s">
        <v>66</v>
      </c>
      <c r="AN20" s="50" t="s">
        <v>66</v>
      </c>
      <c r="AO20" s="68" t="s">
        <v>66</v>
      </c>
      <c r="AP20" s="47" t="s">
        <v>14</v>
      </c>
      <c r="AQ20" s="47" t="s">
        <v>14</v>
      </c>
      <c r="AR20" s="50" t="s">
        <v>67</v>
      </c>
      <c r="AS20" s="72" t="s">
        <v>67</v>
      </c>
      <c r="AT20" s="49" t="s">
        <v>67</v>
      </c>
      <c r="AU20" s="47" t="s">
        <v>67</v>
      </c>
      <c r="AV20" s="47" t="s">
        <v>67</v>
      </c>
      <c r="AW20" s="50" t="s">
        <v>67</v>
      </c>
      <c r="AX20" s="67" t="s">
        <v>67</v>
      </c>
      <c r="AY20" s="47" t="s">
        <v>67</v>
      </c>
      <c r="AZ20" s="47" t="s">
        <v>67</v>
      </c>
      <c r="BA20" s="50" t="s">
        <v>67</v>
      </c>
    </row>
    <row r="21" spans="1:53" ht="20.100000000000001" customHeight="1" x14ac:dyDescent="0.3">
      <c r="A21" s="74">
        <v>3</v>
      </c>
      <c r="B21" s="46" t="s">
        <v>66</v>
      </c>
      <c r="C21" s="47" t="s">
        <v>66</v>
      </c>
      <c r="D21" s="47" t="s">
        <v>66</v>
      </c>
      <c r="E21" s="50" t="s">
        <v>66</v>
      </c>
      <c r="F21" s="46" t="s">
        <v>66</v>
      </c>
      <c r="G21" s="47" t="s">
        <v>66</v>
      </c>
      <c r="H21" s="47" t="s">
        <v>66</v>
      </c>
      <c r="I21" s="50" t="s">
        <v>66</v>
      </c>
      <c r="J21" s="46" t="s">
        <v>66</v>
      </c>
      <c r="K21" s="47" t="s">
        <v>66</v>
      </c>
      <c r="L21" s="47" t="s">
        <v>66</v>
      </c>
      <c r="M21" s="50" t="s">
        <v>66</v>
      </c>
      <c r="N21" s="46" t="s">
        <v>66</v>
      </c>
      <c r="O21" s="47" t="s">
        <v>66</v>
      </c>
      <c r="P21" s="47" t="s">
        <v>66</v>
      </c>
      <c r="Q21" s="47" t="s">
        <v>14</v>
      </c>
      <c r="R21" s="50" t="s">
        <v>14</v>
      </c>
      <c r="S21" s="46" t="s">
        <v>67</v>
      </c>
      <c r="T21" s="47" t="s">
        <v>66</v>
      </c>
      <c r="U21" s="47" t="s">
        <v>66</v>
      </c>
      <c r="V21" s="47" t="s">
        <v>66</v>
      </c>
      <c r="W21" s="50" t="s">
        <v>66</v>
      </c>
      <c r="X21" s="46" t="s">
        <v>66</v>
      </c>
      <c r="Y21" s="47" t="s">
        <v>66</v>
      </c>
      <c r="Z21" s="47" t="s">
        <v>66</v>
      </c>
      <c r="AA21" s="50" t="s">
        <v>66</v>
      </c>
      <c r="AB21" s="46" t="s">
        <v>66</v>
      </c>
      <c r="AC21" s="44" t="s">
        <v>67</v>
      </c>
      <c r="AD21" s="47" t="s">
        <v>13</v>
      </c>
      <c r="AE21" s="64" t="s">
        <v>13</v>
      </c>
      <c r="AF21" s="46" t="s">
        <v>13</v>
      </c>
      <c r="AG21" s="47" t="s">
        <v>66</v>
      </c>
      <c r="AH21" s="47" t="s">
        <v>66</v>
      </c>
      <c r="AI21" s="64" t="s">
        <v>66</v>
      </c>
      <c r="AJ21" s="46" t="s">
        <v>66</v>
      </c>
      <c r="AK21" s="47" t="s">
        <v>66</v>
      </c>
      <c r="AL21" s="47" t="s">
        <v>66</v>
      </c>
      <c r="AM21" s="47" t="s">
        <v>66</v>
      </c>
      <c r="AN21" s="50" t="s">
        <v>66</v>
      </c>
      <c r="AO21" s="68" t="s">
        <v>66</v>
      </c>
      <c r="AP21" s="47" t="s">
        <v>14</v>
      </c>
      <c r="AQ21" s="47" t="s">
        <v>14</v>
      </c>
      <c r="AR21" s="50" t="s">
        <v>67</v>
      </c>
      <c r="AS21" s="46" t="s">
        <v>67</v>
      </c>
      <c r="AT21" s="47" t="s">
        <v>67</v>
      </c>
      <c r="AU21" s="47" t="s">
        <v>67</v>
      </c>
      <c r="AV21" s="47" t="s">
        <v>67</v>
      </c>
      <c r="AW21" s="50" t="s">
        <v>67</v>
      </c>
      <c r="AX21" s="68" t="s">
        <v>67</v>
      </c>
      <c r="AY21" s="47" t="s">
        <v>67</v>
      </c>
      <c r="AZ21" s="47" t="s">
        <v>67</v>
      </c>
      <c r="BA21" s="50" t="s">
        <v>67</v>
      </c>
    </row>
    <row r="22" spans="1:53" ht="19.5" customHeight="1" thickBot="1" x14ac:dyDescent="0.35">
      <c r="A22" s="75">
        <v>4</v>
      </c>
      <c r="B22" s="52" t="s">
        <v>66</v>
      </c>
      <c r="C22" s="51" t="s">
        <v>66</v>
      </c>
      <c r="D22" s="51" t="s">
        <v>66</v>
      </c>
      <c r="E22" s="69" t="s">
        <v>66</v>
      </c>
      <c r="F22" s="52" t="s">
        <v>66</v>
      </c>
      <c r="G22" s="51" t="s">
        <v>66</v>
      </c>
      <c r="H22" s="51" t="s">
        <v>66</v>
      </c>
      <c r="I22" s="69" t="s">
        <v>66</v>
      </c>
      <c r="J22" s="52" t="s">
        <v>66</v>
      </c>
      <c r="K22" s="51" t="s">
        <v>66</v>
      </c>
      <c r="L22" s="51" t="s">
        <v>66</v>
      </c>
      <c r="M22" s="69" t="s">
        <v>66</v>
      </c>
      <c r="N22" s="52" t="s">
        <v>66</v>
      </c>
      <c r="O22" s="51" t="s">
        <v>66</v>
      </c>
      <c r="P22" s="51" t="s">
        <v>66</v>
      </c>
      <c r="Q22" s="51" t="s">
        <v>14</v>
      </c>
      <c r="R22" s="69" t="s">
        <v>14</v>
      </c>
      <c r="S22" s="52" t="s">
        <v>67</v>
      </c>
      <c r="T22" s="51" t="s">
        <v>66</v>
      </c>
      <c r="U22" s="51" t="s">
        <v>66</v>
      </c>
      <c r="V22" s="51" t="s">
        <v>66</v>
      </c>
      <c r="W22" s="69" t="s">
        <v>66</v>
      </c>
      <c r="X22" s="52" t="s">
        <v>66</v>
      </c>
      <c r="Y22" s="51" t="s">
        <v>66</v>
      </c>
      <c r="Z22" s="51" t="s">
        <v>66</v>
      </c>
      <c r="AA22" s="65" t="s">
        <v>66</v>
      </c>
      <c r="AB22" s="52" t="s">
        <v>66</v>
      </c>
      <c r="AC22" s="51" t="s">
        <v>66</v>
      </c>
      <c r="AD22" s="51" t="s">
        <v>66</v>
      </c>
      <c r="AE22" s="65" t="s">
        <v>66</v>
      </c>
      <c r="AF22" s="52" t="s">
        <v>66</v>
      </c>
      <c r="AG22" s="51" t="s">
        <v>14</v>
      </c>
      <c r="AH22" s="65" t="s">
        <v>14</v>
      </c>
      <c r="AI22" s="65" t="s">
        <v>67</v>
      </c>
      <c r="AJ22" s="52" t="s">
        <v>13</v>
      </c>
      <c r="AK22" s="51" t="s">
        <v>13</v>
      </c>
      <c r="AL22" s="51" t="s">
        <v>13</v>
      </c>
      <c r="AM22" s="51" t="s">
        <v>13</v>
      </c>
      <c r="AN22" s="69" t="s">
        <v>207</v>
      </c>
      <c r="AO22" s="70" t="s">
        <v>207</v>
      </c>
      <c r="AP22" s="51" t="s">
        <v>68</v>
      </c>
      <c r="AQ22" s="51" t="s">
        <v>68</v>
      </c>
      <c r="AR22" s="69"/>
      <c r="AS22" s="1111"/>
      <c r="AT22" s="1112"/>
      <c r="AU22" s="1112"/>
      <c r="AV22" s="1112"/>
      <c r="AW22" s="1113"/>
      <c r="AX22" s="71"/>
      <c r="AY22" s="1043"/>
      <c r="AZ22" s="1043"/>
      <c r="BA22" s="1044"/>
    </row>
    <row r="23" spans="1:53" ht="19.5" customHeight="1" x14ac:dyDescent="0.3">
      <c r="A23" s="29"/>
      <c r="B23" s="55"/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6"/>
      <c r="AG23" s="56"/>
      <c r="AH23" s="56"/>
      <c r="AI23" s="56"/>
      <c r="AJ23" s="55"/>
      <c r="AK23" s="55"/>
      <c r="AL23" s="55"/>
      <c r="AM23" s="55"/>
      <c r="AN23" s="55"/>
      <c r="AO23" s="55"/>
      <c r="AP23" s="55"/>
      <c r="AQ23" s="55"/>
      <c r="AR23" s="55"/>
      <c r="AS23" s="57"/>
      <c r="AT23" s="25"/>
      <c r="AU23" s="25"/>
      <c r="AV23" s="25"/>
      <c r="AW23" s="25"/>
      <c r="AX23" s="25"/>
      <c r="AY23" s="25"/>
      <c r="AZ23" s="25"/>
      <c r="BA23" s="25"/>
    </row>
    <row r="24" spans="1:53" ht="19.5" customHeight="1" x14ac:dyDescent="0.3">
      <c r="A24" s="29"/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6"/>
      <c r="AG24" s="56"/>
      <c r="AH24" s="56"/>
      <c r="AI24" s="56"/>
      <c r="AJ24" s="55"/>
      <c r="AK24" s="55"/>
      <c r="AL24" s="55"/>
      <c r="AM24" s="55"/>
      <c r="AN24" s="55"/>
      <c r="AO24" s="55"/>
      <c r="AP24" s="55"/>
      <c r="AQ24" s="55"/>
      <c r="AR24" s="55"/>
      <c r="AS24" s="57"/>
      <c r="AT24" s="25"/>
      <c r="AU24" s="25"/>
      <c r="AV24" s="25"/>
      <c r="AW24" s="25"/>
      <c r="AX24" s="25"/>
      <c r="AY24" s="25"/>
      <c r="AZ24" s="25"/>
      <c r="BA24" s="25"/>
    </row>
    <row r="25" spans="1:53" ht="19.5" customHeight="1" x14ac:dyDescent="0.3">
      <c r="A25" s="29"/>
      <c r="B25" s="55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6"/>
      <c r="AG25" s="56"/>
      <c r="AH25" s="56"/>
      <c r="AI25" s="56"/>
      <c r="AJ25" s="55"/>
      <c r="AK25" s="55"/>
      <c r="AL25" s="55"/>
      <c r="AM25" s="55"/>
      <c r="AN25" s="55"/>
      <c r="AO25" s="55"/>
      <c r="AP25" s="55"/>
      <c r="AQ25" s="55"/>
      <c r="AR25" s="55"/>
      <c r="AS25" s="57"/>
      <c r="AT25" s="25"/>
      <c r="AU25" s="25"/>
      <c r="AV25" s="25"/>
      <c r="AW25" s="25"/>
      <c r="AX25" s="25"/>
      <c r="AY25" s="25"/>
      <c r="AZ25" s="25"/>
      <c r="BA25" s="25"/>
    </row>
    <row r="26" spans="1:53" ht="20.100000000000001" customHeight="1" x14ac:dyDescent="0.25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 t="s">
        <v>80</v>
      </c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</row>
    <row r="27" spans="1:53" s="22" customFormat="1" ht="21" customHeight="1" x14ac:dyDescent="0.3">
      <c r="A27" s="1114" t="s">
        <v>453</v>
      </c>
      <c r="B27" s="1114"/>
      <c r="C27" s="1114"/>
      <c r="D27" s="1114"/>
      <c r="E27" s="1114"/>
      <c r="F27" s="1114"/>
      <c r="G27" s="1114"/>
      <c r="H27" s="1114"/>
      <c r="I27" s="1114"/>
      <c r="J27" s="1115"/>
      <c r="K27" s="1115"/>
      <c r="L27" s="1115"/>
      <c r="M27" s="1115"/>
      <c r="N27" s="1115"/>
      <c r="O27" s="1115"/>
      <c r="P27" s="1115"/>
      <c r="Q27" s="1115"/>
      <c r="R27" s="1115"/>
      <c r="S27" s="1115"/>
      <c r="T27" s="1115"/>
      <c r="U27" s="1115"/>
      <c r="V27" s="1115"/>
      <c r="W27" s="1115"/>
      <c r="X27" s="1115"/>
      <c r="Y27" s="1115"/>
      <c r="Z27" s="1115"/>
      <c r="AA27" s="1115"/>
      <c r="AB27" s="1115"/>
      <c r="AC27" s="1115"/>
      <c r="AD27" s="1115"/>
      <c r="AE27" s="1115"/>
      <c r="AF27" s="1115"/>
      <c r="AG27" s="1115"/>
      <c r="AH27" s="1115"/>
      <c r="AI27" s="1115"/>
      <c r="AJ27" s="1115"/>
      <c r="AK27" s="1115"/>
      <c r="AL27" s="1115"/>
      <c r="AM27" s="1115"/>
      <c r="AN27" s="1115"/>
      <c r="AO27" s="1115"/>
      <c r="AP27" s="1115"/>
      <c r="AQ27" s="1115"/>
      <c r="AR27" s="1115"/>
      <c r="AS27" s="1115"/>
      <c r="AT27" s="1115"/>
      <c r="AU27" s="1115"/>
      <c r="AV27" s="58"/>
      <c r="AW27" s="58"/>
      <c r="AX27" s="58"/>
      <c r="AY27" s="58"/>
      <c r="AZ27" s="58"/>
      <c r="BA27" s="19"/>
    </row>
    <row r="28" spans="1:53" x14ac:dyDescent="0.25">
      <c r="AV28" s="58"/>
      <c r="AW28" s="58"/>
      <c r="AX28" s="58"/>
      <c r="AY28" s="58"/>
      <c r="AZ28" s="58"/>
    </row>
    <row r="29" spans="1:53" ht="21.75" customHeight="1" x14ac:dyDescent="0.3">
      <c r="A29" s="59" t="s">
        <v>83</v>
      </c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1165" t="s">
        <v>84</v>
      </c>
      <c r="AB29" s="1165"/>
      <c r="AC29" s="1165"/>
      <c r="AD29" s="1165"/>
      <c r="AE29" s="1165"/>
      <c r="AF29" s="1165"/>
      <c r="AG29" s="1165"/>
      <c r="AH29" s="1165"/>
      <c r="AI29" s="1165"/>
      <c r="AJ29" s="1165"/>
      <c r="AK29" s="1165"/>
      <c r="AL29" s="1165"/>
      <c r="AM29" s="1165"/>
      <c r="AN29" s="59"/>
      <c r="AO29" s="1165" t="s">
        <v>441</v>
      </c>
      <c r="AP29" s="1165"/>
      <c r="AQ29" s="1165"/>
      <c r="AR29" s="1165"/>
      <c r="AS29" s="1165"/>
      <c r="AT29" s="1165"/>
      <c r="AU29" s="1165"/>
      <c r="AV29" s="1165"/>
      <c r="AW29" s="1165"/>
      <c r="AX29" s="1165"/>
      <c r="AY29" s="1165"/>
      <c r="AZ29" s="1165"/>
      <c r="BA29" s="1165"/>
    </row>
    <row r="30" spans="1:53" ht="11.25" customHeight="1" x14ac:dyDescent="0.3">
      <c r="A30" s="23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0"/>
    </row>
    <row r="31" spans="1:53" ht="22.5" customHeight="1" x14ac:dyDescent="0.25">
      <c r="A31" s="1116" t="s">
        <v>53</v>
      </c>
      <c r="B31" s="1084"/>
      <c r="C31" s="1117" t="s">
        <v>69</v>
      </c>
      <c r="D31" s="1083"/>
      <c r="E31" s="1083"/>
      <c r="F31" s="1084"/>
      <c r="G31" s="1118" t="s">
        <v>444</v>
      </c>
      <c r="H31" s="1119"/>
      <c r="I31" s="1120"/>
      <c r="J31" s="1082" t="s">
        <v>70</v>
      </c>
      <c r="K31" s="1083"/>
      <c r="L31" s="1083"/>
      <c r="M31" s="1084"/>
      <c r="N31" s="1127" t="s">
        <v>71</v>
      </c>
      <c r="O31" s="1128"/>
      <c r="P31" s="1129"/>
      <c r="Q31" s="1082" t="s">
        <v>443</v>
      </c>
      <c r="R31" s="1136"/>
      <c r="S31" s="1137"/>
      <c r="T31" s="1082" t="s">
        <v>72</v>
      </c>
      <c r="U31" s="1083"/>
      <c r="V31" s="1084"/>
      <c r="W31" s="1082" t="s">
        <v>73</v>
      </c>
      <c r="X31" s="1083"/>
      <c r="Y31" s="1084"/>
      <c r="Z31" s="25"/>
      <c r="AA31" s="1091" t="s">
        <v>74</v>
      </c>
      <c r="AB31" s="1092"/>
      <c r="AC31" s="1092"/>
      <c r="AD31" s="1092"/>
      <c r="AE31" s="1092"/>
      <c r="AF31" s="1093"/>
      <c r="AG31" s="1094"/>
      <c r="AH31" s="1099" t="s">
        <v>75</v>
      </c>
      <c r="AI31" s="1100"/>
      <c r="AJ31" s="1100"/>
      <c r="AK31" s="1117" t="s">
        <v>76</v>
      </c>
      <c r="AL31" s="1186"/>
      <c r="AM31" s="1187"/>
      <c r="AN31" s="61"/>
      <c r="AO31" s="1191" t="s">
        <v>442</v>
      </c>
      <c r="AP31" s="1192"/>
      <c r="AQ31" s="1192"/>
      <c r="AR31" s="1192"/>
      <c r="AS31" s="1127" t="s">
        <v>454</v>
      </c>
      <c r="AT31" s="1128"/>
      <c r="AU31" s="1128"/>
      <c r="AV31" s="1128"/>
      <c r="AW31" s="1129"/>
      <c r="AX31" s="1099" t="s">
        <v>75</v>
      </c>
      <c r="AY31" s="1099"/>
      <c r="AZ31" s="1099"/>
      <c r="BA31" s="1185"/>
    </row>
    <row r="32" spans="1:53" ht="15.75" customHeight="1" x14ac:dyDescent="0.25">
      <c r="A32" s="1085"/>
      <c r="B32" s="1087"/>
      <c r="C32" s="1085"/>
      <c r="D32" s="1086"/>
      <c r="E32" s="1086"/>
      <c r="F32" s="1087"/>
      <c r="G32" s="1121"/>
      <c r="H32" s="1122"/>
      <c r="I32" s="1123"/>
      <c r="J32" s="1085"/>
      <c r="K32" s="1086"/>
      <c r="L32" s="1086"/>
      <c r="M32" s="1087"/>
      <c r="N32" s="1130"/>
      <c r="O32" s="1131"/>
      <c r="P32" s="1132"/>
      <c r="Q32" s="1138"/>
      <c r="R32" s="1115"/>
      <c r="S32" s="1139"/>
      <c r="T32" s="1085"/>
      <c r="U32" s="1086"/>
      <c r="V32" s="1087"/>
      <c r="W32" s="1085"/>
      <c r="X32" s="1086"/>
      <c r="Y32" s="1087"/>
      <c r="Z32" s="25"/>
      <c r="AA32" s="1095"/>
      <c r="AB32" s="1096"/>
      <c r="AC32" s="1096"/>
      <c r="AD32" s="1096"/>
      <c r="AE32" s="1096"/>
      <c r="AF32" s="1097"/>
      <c r="AG32" s="1098"/>
      <c r="AH32" s="1100"/>
      <c r="AI32" s="1100"/>
      <c r="AJ32" s="1100"/>
      <c r="AK32" s="1188"/>
      <c r="AL32" s="1189"/>
      <c r="AM32" s="1190"/>
      <c r="AN32" s="61"/>
      <c r="AO32" s="1192"/>
      <c r="AP32" s="1192"/>
      <c r="AQ32" s="1192"/>
      <c r="AR32" s="1192"/>
      <c r="AS32" s="1130"/>
      <c r="AT32" s="1131"/>
      <c r="AU32" s="1131"/>
      <c r="AV32" s="1131"/>
      <c r="AW32" s="1132"/>
      <c r="AX32" s="1099"/>
      <c r="AY32" s="1099"/>
      <c r="AZ32" s="1099"/>
      <c r="BA32" s="1185"/>
    </row>
    <row r="33" spans="1:53" ht="42" customHeight="1" x14ac:dyDescent="0.25">
      <c r="A33" s="1088"/>
      <c r="B33" s="1090"/>
      <c r="C33" s="1088"/>
      <c r="D33" s="1089"/>
      <c r="E33" s="1089"/>
      <c r="F33" s="1090"/>
      <c r="G33" s="1124"/>
      <c r="H33" s="1125"/>
      <c r="I33" s="1126"/>
      <c r="J33" s="1088"/>
      <c r="K33" s="1089"/>
      <c r="L33" s="1089"/>
      <c r="M33" s="1090"/>
      <c r="N33" s="1133"/>
      <c r="O33" s="1134"/>
      <c r="P33" s="1135"/>
      <c r="Q33" s="1140"/>
      <c r="R33" s="1141"/>
      <c r="S33" s="1142"/>
      <c r="T33" s="1088"/>
      <c r="U33" s="1089"/>
      <c r="V33" s="1090"/>
      <c r="W33" s="1088"/>
      <c r="X33" s="1089"/>
      <c r="Y33" s="1090"/>
      <c r="Z33" s="25"/>
      <c r="AA33" s="1104" t="s">
        <v>224</v>
      </c>
      <c r="AB33" s="1105"/>
      <c r="AC33" s="1105"/>
      <c r="AD33" s="1105"/>
      <c r="AE33" s="1105"/>
      <c r="AF33" s="1106"/>
      <c r="AG33" s="1107"/>
      <c r="AH33" s="1108">
        <v>2</v>
      </c>
      <c r="AI33" s="1109"/>
      <c r="AJ33" s="1110"/>
      <c r="AK33" s="1167">
        <v>3</v>
      </c>
      <c r="AL33" s="1167"/>
      <c r="AM33" s="1167"/>
      <c r="AN33" s="61"/>
      <c r="AO33" s="1192"/>
      <c r="AP33" s="1192"/>
      <c r="AQ33" s="1192"/>
      <c r="AR33" s="1192"/>
      <c r="AS33" s="1130"/>
      <c r="AT33" s="1131"/>
      <c r="AU33" s="1131"/>
      <c r="AV33" s="1131"/>
      <c r="AW33" s="1132"/>
      <c r="AX33" s="1099"/>
      <c r="AY33" s="1099"/>
      <c r="AZ33" s="1099"/>
      <c r="BA33" s="1185"/>
    </row>
    <row r="34" spans="1:53" ht="26.25" customHeight="1" x14ac:dyDescent="0.3">
      <c r="A34" s="1077">
        <v>1</v>
      </c>
      <c r="B34" s="1078"/>
      <c r="C34" s="1079">
        <f>COUNTIF($B19:$AO19,$B$19)</f>
        <v>33</v>
      </c>
      <c r="D34" s="1080"/>
      <c r="E34" s="1080"/>
      <c r="F34" s="1081"/>
      <c r="G34" s="1079">
        <v>4</v>
      </c>
      <c r="H34" s="1080"/>
      <c r="I34" s="1081"/>
      <c r="J34" s="1079">
        <v>3</v>
      </c>
      <c r="K34" s="1080"/>
      <c r="L34" s="1080"/>
      <c r="M34" s="1081"/>
      <c r="N34" s="1079"/>
      <c r="O34" s="1080"/>
      <c r="P34" s="1081"/>
      <c r="Q34" s="1101"/>
      <c r="R34" s="1102"/>
      <c r="S34" s="1103"/>
      <c r="T34" s="1079">
        <v>12</v>
      </c>
      <c r="U34" s="1149"/>
      <c r="V34" s="1150"/>
      <c r="W34" s="1079">
        <f>C34+G34+J34+N34+Q34+T34</f>
        <v>52</v>
      </c>
      <c r="X34" s="1149"/>
      <c r="Y34" s="1151"/>
      <c r="Z34" s="25"/>
      <c r="AA34" s="1104" t="s">
        <v>257</v>
      </c>
      <c r="AB34" s="1105"/>
      <c r="AC34" s="1105"/>
      <c r="AD34" s="1105"/>
      <c r="AE34" s="1105"/>
      <c r="AF34" s="1106"/>
      <c r="AG34" s="1107"/>
      <c r="AH34" s="1108">
        <v>4</v>
      </c>
      <c r="AI34" s="1109"/>
      <c r="AJ34" s="1110"/>
      <c r="AK34" s="1167">
        <v>3</v>
      </c>
      <c r="AL34" s="1167"/>
      <c r="AM34" s="1167"/>
      <c r="AN34" s="61"/>
      <c r="AO34" s="1192"/>
      <c r="AP34" s="1192"/>
      <c r="AQ34" s="1192"/>
      <c r="AR34" s="1192"/>
      <c r="AS34" s="1133"/>
      <c r="AT34" s="1134"/>
      <c r="AU34" s="1134"/>
      <c r="AV34" s="1134"/>
      <c r="AW34" s="1135"/>
      <c r="AX34" s="1099"/>
      <c r="AY34" s="1099"/>
      <c r="AZ34" s="1099"/>
      <c r="BA34" s="1185"/>
    </row>
    <row r="35" spans="1:53" ht="27" customHeight="1" x14ac:dyDescent="0.3">
      <c r="A35" s="1163">
        <v>2</v>
      </c>
      <c r="B35" s="1164"/>
      <c r="C35" s="1079">
        <f>COUNTIF($B20:$AO20,$B$19)</f>
        <v>33</v>
      </c>
      <c r="D35" s="1080"/>
      <c r="E35" s="1080"/>
      <c r="F35" s="1081"/>
      <c r="G35" s="1152">
        <v>4</v>
      </c>
      <c r="H35" s="1155"/>
      <c r="I35" s="1156"/>
      <c r="J35" s="1152">
        <v>3</v>
      </c>
      <c r="K35" s="1155"/>
      <c r="L35" s="1155"/>
      <c r="M35" s="1156"/>
      <c r="N35" s="1152"/>
      <c r="O35" s="1155"/>
      <c r="P35" s="1156"/>
      <c r="Q35" s="1101"/>
      <c r="R35" s="1102"/>
      <c r="S35" s="1103"/>
      <c r="T35" s="1152">
        <v>12</v>
      </c>
      <c r="U35" s="1153"/>
      <c r="V35" s="1154"/>
      <c r="W35" s="1079">
        <f>C35+G35+J35+N35+Q35+T35</f>
        <v>52</v>
      </c>
      <c r="X35" s="1149"/>
      <c r="Y35" s="1151"/>
      <c r="Z35" s="25"/>
      <c r="AA35" s="1157" t="s">
        <v>258</v>
      </c>
      <c r="AB35" s="1158"/>
      <c r="AC35" s="1158"/>
      <c r="AD35" s="1158"/>
      <c r="AE35" s="1158"/>
      <c r="AF35" s="1158"/>
      <c r="AG35" s="1159"/>
      <c r="AH35" s="1160">
        <v>6</v>
      </c>
      <c r="AI35" s="1161"/>
      <c r="AJ35" s="1162"/>
      <c r="AK35" s="1167">
        <v>3</v>
      </c>
      <c r="AL35" s="1167"/>
      <c r="AM35" s="1167"/>
      <c r="AN35" s="61"/>
      <c r="AO35" s="1160">
        <v>1</v>
      </c>
      <c r="AP35" s="1161"/>
      <c r="AQ35" s="1161"/>
      <c r="AR35" s="1162"/>
      <c r="AS35" s="1184" t="s">
        <v>393</v>
      </c>
      <c r="AT35" s="1184"/>
      <c r="AU35" s="1184"/>
      <c r="AV35" s="1184"/>
      <c r="AW35" s="1184"/>
      <c r="AX35" s="1177">
        <v>8</v>
      </c>
      <c r="AY35" s="1177"/>
      <c r="AZ35" s="1177"/>
      <c r="BA35" s="1177"/>
    </row>
    <row r="36" spans="1:53" ht="21.75" customHeight="1" x14ac:dyDescent="0.3">
      <c r="A36" s="1163">
        <v>3</v>
      </c>
      <c r="B36" s="1164"/>
      <c r="C36" s="1079">
        <f>COUNTIF($B21:$AO21,$B$19)</f>
        <v>33</v>
      </c>
      <c r="D36" s="1080"/>
      <c r="E36" s="1080"/>
      <c r="F36" s="1081"/>
      <c r="G36" s="1152">
        <v>4</v>
      </c>
      <c r="H36" s="1155"/>
      <c r="I36" s="1156"/>
      <c r="J36" s="1152">
        <v>3</v>
      </c>
      <c r="K36" s="1155"/>
      <c r="L36" s="1155"/>
      <c r="M36" s="1156"/>
      <c r="N36" s="1152"/>
      <c r="O36" s="1155"/>
      <c r="P36" s="1156"/>
      <c r="Q36" s="1101"/>
      <c r="R36" s="1102"/>
      <c r="S36" s="1103"/>
      <c r="T36" s="1152">
        <v>12</v>
      </c>
      <c r="U36" s="1153"/>
      <c r="V36" s="1154"/>
      <c r="W36" s="1079">
        <f>C36+G36+J36+N36+Q36+T36</f>
        <v>52</v>
      </c>
      <c r="X36" s="1149"/>
      <c r="Y36" s="1151"/>
      <c r="Z36" s="25"/>
      <c r="AA36" s="1169" t="s">
        <v>208</v>
      </c>
      <c r="AB36" s="1093"/>
      <c r="AC36" s="1093"/>
      <c r="AD36" s="1093"/>
      <c r="AE36" s="1093"/>
      <c r="AF36" s="1093"/>
      <c r="AG36" s="1094"/>
      <c r="AH36" s="1160">
        <v>8</v>
      </c>
      <c r="AI36" s="1171"/>
      <c r="AJ36" s="1172"/>
      <c r="AK36" s="1167">
        <v>4</v>
      </c>
      <c r="AL36" s="1176"/>
      <c r="AM36" s="1176"/>
      <c r="AN36" s="61"/>
      <c r="AO36" s="1178"/>
      <c r="AP36" s="1179"/>
      <c r="AQ36" s="1179"/>
      <c r="AR36" s="1180"/>
      <c r="AS36" s="1184"/>
      <c r="AT36" s="1184"/>
      <c r="AU36" s="1184"/>
      <c r="AV36" s="1184"/>
      <c r="AW36" s="1184"/>
      <c r="AX36" s="1177"/>
      <c r="AY36" s="1177"/>
      <c r="AZ36" s="1177"/>
      <c r="BA36" s="1177"/>
    </row>
    <row r="37" spans="1:53" ht="25.5" customHeight="1" x14ac:dyDescent="0.3">
      <c r="A37" s="1163">
        <v>4</v>
      </c>
      <c r="B37" s="1164"/>
      <c r="C37" s="1079">
        <v>28</v>
      </c>
      <c r="D37" s="1080"/>
      <c r="E37" s="1080"/>
      <c r="F37" s="1081"/>
      <c r="G37" s="1152">
        <v>4</v>
      </c>
      <c r="H37" s="1155"/>
      <c r="I37" s="1156"/>
      <c r="J37" s="1152">
        <v>4</v>
      </c>
      <c r="K37" s="1155"/>
      <c r="L37" s="1155"/>
      <c r="M37" s="1156"/>
      <c r="N37" s="1152">
        <v>2</v>
      </c>
      <c r="O37" s="1155"/>
      <c r="P37" s="1156"/>
      <c r="Q37" s="1166">
        <v>2</v>
      </c>
      <c r="R37" s="1102"/>
      <c r="S37" s="1103"/>
      <c r="T37" s="1168">
        <v>2</v>
      </c>
      <c r="U37" s="1153"/>
      <c r="V37" s="1154"/>
      <c r="W37" s="1079">
        <f>C37+G37+J37+N37+Q37+T37</f>
        <v>42</v>
      </c>
      <c r="X37" s="1149"/>
      <c r="Y37" s="1151"/>
      <c r="Z37" s="25"/>
      <c r="AA37" s="1170"/>
      <c r="AB37" s="1097"/>
      <c r="AC37" s="1097"/>
      <c r="AD37" s="1097"/>
      <c r="AE37" s="1097"/>
      <c r="AF37" s="1097"/>
      <c r="AG37" s="1098"/>
      <c r="AH37" s="1173"/>
      <c r="AI37" s="1174"/>
      <c r="AJ37" s="1175"/>
      <c r="AK37" s="1176"/>
      <c r="AL37" s="1176"/>
      <c r="AM37" s="1176"/>
      <c r="AN37" s="62"/>
      <c r="AO37" s="1178"/>
      <c r="AP37" s="1179"/>
      <c r="AQ37" s="1179"/>
      <c r="AR37" s="1180"/>
      <c r="AS37" s="1184"/>
      <c r="AT37" s="1184"/>
      <c r="AU37" s="1184"/>
      <c r="AV37" s="1184"/>
      <c r="AW37" s="1184"/>
      <c r="AX37" s="1177"/>
      <c r="AY37" s="1177"/>
      <c r="AZ37" s="1177"/>
      <c r="BA37" s="1177"/>
    </row>
    <row r="38" spans="1:53" ht="34.5" customHeight="1" x14ac:dyDescent="0.25">
      <c r="A38" s="1193" t="s">
        <v>23</v>
      </c>
      <c r="B38" s="1194"/>
      <c r="C38" s="1195">
        <f>SUM(C34:F37)</f>
        <v>127</v>
      </c>
      <c r="D38" s="1196"/>
      <c r="E38" s="1196"/>
      <c r="F38" s="1197"/>
      <c r="G38" s="1198">
        <f>SUM(G34:I37)</f>
        <v>16</v>
      </c>
      <c r="H38" s="1199"/>
      <c r="I38" s="1194"/>
      <c r="J38" s="1200">
        <f>SUM(J34:M37)</f>
        <v>13</v>
      </c>
      <c r="K38" s="1201"/>
      <c r="L38" s="1201"/>
      <c r="M38" s="1202"/>
      <c r="N38" s="1200">
        <f>SUM(N34:P37)</f>
        <v>2</v>
      </c>
      <c r="O38" s="1201"/>
      <c r="P38" s="1202"/>
      <c r="Q38" s="1203">
        <f>SUM(Q34:S37)</f>
        <v>2</v>
      </c>
      <c r="R38" s="1204"/>
      <c r="S38" s="1205"/>
      <c r="T38" s="1198">
        <f>SUM(T34:V37)</f>
        <v>38</v>
      </c>
      <c r="U38" s="1206"/>
      <c r="V38" s="1207"/>
      <c r="W38" s="1198">
        <f>SUM(W34:Y37)</f>
        <v>198</v>
      </c>
      <c r="X38" s="1206"/>
      <c r="Y38" s="1207"/>
      <c r="Z38" s="25"/>
      <c r="AA38" s="1143"/>
      <c r="AB38" s="1106"/>
      <c r="AC38" s="1106"/>
      <c r="AD38" s="1106"/>
      <c r="AE38" s="1106"/>
      <c r="AF38" s="1106"/>
      <c r="AG38" s="1107"/>
      <c r="AH38" s="1144"/>
      <c r="AI38" s="1145"/>
      <c r="AJ38" s="1146"/>
      <c r="AK38" s="1144"/>
      <c r="AL38" s="1147"/>
      <c r="AM38" s="1148"/>
      <c r="AN38" s="26"/>
      <c r="AO38" s="1181"/>
      <c r="AP38" s="1182"/>
      <c r="AQ38" s="1182"/>
      <c r="AR38" s="1183"/>
      <c r="AS38" s="1184"/>
      <c r="AT38" s="1184"/>
      <c r="AU38" s="1184"/>
      <c r="AV38" s="1184"/>
      <c r="AW38" s="1184"/>
      <c r="AX38" s="1177"/>
      <c r="AY38" s="1177"/>
      <c r="AZ38" s="1177"/>
      <c r="BA38" s="1177"/>
    </row>
  </sheetData>
  <mergeCells count="108">
    <mergeCell ref="A1:O1"/>
    <mergeCell ref="P1:AM1"/>
    <mergeCell ref="A2:O2"/>
    <mergeCell ref="A3:O3"/>
    <mergeCell ref="P3:AM3"/>
    <mergeCell ref="AN3:BA4"/>
    <mergeCell ref="A4:O4"/>
    <mergeCell ref="P8:AL8"/>
    <mergeCell ref="AN8:BA10"/>
    <mergeCell ref="P9:AL9"/>
    <mergeCell ref="P10:AM10"/>
    <mergeCell ref="P11:AM11"/>
    <mergeCell ref="A15:BA15"/>
    <mergeCell ref="P5:AM5"/>
    <mergeCell ref="A6:O6"/>
    <mergeCell ref="AO6:BA6"/>
    <mergeCell ref="A7:O7"/>
    <mergeCell ref="P7:AL7"/>
    <mergeCell ref="AN7:BA7"/>
    <mergeCell ref="AX17:BA17"/>
    <mergeCell ref="X17:AA17"/>
    <mergeCell ref="AB17:AE17"/>
    <mergeCell ref="AF17:AI17"/>
    <mergeCell ref="AJ17:AN17"/>
    <mergeCell ref="AO17:AR17"/>
    <mergeCell ref="AS17:AW17"/>
    <mergeCell ref="A17:A18"/>
    <mergeCell ref="B17:E17"/>
    <mergeCell ref="F17:I17"/>
    <mergeCell ref="J17:M17"/>
    <mergeCell ref="N17:R17"/>
    <mergeCell ref="S17:W17"/>
    <mergeCell ref="AS22:AW22"/>
    <mergeCell ref="A27:AU27"/>
    <mergeCell ref="AA29:AM29"/>
    <mergeCell ref="AO29:BA29"/>
    <mergeCell ref="A31:B33"/>
    <mergeCell ref="C31:F33"/>
    <mergeCell ref="G31:I33"/>
    <mergeCell ref="J31:M33"/>
    <mergeCell ref="N31:P33"/>
    <mergeCell ref="AO31:AR34"/>
    <mergeCell ref="AS31:AW34"/>
    <mergeCell ref="AX31:BA34"/>
    <mergeCell ref="AA33:AG33"/>
    <mergeCell ref="AH33:AJ33"/>
    <mergeCell ref="AK33:AM33"/>
    <mergeCell ref="Q31:S33"/>
    <mergeCell ref="T31:V33"/>
    <mergeCell ref="W31:Y33"/>
    <mergeCell ref="AA31:AG32"/>
    <mergeCell ref="AH31:AJ32"/>
    <mergeCell ref="AK31:AM32"/>
    <mergeCell ref="T34:V34"/>
    <mergeCell ref="W34:Y34"/>
    <mergeCell ref="AA34:AG34"/>
    <mergeCell ref="AH34:AJ34"/>
    <mergeCell ref="AK34:AM34"/>
    <mergeCell ref="A35:B35"/>
    <mergeCell ref="C35:F35"/>
    <mergeCell ref="G35:I35"/>
    <mergeCell ref="J35:M35"/>
    <mergeCell ref="N35:P35"/>
    <mergeCell ref="A34:B34"/>
    <mergeCell ref="C34:F34"/>
    <mergeCell ref="G34:I34"/>
    <mergeCell ref="J34:M34"/>
    <mergeCell ref="N34:P34"/>
    <mergeCell ref="Q34:S34"/>
    <mergeCell ref="AO35:AR38"/>
    <mergeCell ref="AS35:AW38"/>
    <mergeCell ref="AX35:BA38"/>
    <mergeCell ref="A36:B36"/>
    <mergeCell ref="C36:F36"/>
    <mergeCell ref="G36:I36"/>
    <mergeCell ref="J36:M36"/>
    <mergeCell ref="N36:P36"/>
    <mergeCell ref="Q36:S36"/>
    <mergeCell ref="T36:V36"/>
    <mergeCell ref="Q35:S35"/>
    <mergeCell ref="T35:V35"/>
    <mergeCell ref="W35:Y35"/>
    <mergeCell ref="AA35:AG35"/>
    <mergeCell ref="AH35:AJ35"/>
    <mergeCell ref="AK35:AM35"/>
    <mergeCell ref="W36:Y36"/>
    <mergeCell ref="AA36:AG37"/>
    <mergeCell ref="AH36:AJ37"/>
    <mergeCell ref="AK36:AM37"/>
    <mergeCell ref="A37:B37"/>
    <mergeCell ref="C37:F37"/>
    <mergeCell ref="G37:I37"/>
    <mergeCell ref="J37:M37"/>
    <mergeCell ref="N37:P37"/>
    <mergeCell ref="Q37:S37"/>
    <mergeCell ref="AA38:AG38"/>
    <mergeCell ref="AH38:AJ38"/>
    <mergeCell ref="AK38:AM38"/>
    <mergeCell ref="T37:V37"/>
    <mergeCell ref="W37:Y37"/>
    <mergeCell ref="A38:B38"/>
    <mergeCell ref="C38:F38"/>
    <mergeCell ref="G38:I38"/>
    <mergeCell ref="J38:M38"/>
    <mergeCell ref="N38:P38"/>
    <mergeCell ref="Q38:S38"/>
    <mergeCell ref="T38:V38"/>
    <mergeCell ref="W38:Y38"/>
  </mergeCells>
  <pageMargins left="0.70866141732283461" right="0.70866141732283461" top="0.39370078740157483" bottom="0.39370078740157483" header="0.31496062992125984" footer="0.31496062992125984"/>
  <pageSetup paperSize="9" scale="4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87"/>
  <sheetViews>
    <sheetView topLeftCell="G107" zoomScale="96" zoomScaleNormal="96" workbookViewId="0">
      <selection activeCell="AG148" sqref="AG148"/>
    </sheetView>
  </sheetViews>
  <sheetFormatPr defaultRowHeight="15" x14ac:dyDescent="0.25"/>
  <cols>
    <col min="1" max="1" width="3.85546875" style="1" customWidth="1"/>
    <col min="2" max="2" width="4.5703125" style="1" customWidth="1"/>
    <col min="3" max="3" width="46.5703125" style="2" customWidth="1"/>
    <col min="4" max="4" width="9.140625" style="3"/>
    <col min="5" max="5" width="7.140625" style="3" customWidth="1"/>
    <col min="6" max="6" width="7.28515625" style="3" customWidth="1"/>
    <col min="7" max="9" width="4.42578125" style="3" customWidth="1"/>
    <col min="10" max="10" width="5.5703125" style="3" customWidth="1"/>
    <col min="11" max="11" width="7" style="3" customWidth="1"/>
    <col min="12" max="12" width="6" style="3" customWidth="1"/>
    <col min="13" max="13" width="9.140625" style="3"/>
    <col min="14" max="14" width="3.42578125" style="3" customWidth="1"/>
    <col min="15" max="15" width="5" customWidth="1"/>
    <col min="16" max="16" width="5.5703125" customWidth="1"/>
    <col min="17" max="17" width="19" hidden="1" customWidth="1"/>
    <col min="18" max="18" width="0" hidden="1" customWidth="1"/>
    <col min="19" max="19" width="7.140625" hidden="1" customWidth="1"/>
    <col min="20" max="20" width="7.28515625" hidden="1" customWidth="1"/>
    <col min="21" max="23" width="4.42578125" hidden="1" customWidth="1"/>
    <col min="24" max="24" width="5.5703125" hidden="1" customWidth="1"/>
    <col min="25" max="25" width="7" hidden="1" customWidth="1"/>
    <col min="26" max="26" width="11" hidden="1" customWidth="1"/>
    <col min="27" max="28" width="0" hidden="1" customWidth="1"/>
    <col min="29" max="29" width="3.85546875" customWidth="1"/>
    <col min="30" max="30" width="4.5703125" customWidth="1"/>
    <col min="31" max="31" width="7.140625" customWidth="1"/>
    <col min="32" max="32" width="11.140625" style="465" customWidth="1"/>
    <col min="33" max="33" width="44.85546875" customWidth="1"/>
    <col min="34" max="34" width="7.28515625" customWidth="1"/>
    <col min="35" max="35" width="4.42578125" customWidth="1"/>
    <col min="36" max="36" width="6" customWidth="1"/>
    <col min="37" max="37" width="4.42578125" customWidth="1"/>
    <col min="38" max="38" width="5.5703125" customWidth="1"/>
    <col min="39" max="39" width="7" customWidth="1"/>
    <col min="40" max="41" width="9.140625" style="241"/>
    <col min="42" max="16384" width="9.140625" style="3"/>
  </cols>
  <sheetData>
    <row r="1" spans="1:46" ht="23.25" x14ac:dyDescent="0.35">
      <c r="C1" s="1443" t="s">
        <v>236</v>
      </c>
      <c r="D1" s="1443"/>
      <c r="E1" s="1443"/>
      <c r="F1" s="1443"/>
      <c r="G1" s="1443"/>
      <c r="H1" s="1443"/>
      <c r="I1" s="1443"/>
      <c r="J1" s="1443"/>
      <c r="K1" s="1443"/>
      <c r="L1" s="1443"/>
      <c r="M1" s="1443"/>
      <c r="AF1" s="469" t="s">
        <v>362</v>
      </c>
      <c r="AG1" s="463" t="s">
        <v>351</v>
      </c>
      <c r="AN1" s="3"/>
      <c r="AO1" s="3"/>
    </row>
    <row r="2" spans="1:46" ht="20.25" x14ac:dyDescent="0.3">
      <c r="C2" s="462" t="s">
        <v>360</v>
      </c>
      <c r="D2" s="461"/>
      <c r="E2" s="461"/>
      <c r="F2" s="461"/>
      <c r="G2" s="461"/>
      <c r="H2" s="461"/>
      <c r="I2" s="461"/>
      <c r="J2" s="461"/>
      <c r="K2" s="461"/>
      <c r="L2" s="461"/>
      <c r="M2" s="461"/>
      <c r="O2" s="241"/>
      <c r="P2" s="241"/>
      <c r="Q2" s="241"/>
      <c r="R2" s="241"/>
      <c r="S2" s="241"/>
      <c r="T2" s="241"/>
      <c r="U2" s="241"/>
      <c r="V2" s="241"/>
      <c r="W2" s="241"/>
      <c r="X2" s="241"/>
      <c r="Y2" s="241"/>
      <c r="Z2" s="241"/>
      <c r="AA2" s="241"/>
      <c r="AB2" s="241"/>
      <c r="AC2" s="241"/>
      <c r="AD2" s="241"/>
      <c r="AE2" s="241"/>
      <c r="AG2" s="462" t="s">
        <v>361</v>
      </c>
      <c r="AH2" s="241"/>
      <c r="AI2" s="241"/>
      <c r="AJ2" s="241" t="s">
        <v>236</v>
      </c>
      <c r="AK2" s="241"/>
      <c r="AL2" s="241"/>
      <c r="AM2" s="241"/>
      <c r="AN2" s="3"/>
      <c r="AO2" s="3"/>
    </row>
    <row r="3" spans="1:46" ht="15" customHeight="1" x14ac:dyDescent="0.25">
      <c r="C3" s="2" t="s">
        <v>209</v>
      </c>
      <c r="AG3" s="2" t="s">
        <v>209</v>
      </c>
      <c r="AH3" s="3"/>
      <c r="AI3" s="3"/>
      <c r="AJ3" s="3"/>
      <c r="AK3" s="3"/>
      <c r="AL3" s="3"/>
      <c r="AM3" s="3"/>
      <c r="AN3" s="3"/>
      <c r="AO3" s="3"/>
    </row>
    <row r="4" spans="1:46" ht="15" customHeight="1" x14ac:dyDescent="0.25">
      <c r="C4" s="1436" t="s">
        <v>0</v>
      </c>
      <c r="D4" s="1437" t="s">
        <v>1</v>
      </c>
      <c r="E4" s="1438" t="s">
        <v>2</v>
      </c>
      <c r="F4" s="1438"/>
      <c r="G4" s="1438"/>
      <c r="H4" s="1438"/>
      <c r="I4" s="1438"/>
      <c r="J4" s="1439"/>
      <c r="K4" s="1437" t="s">
        <v>3</v>
      </c>
      <c r="L4" s="1437" t="s">
        <v>4</v>
      </c>
      <c r="M4" s="1437" t="s">
        <v>5</v>
      </c>
      <c r="AG4" s="1436" t="s">
        <v>0</v>
      </c>
      <c r="AH4" s="1437" t="s">
        <v>1</v>
      </c>
      <c r="AI4" s="1438" t="s">
        <v>2</v>
      </c>
      <c r="AJ4" s="1438"/>
      <c r="AK4" s="1438"/>
      <c r="AL4" s="1438"/>
      <c r="AM4" s="1438"/>
      <c r="AN4" s="1439"/>
      <c r="AO4" s="1437" t="s">
        <v>3</v>
      </c>
      <c r="AP4" s="1437" t="s">
        <v>4</v>
      </c>
      <c r="AQ4" s="1437" t="s">
        <v>5</v>
      </c>
    </row>
    <row r="5" spans="1:46" ht="15" customHeight="1" x14ac:dyDescent="0.25">
      <c r="C5" s="1436"/>
      <c r="D5" s="1437"/>
      <c r="E5" s="1437" t="s">
        <v>6</v>
      </c>
      <c r="F5" s="1440" t="s">
        <v>7</v>
      </c>
      <c r="G5" s="1440"/>
      <c r="H5" s="1440"/>
      <c r="I5" s="1440"/>
      <c r="J5" s="1437" t="s">
        <v>8</v>
      </c>
      <c r="K5" s="1437"/>
      <c r="L5" s="1437"/>
      <c r="M5" s="1437"/>
      <c r="AG5" s="1436"/>
      <c r="AH5" s="1437"/>
      <c r="AI5" s="1437" t="s">
        <v>6</v>
      </c>
      <c r="AJ5" s="1440" t="s">
        <v>7</v>
      </c>
      <c r="AK5" s="1440"/>
      <c r="AL5" s="1440"/>
      <c r="AM5" s="1440"/>
      <c r="AN5" s="1437" t="s">
        <v>8</v>
      </c>
      <c r="AO5" s="1437"/>
      <c r="AP5" s="1437"/>
      <c r="AQ5" s="1437"/>
    </row>
    <row r="6" spans="1:46" ht="15" customHeight="1" x14ac:dyDescent="0.25">
      <c r="C6" s="1436"/>
      <c r="D6" s="1437"/>
      <c r="E6" s="1439"/>
      <c r="F6" s="1437" t="s">
        <v>9</v>
      </c>
      <c r="G6" s="1438" t="s">
        <v>10</v>
      </c>
      <c r="H6" s="1439"/>
      <c r="I6" s="1439"/>
      <c r="J6" s="1439"/>
      <c r="K6" s="1437"/>
      <c r="L6" s="1437"/>
      <c r="M6" s="1437"/>
      <c r="AG6" s="1436"/>
      <c r="AH6" s="1437"/>
      <c r="AI6" s="1439"/>
      <c r="AJ6" s="1437" t="s">
        <v>9</v>
      </c>
      <c r="AK6" s="1438" t="s">
        <v>10</v>
      </c>
      <c r="AL6" s="1439"/>
      <c r="AM6" s="1439"/>
      <c r="AN6" s="1439"/>
      <c r="AO6" s="1437"/>
      <c r="AP6" s="1437"/>
      <c r="AQ6" s="1437"/>
    </row>
    <row r="7" spans="1:46" ht="12.75" customHeight="1" x14ac:dyDescent="0.25">
      <c r="C7" s="1436"/>
      <c r="D7" s="1437"/>
      <c r="E7" s="1439"/>
      <c r="F7" s="1441"/>
      <c r="G7" s="1437" t="s">
        <v>11</v>
      </c>
      <c r="H7" s="1437" t="s">
        <v>12</v>
      </c>
      <c r="I7" s="1437" t="s">
        <v>13</v>
      </c>
      <c r="J7" s="1439"/>
      <c r="K7" s="1437"/>
      <c r="L7" s="1437"/>
      <c r="M7" s="1437"/>
      <c r="AG7" s="1436"/>
      <c r="AH7" s="1437"/>
      <c r="AI7" s="1439"/>
      <c r="AJ7" s="1441"/>
      <c r="AK7" s="1437" t="s">
        <v>11</v>
      </c>
      <c r="AL7" s="1437" t="s">
        <v>12</v>
      </c>
      <c r="AM7" s="1437" t="s">
        <v>13</v>
      </c>
      <c r="AN7" s="1439"/>
      <c r="AO7" s="1437"/>
      <c r="AP7" s="1437"/>
      <c r="AQ7" s="1437"/>
    </row>
    <row r="8" spans="1:46" x14ac:dyDescent="0.25">
      <c r="C8" s="1436"/>
      <c r="D8" s="1437"/>
      <c r="E8" s="1439"/>
      <c r="F8" s="1441"/>
      <c r="G8" s="1437"/>
      <c r="H8" s="1437"/>
      <c r="I8" s="1437"/>
      <c r="J8" s="1439"/>
      <c r="K8" s="1437"/>
      <c r="L8" s="1437"/>
      <c r="M8" s="1437"/>
      <c r="AG8" s="1436"/>
      <c r="AH8" s="1437"/>
      <c r="AI8" s="1439"/>
      <c r="AJ8" s="1441"/>
      <c r="AK8" s="1437"/>
      <c r="AL8" s="1437"/>
      <c r="AM8" s="1437"/>
      <c r="AN8" s="1439"/>
      <c r="AO8" s="1437"/>
      <c r="AP8" s="1437"/>
      <c r="AQ8" s="1437"/>
    </row>
    <row r="9" spans="1:46" x14ac:dyDescent="0.25">
      <c r="C9" s="1436"/>
      <c r="D9" s="1437"/>
      <c r="E9" s="1439"/>
      <c r="F9" s="1441"/>
      <c r="G9" s="1437"/>
      <c r="H9" s="1437"/>
      <c r="I9" s="1437"/>
      <c r="J9" s="1439"/>
      <c r="K9" s="1437"/>
      <c r="L9" s="1437"/>
      <c r="M9" s="1437"/>
      <c r="AG9" s="1436"/>
      <c r="AH9" s="1437"/>
      <c r="AI9" s="1439"/>
      <c r="AJ9" s="1441"/>
      <c r="AK9" s="1437"/>
      <c r="AL9" s="1437"/>
      <c r="AM9" s="1437"/>
      <c r="AN9" s="1439"/>
      <c r="AO9" s="1437"/>
      <c r="AP9" s="1437"/>
      <c r="AQ9" s="1437"/>
    </row>
    <row r="10" spans="1:46" ht="3.75" customHeight="1" x14ac:dyDescent="0.25">
      <c r="C10" s="1436"/>
      <c r="D10" s="1437"/>
      <c r="E10" s="1439"/>
      <c r="F10" s="1441"/>
      <c r="G10" s="1437"/>
      <c r="H10" s="1437"/>
      <c r="I10" s="1437"/>
      <c r="J10" s="1439"/>
      <c r="K10" s="1437"/>
      <c r="L10" s="1437"/>
      <c r="M10" s="1437"/>
      <c r="AG10" s="1436"/>
      <c r="AH10" s="1437"/>
      <c r="AI10" s="1439"/>
      <c r="AJ10" s="1441"/>
      <c r="AK10" s="1437"/>
      <c r="AL10" s="1437"/>
      <c r="AM10" s="1437"/>
      <c r="AN10" s="1439"/>
      <c r="AO10" s="1437"/>
      <c r="AP10" s="1437"/>
      <c r="AQ10" s="1437"/>
    </row>
    <row r="11" spans="1:46" x14ac:dyDescent="0.25">
      <c r="A11" s="1" t="s">
        <v>17</v>
      </c>
      <c r="B11" s="1" t="s">
        <v>15</v>
      </c>
      <c r="C11" s="4" t="s">
        <v>16</v>
      </c>
      <c r="D11" s="5">
        <v>3</v>
      </c>
      <c r="E11" s="6">
        <f>D11*30</f>
        <v>90</v>
      </c>
      <c r="F11" s="6">
        <f t="shared" ref="F11:F17" si="0">G11+H11+I11</f>
        <v>45</v>
      </c>
      <c r="G11" s="6"/>
      <c r="H11" s="6"/>
      <c r="I11" s="6">
        <v>45</v>
      </c>
      <c r="J11" s="6">
        <f>E11-F11</f>
        <v>45</v>
      </c>
      <c r="K11" s="7">
        <f>F11/15</f>
        <v>3</v>
      </c>
      <c r="L11" s="6" t="s">
        <v>17</v>
      </c>
      <c r="M11" s="7">
        <f>F11/E11*100</f>
        <v>50</v>
      </c>
      <c r="N11" s="3" t="s">
        <v>230</v>
      </c>
      <c r="AD11" s="241" t="s">
        <v>314</v>
      </c>
      <c r="AF11" s="470">
        <v>11.13</v>
      </c>
      <c r="AG11" s="473" t="s">
        <v>16</v>
      </c>
      <c r="AH11" s="5">
        <v>4</v>
      </c>
      <c r="AI11" s="6">
        <f>AH11*30</f>
        <v>120</v>
      </c>
      <c r="AJ11" s="6">
        <f>AK11+AL11+AM11</f>
        <v>45</v>
      </c>
      <c r="AK11" s="6"/>
      <c r="AL11" s="6"/>
      <c r="AM11" s="6">
        <v>45</v>
      </c>
      <c r="AN11" s="6">
        <f>AI11-AJ11</f>
        <v>75</v>
      </c>
      <c r="AO11" s="7">
        <f>AJ11/15</f>
        <v>3</v>
      </c>
      <c r="AP11" s="6" t="s">
        <v>17</v>
      </c>
      <c r="AQ11" s="7">
        <f>AJ11/AI11*100</f>
        <v>37.5</v>
      </c>
      <c r="AR11" s="3" t="s">
        <v>230</v>
      </c>
      <c r="AS11" s="3" t="s">
        <v>352</v>
      </c>
    </row>
    <row r="12" spans="1:46" x14ac:dyDescent="0.25">
      <c r="A12" s="1" t="s">
        <v>17</v>
      </c>
      <c r="B12" s="1" t="s">
        <v>15</v>
      </c>
      <c r="C12" s="4" t="s">
        <v>18</v>
      </c>
      <c r="D12" s="7">
        <v>3</v>
      </c>
      <c r="E12" s="6">
        <f t="shared" ref="E12:E17" si="1">D12*30</f>
        <v>90</v>
      </c>
      <c r="F12" s="6">
        <f t="shared" si="0"/>
        <v>60</v>
      </c>
      <c r="G12" s="6"/>
      <c r="H12" s="6"/>
      <c r="I12" s="6">
        <v>60</v>
      </c>
      <c r="J12" s="6">
        <f t="shared" ref="J12:J17" si="2">E12-F12</f>
        <v>30</v>
      </c>
      <c r="K12" s="7">
        <f t="shared" ref="K12:K17" si="3">F12/15</f>
        <v>4</v>
      </c>
      <c r="L12" s="6" t="s">
        <v>17</v>
      </c>
      <c r="M12" s="7">
        <f t="shared" ref="M12:M17" si="4">F12/E12*100</f>
        <v>66.666666666666657</v>
      </c>
      <c r="N12" s="3" t="s">
        <v>230</v>
      </c>
      <c r="AD12" s="241" t="s">
        <v>323</v>
      </c>
      <c r="AF12" s="470"/>
      <c r="AG12" s="4"/>
      <c r="AH12" s="7"/>
      <c r="AI12" s="6"/>
      <c r="AJ12" s="6"/>
      <c r="AK12" s="6"/>
      <c r="AL12" s="6"/>
      <c r="AM12" s="6"/>
      <c r="AN12" s="6"/>
      <c r="AO12" s="7"/>
      <c r="AP12" s="6"/>
      <c r="AQ12" s="7"/>
    </row>
    <row r="13" spans="1:46" x14ac:dyDescent="0.25">
      <c r="A13" s="1" t="s">
        <v>17</v>
      </c>
      <c r="B13" s="1" t="s">
        <v>15</v>
      </c>
      <c r="C13" s="4" t="s">
        <v>221</v>
      </c>
      <c r="D13" s="7">
        <v>7</v>
      </c>
      <c r="E13" s="6">
        <f t="shared" si="1"/>
        <v>210</v>
      </c>
      <c r="F13" s="6">
        <f t="shared" si="0"/>
        <v>75</v>
      </c>
      <c r="G13" s="6">
        <v>45</v>
      </c>
      <c r="H13" s="6"/>
      <c r="I13" s="6">
        <v>30</v>
      </c>
      <c r="J13" s="6">
        <f t="shared" si="2"/>
        <v>135</v>
      </c>
      <c r="K13" s="7">
        <f t="shared" si="3"/>
        <v>5</v>
      </c>
      <c r="L13" s="6" t="s">
        <v>19</v>
      </c>
      <c r="M13" s="7">
        <f t="shared" si="4"/>
        <v>35.714285714285715</v>
      </c>
      <c r="N13" s="3" t="s">
        <v>230</v>
      </c>
      <c r="AD13" s="241" t="s">
        <v>315</v>
      </c>
      <c r="AF13" s="470">
        <v>1.2</v>
      </c>
      <c r="AG13" s="473" t="s">
        <v>221</v>
      </c>
      <c r="AH13" s="7">
        <v>7</v>
      </c>
      <c r="AI13" s="6">
        <f>AH13*30</f>
        <v>210</v>
      </c>
      <c r="AJ13" s="6">
        <f>AK13+AL13+AM13</f>
        <v>75</v>
      </c>
      <c r="AK13" s="6">
        <v>45</v>
      </c>
      <c r="AL13" s="6"/>
      <c r="AM13" s="6">
        <v>30</v>
      </c>
      <c r="AN13" s="6">
        <f>AI13-AJ13</f>
        <v>135</v>
      </c>
      <c r="AO13" s="7">
        <f>AJ13/15</f>
        <v>5</v>
      </c>
      <c r="AP13" s="6" t="s">
        <v>19</v>
      </c>
      <c r="AQ13" s="7">
        <f>AJ13/AI13*100</f>
        <v>35.714285714285715</v>
      </c>
      <c r="AR13" s="3" t="s">
        <v>230</v>
      </c>
    </row>
    <row r="14" spans="1:46" x14ac:dyDescent="0.25">
      <c r="A14" s="1" t="s">
        <v>17</v>
      </c>
      <c r="B14" s="1" t="s">
        <v>15</v>
      </c>
      <c r="C14" s="4" t="s">
        <v>20</v>
      </c>
      <c r="D14" s="7">
        <v>6</v>
      </c>
      <c r="E14" s="6">
        <f t="shared" si="1"/>
        <v>180</v>
      </c>
      <c r="F14" s="6">
        <f t="shared" si="0"/>
        <v>75</v>
      </c>
      <c r="G14" s="6">
        <v>30</v>
      </c>
      <c r="H14" s="6"/>
      <c r="I14" s="6">
        <v>45</v>
      </c>
      <c r="J14" s="6">
        <f t="shared" si="2"/>
        <v>105</v>
      </c>
      <c r="K14" s="7">
        <f t="shared" si="3"/>
        <v>5</v>
      </c>
      <c r="L14" s="6" t="s">
        <v>19</v>
      </c>
      <c r="M14" s="7">
        <f t="shared" si="4"/>
        <v>41.666666666666671</v>
      </c>
      <c r="N14" s="3" t="s">
        <v>230</v>
      </c>
      <c r="AD14" s="241" t="s">
        <v>316</v>
      </c>
      <c r="AF14" s="470"/>
      <c r="AG14" s="473" t="s">
        <v>20</v>
      </c>
      <c r="AH14" s="7">
        <v>6</v>
      </c>
      <c r="AI14" s="6">
        <f>AH14*30</f>
        <v>180</v>
      </c>
      <c r="AJ14" s="6">
        <f>AK14+AL14+AM14</f>
        <v>75</v>
      </c>
      <c r="AK14" s="6">
        <v>30</v>
      </c>
      <c r="AL14" s="6"/>
      <c r="AM14" s="6">
        <v>45</v>
      </c>
      <c r="AN14" s="6">
        <f>AI14-AJ14</f>
        <v>105</v>
      </c>
      <c r="AO14" s="7">
        <f>AJ14/15</f>
        <v>5</v>
      </c>
      <c r="AP14" s="6" t="s">
        <v>19</v>
      </c>
      <c r="AQ14" s="7">
        <f>AJ14/AI14*100</f>
        <v>41.666666666666671</v>
      </c>
      <c r="AR14" s="3" t="s">
        <v>230</v>
      </c>
    </row>
    <row r="15" spans="1:46" x14ac:dyDescent="0.25">
      <c r="A15" s="1" t="s">
        <v>17</v>
      </c>
      <c r="B15" s="1" t="s">
        <v>15</v>
      </c>
      <c r="C15" s="4" t="s">
        <v>21</v>
      </c>
      <c r="D15" s="7">
        <v>5</v>
      </c>
      <c r="E15" s="6">
        <f t="shared" si="1"/>
        <v>150</v>
      </c>
      <c r="F15" s="6">
        <f t="shared" si="0"/>
        <v>60</v>
      </c>
      <c r="G15" s="6">
        <v>30</v>
      </c>
      <c r="H15" s="6"/>
      <c r="I15" s="6">
        <v>30</v>
      </c>
      <c r="J15" s="6">
        <f t="shared" si="2"/>
        <v>90</v>
      </c>
      <c r="K15" s="7">
        <f t="shared" si="3"/>
        <v>4</v>
      </c>
      <c r="L15" s="6" t="s">
        <v>19</v>
      </c>
      <c r="M15" s="7">
        <f t="shared" si="4"/>
        <v>40</v>
      </c>
      <c r="N15" s="3" t="s">
        <v>227</v>
      </c>
      <c r="AD15" s="241" t="s">
        <v>317</v>
      </c>
      <c r="AF15" s="470"/>
      <c r="AG15" s="474" t="s">
        <v>379</v>
      </c>
      <c r="AH15" s="7">
        <v>6</v>
      </c>
      <c r="AI15" s="6">
        <f>AH15*30</f>
        <v>180</v>
      </c>
      <c r="AJ15" s="6">
        <f>AK15+AL15+AM15</f>
        <v>60</v>
      </c>
      <c r="AK15" s="6">
        <v>30</v>
      </c>
      <c r="AL15" s="6"/>
      <c r="AM15" s="6">
        <v>30</v>
      </c>
      <c r="AN15" s="6">
        <f>AI15-AJ15</f>
        <v>120</v>
      </c>
      <c r="AO15" s="7">
        <f>AJ15/15</f>
        <v>4</v>
      </c>
      <c r="AP15" s="6" t="s">
        <v>19</v>
      </c>
      <c r="AQ15" s="7">
        <f>AJ15/AI15*100</f>
        <v>33.333333333333329</v>
      </c>
      <c r="AR15" s="3" t="s">
        <v>227</v>
      </c>
      <c r="AS15" s="3" t="s">
        <v>352</v>
      </c>
      <c r="AT15" s="3" t="s">
        <v>380</v>
      </c>
    </row>
    <row r="16" spans="1:46" x14ac:dyDescent="0.25">
      <c r="A16" s="1" t="s">
        <v>17</v>
      </c>
      <c r="B16" s="1" t="s">
        <v>15</v>
      </c>
      <c r="C16" s="4" t="s">
        <v>22</v>
      </c>
      <c r="D16" s="7">
        <v>5</v>
      </c>
      <c r="E16" s="6">
        <f t="shared" si="1"/>
        <v>150</v>
      </c>
      <c r="F16" s="6">
        <f t="shared" si="0"/>
        <v>60</v>
      </c>
      <c r="G16" s="6">
        <v>15</v>
      </c>
      <c r="H16" s="6">
        <v>45</v>
      </c>
      <c r="I16" s="6"/>
      <c r="J16" s="6">
        <f t="shared" si="2"/>
        <v>90</v>
      </c>
      <c r="K16" s="7">
        <f t="shared" si="3"/>
        <v>4</v>
      </c>
      <c r="L16" s="6" t="s">
        <v>30</v>
      </c>
      <c r="M16" s="7">
        <f t="shared" si="4"/>
        <v>40</v>
      </c>
      <c r="N16" s="3" t="s">
        <v>230</v>
      </c>
      <c r="AD16" s="241" t="s">
        <v>318</v>
      </c>
      <c r="AF16" s="470">
        <v>11.6</v>
      </c>
      <c r="AG16" s="473" t="s">
        <v>368</v>
      </c>
      <c r="AH16" s="7">
        <v>6</v>
      </c>
      <c r="AI16" s="6">
        <f>AH16*30</f>
        <v>180</v>
      </c>
      <c r="AJ16" s="6">
        <f>AK16+AL16+AM16</f>
        <v>60</v>
      </c>
      <c r="AK16" s="6">
        <v>15</v>
      </c>
      <c r="AL16" s="6">
        <v>45</v>
      </c>
      <c r="AM16" s="6"/>
      <c r="AN16" s="6">
        <f>AI16-AJ16</f>
        <v>120</v>
      </c>
      <c r="AO16" s="7">
        <f>AJ16/15</f>
        <v>4</v>
      </c>
      <c r="AP16" s="6" t="s">
        <v>30</v>
      </c>
      <c r="AQ16" s="7">
        <f>AJ16/AI16*100</f>
        <v>33.333333333333329</v>
      </c>
      <c r="AR16" s="3" t="s">
        <v>230</v>
      </c>
      <c r="AS16" s="3" t="s">
        <v>352</v>
      </c>
      <c r="AT16" s="3" t="s">
        <v>380</v>
      </c>
    </row>
    <row r="17" spans="1:45" x14ac:dyDescent="0.25">
      <c r="A17" s="1" t="s">
        <v>17</v>
      </c>
      <c r="B17" s="1" t="s">
        <v>15</v>
      </c>
      <c r="C17" s="4" t="s">
        <v>245</v>
      </c>
      <c r="D17" s="7">
        <v>1</v>
      </c>
      <c r="E17" s="6">
        <f t="shared" si="1"/>
        <v>30</v>
      </c>
      <c r="F17" s="6">
        <f t="shared" si="0"/>
        <v>15</v>
      </c>
      <c r="G17" s="6">
        <v>8</v>
      </c>
      <c r="H17" s="6"/>
      <c r="I17" s="6">
        <v>7</v>
      </c>
      <c r="J17" s="6">
        <f t="shared" si="2"/>
        <v>15</v>
      </c>
      <c r="K17" s="7">
        <f t="shared" si="3"/>
        <v>1</v>
      </c>
      <c r="L17" s="6" t="s">
        <v>17</v>
      </c>
      <c r="M17" s="7">
        <f t="shared" si="4"/>
        <v>50</v>
      </c>
      <c r="N17" s="3" t="s">
        <v>227</v>
      </c>
      <c r="AD17" s="241" t="s">
        <v>317</v>
      </c>
      <c r="AF17" s="470">
        <v>1</v>
      </c>
      <c r="AG17" s="475" t="s">
        <v>353</v>
      </c>
      <c r="AH17" s="7">
        <v>1</v>
      </c>
      <c r="AI17" s="6">
        <f>AH17*30</f>
        <v>30</v>
      </c>
      <c r="AJ17" s="6">
        <f>AK17+AL17+AM17</f>
        <v>15</v>
      </c>
      <c r="AK17" s="6">
        <v>8</v>
      </c>
      <c r="AL17" s="6"/>
      <c r="AM17" s="6">
        <v>7</v>
      </c>
      <c r="AN17" s="6">
        <f>AI17-AJ17</f>
        <v>15</v>
      </c>
      <c r="AO17" s="7">
        <f>AJ17/15</f>
        <v>1</v>
      </c>
      <c r="AP17" s="6" t="s">
        <v>17</v>
      </c>
      <c r="AQ17" s="7">
        <f>AJ17/AI17*100</f>
        <v>50</v>
      </c>
      <c r="AR17" s="3" t="s">
        <v>227</v>
      </c>
    </row>
    <row r="18" spans="1:45" x14ac:dyDescent="0.25">
      <c r="C18" s="8" t="s">
        <v>23</v>
      </c>
      <c r="D18" s="365">
        <f t="shared" ref="D18:K18" si="5">SUM(D11:D17)</f>
        <v>30</v>
      </c>
      <c r="E18" s="364">
        <f t="shared" si="5"/>
        <v>900</v>
      </c>
      <c r="F18" s="364">
        <f t="shared" si="5"/>
        <v>390</v>
      </c>
      <c r="G18" s="364">
        <f t="shared" si="5"/>
        <v>128</v>
      </c>
      <c r="H18" s="364">
        <f t="shared" si="5"/>
        <v>45</v>
      </c>
      <c r="I18" s="364">
        <f t="shared" si="5"/>
        <v>217</v>
      </c>
      <c r="J18" s="364">
        <f t="shared" si="5"/>
        <v>510</v>
      </c>
      <c r="K18" s="364">
        <f t="shared" si="5"/>
        <v>26</v>
      </c>
      <c r="L18" s="364"/>
      <c r="M18" s="364"/>
      <c r="AD18" s="241"/>
      <c r="AF18" s="470"/>
      <c r="AG18" s="8" t="s">
        <v>23</v>
      </c>
      <c r="AH18" s="365">
        <f t="shared" ref="AH18:AO18" si="6">SUM(AH11:AH17)</f>
        <v>30</v>
      </c>
      <c r="AI18" s="446">
        <f t="shared" si="6"/>
        <v>900</v>
      </c>
      <c r="AJ18" s="446">
        <f t="shared" si="6"/>
        <v>330</v>
      </c>
      <c r="AK18" s="446">
        <f t="shared" si="6"/>
        <v>128</v>
      </c>
      <c r="AL18" s="446">
        <f t="shared" si="6"/>
        <v>45</v>
      </c>
      <c r="AM18" s="446">
        <f t="shared" si="6"/>
        <v>157</v>
      </c>
      <c r="AN18" s="446">
        <f t="shared" si="6"/>
        <v>570</v>
      </c>
      <c r="AO18" s="446">
        <f t="shared" si="6"/>
        <v>22</v>
      </c>
      <c r="AP18" s="446"/>
      <c r="AQ18" s="446"/>
    </row>
    <row r="19" spans="1:45" x14ac:dyDescent="0.25">
      <c r="C19" s="9" t="s">
        <v>24</v>
      </c>
      <c r="D19" s="10">
        <f>30-D18</f>
        <v>0</v>
      </c>
      <c r="E19" s="10"/>
      <c r="F19" s="10"/>
      <c r="G19" s="10"/>
      <c r="H19" s="10"/>
      <c r="I19" s="10"/>
      <c r="J19" s="10"/>
      <c r="K19" s="10"/>
      <c r="L19" s="10"/>
      <c r="AD19" s="241"/>
      <c r="AG19" s="9"/>
      <c r="AH19" s="10">
        <f>30-AH18</f>
        <v>0</v>
      </c>
      <c r="AI19" s="10"/>
      <c r="AJ19" s="10"/>
      <c r="AK19" s="10"/>
      <c r="AL19" s="10"/>
      <c r="AM19" s="10"/>
      <c r="AN19" s="10"/>
      <c r="AO19" s="10"/>
      <c r="AP19" s="10"/>
    </row>
    <row r="20" spans="1:45" x14ac:dyDescent="0.25">
      <c r="C20" s="2" t="s">
        <v>25</v>
      </c>
      <c r="AD20" s="241"/>
      <c r="AG20" s="2" t="s">
        <v>25</v>
      </c>
      <c r="AH20" s="3"/>
      <c r="AI20" s="3"/>
      <c r="AJ20" s="3"/>
      <c r="AK20" s="3"/>
      <c r="AL20" s="3"/>
      <c r="AM20" s="3"/>
      <c r="AN20" s="3"/>
      <c r="AO20" s="3"/>
    </row>
    <row r="21" spans="1:45" ht="15" customHeight="1" x14ac:dyDescent="0.25">
      <c r="C21" s="1436" t="s">
        <v>0</v>
      </c>
      <c r="D21" s="1437" t="s">
        <v>1</v>
      </c>
      <c r="E21" s="1438" t="s">
        <v>2</v>
      </c>
      <c r="F21" s="1438"/>
      <c r="G21" s="1438"/>
      <c r="H21" s="1438"/>
      <c r="I21" s="1438"/>
      <c r="J21" s="1439"/>
      <c r="K21" s="1437" t="s">
        <v>3</v>
      </c>
      <c r="L21" s="1437" t="s">
        <v>4</v>
      </c>
      <c r="M21" s="1437" t="s">
        <v>5</v>
      </c>
      <c r="AD21" s="241"/>
      <c r="AG21" s="1436" t="s">
        <v>0</v>
      </c>
      <c r="AH21" s="1437" t="s">
        <v>1</v>
      </c>
      <c r="AI21" s="1438" t="s">
        <v>2</v>
      </c>
      <c r="AJ21" s="1438"/>
      <c r="AK21" s="1438"/>
      <c r="AL21" s="1438"/>
      <c r="AM21" s="1438"/>
      <c r="AN21" s="1439"/>
      <c r="AO21" s="1437" t="s">
        <v>3</v>
      </c>
      <c r="AP21" s="1437" t="s">
        <v>4</v>
      </c>
      <c r="AQ21" s="1437" t="s">
        <v>5</v>
      </c>
    </row>
    <row r="22" spans="1:45" ht="15" customHeight="1" x14ac:dyDescent="0.25">
      <c r="C22" s="1436"/>
      <c r="D22" s="1437"/>
      <c r="E22" s="1437" t="s">
        <v>6</v>
      </c>
      <c r="F22" s="1440" t="s">
        <v>7</v>
      </c>
      <c r="G22" s="1440"/>
      <c r="H22" s="1440"/>
      <c r="I22" s="1440"/>
      <c r="J22" s="1437" t="s">
        <v>26</v>
      </c>
      <c r="K22" s="1437"/>
      <c r="L22" s="1437"/>
      <c r="M22" s="1437"/>
      <c r="AD22" s="241"/>
      <c r="AG22" s="1436"/>
      <c r="AH22" s="1437"/>
      <c r="AI22" s="1437" t="s">
        <v>6</v>
      </c>
      <c r="AJ22" s="1440" t="s">
        <v>7</v>
      </c>
      <c r="AK22" s="1440"/>
      <c r="AL22" s="1440"/>
      <c r="AM22" s="1440"/>
      <c r="AN22" s="1437" t="s">
        <v>26</v>
      </c>
      <c r="AO22" s="1437"/>
      <c r="AP22" s="1437"/>
      <c r="AQ22" s="1437"/>
    </row>
    <row r="23" spans="1:45" ht="15" customHeight="1" x14ac:dyDescent="0.25">
      <c r="C23" s="1436"/>
      <c r="D23" s="1437"/>
      <c r="E23" s="1439"/>
      <c r="F23" s="1437" t="s">
        <v>9</v>
      </c>
      <c r="G23" s="1438" t="s">
        <v>10</v>
      </c>
      <c r="H23" s="1439"/>
      <c r="I23" s="1439"/>
      <c r="J23" s="1439"/>
      <c r="K23" s="1437"/>
      <c r="L23" s="1437"/>
      <c r="M23" s="1437"/>
      <c r="AD23" s="241"/>
      <c r="AG23" s="1436"/>
      <c r="AH23" s="1437"/>
      <c r="AI23" s="1439"/>
      <c r="AJ23" s="1437" t="s">
        <v>9</v>
      </c>
      <c r="AK23" s="1438" t="s">
        <v>10</v>
      </c>
      <c r="AL23" s="1439"/>
      <c r="AM23" s="1439"/>
      <c r="AN23" s="1439"/>
      <c r="AO23" s="1437"/>
      <c r="AP23" s="1437"/>
      <c r="AQ23" s="1437"/>
    </row>
    <row r="24" spans="1:45" ht="15" customHeight="1" x14ac:dyDescent="0.25">
      <c r="C24" s="1436"/>
      <c r="D24" s="1437"/>
      <c r="E24" s="1439"/>
      <c r="F24" s="1441"/>
      <c r="G24" s="1442" t="s">
        <v>27</v>
      </c>
      <c r="H24" s="1442" t="s">
        <v>28</v>
      </c>
      <c r="I24" s="1442" t="s">
        <v>29</v>
      </c>
      <c r="J24" s="1439"/>
      <c r="K24" s="1437"/>
      <c r="L24" s="1437"/>
      <c r="M24" s="1437"/>
      <c r="AD24" s="241"/>
      <c r="AG24" s="1436"/>
      <c r="AH24" s="1437"/>
      <c r="AI24" s="1439"/>
      <c r="AJ24" s="1441"/>
      <c r="AK24" s="1442" t="s">
        <v>27</v>
      </c>
      <c r="AL24" s="1442" t="s">
        <v>28</v>
      </c>
      <c r="AM24" s="1442" t="s">
        <v>29</v>
      </c>
      <c r="AN24" s="1439"/>
      <c r="AO24" s="1437"/>
      <c r="AP24" s="1437"/>
      <c r="AQ24" s="1437"/>
    </row>
    <row r="25" spans="1:45" x14ac:dyDescent="0.25">
      <c r="C25" s="1436"/>
      <c r="D25" s="1437"/>
      <c r="E25" s="1439"/>
      <c r="F25" s="1441"/>
      <c r="G25" s="1442"/>
      <c r="H25" s="1442"/>
      <c r="I25" s="1442"/>
      <c r="J25" s="1439"/>
      <c r="K25" s="1437"/>
      <c r="L25" s="1437"/>
      <c r="M25" s="1437"/>
      <c r="AD25" s="241"/>
      <c r="AG25" s="1436"/>
      <c r="AH25" s="1437"/>
      <c r="AI25" s="1439"/>
      <c r="AJ25" s="1441"/>
      <c r="AK25" s="1442"/>
      <c r="AL25" s="1442"/>
      <c r="AM25" s="1442"/>
      <c r="AN25" s="1439"/>
      <c r="AO25" s="1437"/>
      <c r="AP25" s="1437"/>
      <c r="AQ25" s="1437"/>
    </row>
    <row r="26" spans="1:45" x14ac:dyDescent="0.25">
      <c r="C26" s="1436"/>
      <c r="D26" s="1437"/>
      <c r="E26" s="1439"/>
      <c r="F26" s="1441"/>
      <c r="G26" s="1442"/>
      <c r="H26" s="1442"/>
      <c r="I26" s="1442"/>
      <c r="J26" s="1439"/>
      <c r="K26" s="1437"/>
      <c r="L26" s="1437"/>
      <c r="M26" s="1437"/>
      <c r="AD26" s="241"/>
      <c r="AG26" s="1436"/>
      <c r="AH26" s="1437"/>
      <c r="AI26" s="1439"/>
      <c r="AJ26" s="1441"/>
      <c r="AK26" s="1442"/>
      <c r="AL26" s="1442"/>
      <c r="AM26" s="1442"/>
      <c r="AN26" s="1439"/>
      <c r="AO26" s="1437"/>
      <c r="AP26" s="1437"/>
      <c r="AQ26" s="1437"/>
    </row>
    <row r="27" spans="1:45" x14ac:dyDescent="0.25">
      <c r="C27" s="1436"/>
      <c r="D27" s="1437"/>
      <c r="E27" s="1439"/>
      <c r="F27" s="1441"/>
      <c r="G27" s="1442"/>
      <c r="H27" s="1442"/>
      <c r="I27" s="1442"/>
      <c r="J27" s="1439"/>
      <c r="K27" s="1437"/>
      <c r="L27" s="1437"/>
      <c r="M27" s="1437"/>
      <c r="AD27" s="241"/>
      <c r="AG27" s="1436"/>
      <c r="AH27" s="1437"/>
      <c r="AI27" s="1439"/>
      <c r="AJ27" s="1441"/>
      <c r="AK27" s="1442"/>
      <c r="AL27" s="1442"/>
      <c r="AM27" s="1442"/>
      <c r="AN27" s="1439"/>
      <c r="AO27" s="1437"/>
      <c r="AP27" s="1437"/>
      <c r="AQ27" s="1437"/>
    </row>
    <row r="28" spans="1:45" x14ac:dyDescent="0.25">
      <c r="A28" s="1" t="s">
        <v>17</v>
      </c>
      <c r="B28" s="1" t="s">
        <v>15</v>
      </c>
      <c r="C28" s="4" t="s">
        <v>16</v>
      </c>
      <c r="D28" s="5">
        <v>3</v>
      </c>
      <c r="E28" s="6">
        <f>D28*30</f>
        <v>90</v>
      </c>
      <c r="F28" s="6">
        <f>G28+H28+I28</f>
        <v>36</v>
      </c>
      <c r="G28" s="6"/>
      <c r="H28" s="6"/>
      <c r="I28" s="6">
        <v>36</v>
      </c>
      <c r="J28" s="6">
        <f>E28-F28</f>
        <v>54</v>
      </c>
      <c r="K28" s="7">
        <f>F28/18</f>
        <v>2</v>
      </c>
      <c r="L28" s="6" t="s">
        <v>17</v>
      </c>
      <c r="M28" s="7">
        <f>F28/E28*100</f>
        <v>40</v>
      </c>
      <c r="N28" s="3" t="s">
        <v>230</v>
      </c>
      <c r="AD28" s="241" t="s">
        <v>314</v>
      </c>
      <c r="AF28" s="470">
        <v>11.13</v>
      </c>
      <c r="AG28" s="473" t="s">
        <v>16</v>
      </c>
      <c r="AH28" s="5">
        <v>3</v>
      </c>
      <c r="AI28" s="6">
        <f>AH28*30</f>
        <v>90</v>
      </c>
      <c r="AJ28" s="6">
        <f>AK28+AL28+AM28</f>
        <v>36</v>
      </c>
      <c r="AK28" s="6"/>
      <c r="AL28" s="6"/>
      <c r="AM28" s="6">
        <v>36</v>
      </c>
      <c r="AN28" s="6">
        <f>AI28-AJ28</f>
        <v>54</v>
      </c>
      <c r="AO28" s="7">
        <f>AJ28/18</f>
        <v>2</v>
      </c>
      <c r="AP28" s="6" t="s">
        <v>17</v>
      </c>
      <c r="AQ28" s="7">
        <f>AJ28/AI28*100</f>
        <v>40</v>
      </c>
    </row>
    <row r="29" spans="1:45" x14ac:dyDescent="0.25">
      <c r="A29" s="1" t="s">
        <v>17</v>
      </c>
      <c r="B29" s="1" t="s">
        <v>15</v>
      </c>
      <c r="C29" s="4" t="s">
        <v>18</v>
      </c>
      <c r="D29" s="7">
        <v>3.5</v>
      </c>
      <c r="E29" s="6">
        <f t="shared" ref="E29:E35" si="7">D29*30</f>
        <v>105</v>
      </c>
      <c r="F29" s="6">
        <f t="shared" ref="F29:F35" si="8">G29+H29+I29</f>
        <v>72</v>
      </c>
      <c r="G29" s="6"/>
      <c r="H29" s="6"/>
      <c r="I29" s="6">
        <v>72</v>
      </c>
      <c r="J29" s="6">
        <f t="shared" ref="J29:J35" si="9">E29-F29</f>
        <v>33</v>
      </c>
      <c r="K29" s="7">
        <f t="shared" ref="K29:K35" si="10">F29/18</f>
        <v>4</v>
      </c>
      <c r="L29" s="6" t="s">
        <v>17</v>
      </c>
      <c r="M29" s="7">
        <f t="shared" ref="M29:M35" si="11">F29/E29*100</f>
        <v>68.571428571428569</v>
      </c>
      <c r="N29" s="3" t="s">
        <v>230</v>
      </c>
      <c r="AD29" s="241" t="s">
        <v>323</v>
      </c>
      <c r="AF29" s="470">
        <v>5.7</v>
      </c>
      <c r="AG29" s="474" t="s">
        <v>309</v>
      </c>
      <c r="AH29" s="454">
        <v>3</v>
      </c>
      <c r="AI29" s="6">
        <f t="shared" ref="AI29:AI35" si="12">AH29*30</f>
        <v>90</v>
      </c>
      <c r="AJ29" s="6">
        <f t="shared" ref="AJ29:AJ35" si="13">AK29+AL29+AM29</f>
        <v>36</v>
      </c>
      <c r="AK29" s="6">
        <v>18</v>
      </c>
      <c r="AL29" s="6"/>
      <c r="AM29" s="6">
        <v>18</v>
      </c>
      <c r="AN29" s="6">
        <f t="shared" ref="AN29:AN35" si="14">AI29-AJ29</f>
        <v>54</v>
      </c>
      <c r="AO29" s="7">
        <v>2</v>
      </c>
      <c r="AP29" s="6" t="s">
        <v>17</v>
      </c>
      <c r="AQ29" s="7">
        <f t="shared" ref="AQ29:AQ35" si="15">AJ29/AI29*100</f>
        <v>40</v>
      </c>
      <c r="AR29" s="3" t="s">
        <v>227</v>
      </c>
      <c r="AS29" s="3" t="s">
        <v>354</v>
      </c>
    </row>
    <row r="30" spans="1:45" x14ac:dyDescent="0.25">
      <c r="A30" s="1" t="s">
        <v>17</v>
      </c>
      <c r="B30" s="1" t="s">
        <v>15</v>
      </c>
      <c r="C30" s="4" t="s">
        <v>35</v>
      </c>
      <c r="D30" s="7">
        <v>6</v>
      </c>
      <c r="E30" s="6">
        <f t="shared" si="7"/>
        <v>180</v>
      </c>
      <c r="F30" s="6">
        <f t="shared" si="8"/>
        <v>72</v>
      </c>
      <c r="G30" s="6">
        <v>36</v>
      </c>
      <c r="H30" s="6">
        <v>18</v>
      </c>
      <c r="I30" s="6">
        <v>18</v>
      </c>
      <c r="J30" s="6">
        <f t="shared" si="9"/>
        <v>108</v>
      </c>
      <c r="K30" s="7">
        <f t="shared" si="10"/>
        <v>4</v>
      </c>
      <c r="L30" s="6" t="s">
        <v>19</v>
      </c>
      <c r="M30" s="7">
        <f t="shared" si="11"/>
        <v>40</v>
      </c>
      <c r="N30" s="3" t="s">
        <v>230</v>
      </c>
      <c r="AD30" s="241" t="s">
        <v>316</v>
      </c>
      <c r="AF30" s="470">
        <v>6</v>
      </c>
      <c r="AG30" s="473" t="s">
        <v>35</v>
      </c>
      <c r="AH30" s="7">
        <v>6</v>
      </c>
      <c r="AI30" s="6">
        <f t="shared" si="12"/>
        <v>180</v>
      </c>
      <c r="AJ30" s="6">
        <f t="shared" si="13"/>
        <v>72</v>
      </c>
      <c r="AK30" s="6">
        <v>36</v>
      </c>
      <c r="AL30" s="6">
        <v>18</v>
      </c>
      <c r="AM30" s="6">
        <v>18</v>
      </c>
      <c r="AN30" s="6">
        <f t="shared" si="14"/>
        <v>108</v>
      </c>
      <c r="AO30" s="7">
        <f t="shared" ref="AO30:AO35" si="16">AJ30/18</f>
        <v>4</v>
      </c>
      <c r="AP30" s="6" t="s">
        <v>19</v>
      </c>
      <c r="AQ30" s="7">
        <f t="shared" si="15"/>
        <v>40</v>
      </c>
      <c r="AS30" s="3" t="s">
        <v>356</v>
      </c>
    </row>
    <row r="31" spans="1:45" x14ac:dyDescent="0.25">
      <c r="A31" s="1" t="s">
        <v>17</v>
      </c>
      <c r="B31" s="1" t="s">
        <v>15</v>
      </c>
      <c r="C31" s="4" t="s">
        <v>246</v>
      </c>
      <c r="D31" s="7">
        <v>6</v>
      </c>
      <c r="E31" s="6">
        <f t="shared" si="7"/>
        <v>180</v>
      </c>
      <c r="F31" s="6">
        <f t="shared" si="8"/>
        <v>72</v>
      </c>
      <c r="G31" s="6">
        <v>36</v>
      </c>
      <c r="H31" s="6"/>
      <c r="I31" s="6">
        <v>36</v>
      </c>
      <c r="J31" s="6">
        <f t="shared" si="9"/>
        <v>108</v>
      </c>
      <c r="K31" s="7">
        <f t="shared" si="10"/>
        <v>4</v>
      </c>
      <c r="L31" s="6" t="s">
        <v>19</v>
      </c>
      <c r="M31" s="7">
        <f t="shared" si="11"/>
        <v>40</v>
      </c>
      <c r="N31" s="3" t="s">
        <v>227</v>
      </c>
      <c r="AD31" s="241" t="s">
        <v>317</v>
      </c>
      <c r="AF31" s="470">
        <v>6</v>
      </c>
      <c r="AG31" s="473" t="s">
        <v>246</v>
      </c>
      <c r="AH31" s="7">
        <v>6</v>
      </c>
      <c r="AI31" s="6">
        <f t="shared" si="12"/>
        <v>180</v>
      </c>
      <c r="AJ31" s="6">
        <f t="shared" si="13"/>
        <v>72</v>
      </c>
      <c r="AK31" s="6">
        <v>36</v>
      </c>
      <c r="AL31" s="6"/>
      <c r="AM31" s="6">
        <v>36</v>
      </c>
      <c r="AN31" s="6">
        <f t="shared" si="14"/>
        <v>108</v>
      </c>
      <c r="AO31" s="7">
        <f t="shared" si="16"/>
        <v>4</v>
      </c>
      <c r="AP31" s="6" t="s">
        <v>19</v>
      </c>
      <c r="AQ31" s="7">
        <f t="shared" si="15"/>
        <v>40</v>
      </c>
    </row>
    <row r="32" spans="1:45" x14ac:dyDescent="0.25">
      <c r="A32" s="1" t="s">
        <v>17</v>
      </c>
      <c r="B32" s="1" t="s">
        <v>15</v>
      </c>
      <c r="C32" s="4" t="s">
        <v>31</v>
      </c>
      <c r="D32" s="7">
        <v>4</v>
      </c>
      <c r="E32" s="6">
        <f t="shared" si="7"/>
        <v>120</v>
      </c>
      <c r="F32" s="6">
        <f t="shared" si="8"/>
        <v>54</v>
      </c>
      <c r="G32" s="6">
        <v>18</v>
      </c>
      <c r="H32" s="6"/>
      <c r="I32" s="6">
        <v>36</v>
      </c>
      <c r="J32" s="6">
        <f t="shared" si="9"/>
        <v>66</v>
      </c>
      <c r="K32" s="7">
        <f t="shared" si="10"/>
        <v>3</v>
      </c>
      <c r="L32" s="6" t="s">
        <v>19</v>
      </c>
      <c r="M32" s="7">
        <f t="shared" si="11"/>
        <v>45</v>
      </c>
      <c r="N32" s="3" t="s">
        <v>230</v>
      </c>
      <c r="AD32" s="241" t="s">
        <v>315</v>
      </c>
      <c r="AF32" s="470">
        <v>1.2</v>
      </c>
      <c r="AG32" s="4" t="s">
        <v>31</v>
      </c>
      <c r="AH32" s="7">
        <v>4</v>
      </c>
      <c r="AI32" s="6">
        <f t="shared" si="12"/>
        <v>120</v>
      </c>
      <c r="AJ32" s="6">
        <f t="shared" si="13"/>
        <v>54</v>
      </c>
      <c r="AK32" s="6">
        <v>18</v>
      </c>
      <c r="AL32" s="6"/>
      <c r="AM32" s="6">
        <v>36</v>
      </c>
      <c r="AN32" s="6">
        <f t="shared" si="14"/>
        <v>66</v>
      </c>
      <c r="AO32" s="7">
        <f t="shared" si="16"/>
        <v>3</v>
      </c>
      <c r="AP32" s="6" t="s">
        <v>19</v>
      </c>
      <c r="AQ32" s="7">
        <f t="shared" si="15"/>
        <v>45</v>
      </c>
    </row>
    <row r="33" spans="1:43" x14ac:dyDescent="0.25">
      <c r="A33" s="1" t="s">
        <v>17</v>
      </c>
      <c r="B33" s="1" t="s">
        <v>15</v>
      </c>
      <c r="C33" s="4" t="s">
        <v>223</v>
      </c>
      <c r="D33" s="7">
        <v>4.5</v>
      </c>
      <c r="E33" s="6">
        <f t="shared" si="7"/>
        <v>135</v>
      </c>
      <c r="F33" s="6">
        <f t="shared" si="8"/>
        <v>18</v>
      </c>
      <c r="G33" s="6"/>
      <c r="H33" s="6"/>
      <c r="I33" s="6">
        <v>18</v>
      </c>
      <c r="J33" s="6">
        <f t="shared" si="9"/>
        <v>117</v>
      </c>
      <c r="K33" s="7">
        <f t="shared" si="10"/>
        <v>1</v>
      </c>
      <c r="L33" s="6" t="s">
        <v>17</v>
      </c>
      <c r="M33" s="7">
        <f t="shared" si="11"/>
        <v>13.333333333333334</v>
      </c>
      <c r="N33" s="3" t="s">
        <v>227</v>
      </c>
      <c r="AD33" s="241" t="s">
        <v>317</v>
      </c>
      <c r="AF33" s="470">
        <v>1</v>
      </c>
      <c r="AG33" s="4" t="s">
        <v>223</v>
      </c>
      <c r="AH33" s="7">
        <v>4.5</v>
      </c>
      <c r="AI33" s="6">
        <f t="shared" si="12"/>
        <v>135</v>
      </c>
      <c r="AJ33" s="6">
        <f t="shared" si="13"/>
        <v>18</v>
      </c>
      <c r="AK33" s="6"/>
      <c r="AL33" s="6"/>
      <c r="AM33" s="6">
        <v>18</v>
      </c>
      <c r="AN33" s="6">
        <f t="shared" si="14"/>
        <v>117</v>
      </c>
      <c r="AO33" s="7">
        <f t="shared" si="16"/>
        <v>1</v>
      </c>
      <c r="AP33" s="6" t="s">
        <v>17</v>
      </c>
      <c r="AQ33" s="7">
        <f t="shared" si="15"/>
        <v>13.333333333333334</v>
      </c>
    </row>
    <row r="34" spans="1:43" x14ac:dyDescent="0.25">
      <c r="A34" s="1" t="s">
        <v>17</v>
      </c>
      <c r="B34" s="1" t="s">
        <v>15</v>
      </c>
      <c r="C34" s="4" t="s">
        <v>33</v>
      </c>
      <c r="D34" s="7">
        <v>3</v>
      </c>
      <c r="E34" s="6">
        <f t="shared" si="7"/>
        <v>90</v>
      </c>
      <c r="F34" s="6">
        <f t="shared" si="8"/>
        <v>36</v>
      </c>
      <c r="G34" s="6">
        <v>18</v>
      </c>
      <c r="H34" s="6"/>
      <c r="I34" s="6">
        <v>18</v>
      </c>
      <c r="J34" s="6">
        <f t="shared" si="9"/>
        <v>54</v>
      </c>
      <c r="K34" s="7">
        <f t="shared" si="10"/>
        <v>2</v>
      </c>
      <c r="L34" s="6" t="s">
        <v>30</v>
      </c>
      <c r="M34" s="7">
        <f t="shared" si="11"/>
        <v>40</v>
      </c>
      <c r="N34" s="3" t="s">
        <v>230</v>
      </c>
      <c r="AD34" s="241" t="s">
        <v>314</v>
      </c>
      <c r="AF34" s="470">
        <v>11.12</v>
      </c>
      <c r="AG34" s="4" t="s">
        <v>33</v>
      </c>
      <c r="AH34" s="7">
        <v>3.5</v>
      </c>
      <c r="AI34" s="6">
        <f t="shared" si="12"/>
        <v>105</v>
      </c>
      <c r="AJ34" s="6">
        <f t="shared" si="13"/>
        <v>36</v>
      </c>
      <c r="AK34" s="6">
        <v>18</v>
      </c>
      <c r="AL34" s="6"/>
      <c r="AM34" s="6">
        <v>18</v>
      </c>
      <c r="AN34" s="6">
        <f t="shared" si="14"/>
        <v>69</v>
      </c>
      <c r="AO34" s="7">
        <f t="shared" si="16"/>
        <v>2</v>
      </c>
      <c r="AP34" s="6" t="s">
        <v>30</v>
      </c>
      <c r="AQ34" s="7">
        <f t="shared" si="15"/>
        <v>34.285714285714285</v>
      </c>
    </row>
    <row r="35" spans="1:43" x14ac:dyDescent="0.25">
      <c r="C35" s="4"/>
      <c r="D35" s="7"/>
      <c r="E35" s="6">
        <f t="shared" si="7"/>
        <v>0</v>
      </c>
      <c r="F35" s="6">
        <f t="shared" si="8"/>
        <v>0</v>
      </c>
      <c r="G35" s="6"/>
      <c r="H35" s="6"/>
      <c r="I35" s="6"/>
      <c r="J35" s="6">
        <f t="shared" si="9"/>
        <v>0</v>
      </c>
      <c r="K35" s="7">
        <f t="shared" si="10"/>
        <v>0</v>
      </c>
      <c r="L35" s="6"/>
      <c r="M35" s="7" t="e">
        <f t="shared" si="11"/>
        <v>#DIV/0!</v>
      </c>
      <c r="AD35" s="241"/>
      <c r="AG35" s="4"/>
      <c r="AH35" s="7"/>
      <c r="AI35" s="6">
        <f t="shared" si="12"/>
        <v>0</v>
      </c>
      <c r="AJ35" s="6">
        <f t="shared" si="13"/>
        <v>0</v>
      </c>
      <c r="AK35" s="6"/>
      <c r="AL35" s="6"/>
      <c r="AM35" s="6"/>
      <c r="AN35" s="6">
        <f t="shared" si="14"/>
        <v>0</v>
      </c>
      <c r="AO35" s="7">
        <f t="shared" si="16"/>
        <v>0</v>
      </c>
      <c r="AP35" s="6"/>
      <c r="AQ35" s="7" t="e">
        <f t="shared" si="15"/>
        <v>#DIV/0!</v>
      </c>
    </row>
    <row r="36" spans="1:43" x14ac:dyDescent="0.25">
      <c r="C36" s="8" t="s">
        <v>23</v>
      </c>
      <c r="D36" s="365">
        <f>SUM(D28:D35)</f>
        <v>30</v>
      </c>
      <c r="E36" s="364">
        <f t="shared" ref="E36:J36" si="17">SUM(E28:E35)</f>
        <v>900</v>
      </c>
      <c r="F36" s="364">
        <f t="shared" si="17"/>
        <v>360</v>
      </c>
      <c r="G36" s="364">
        <f t="shared" si="17"/>
        <v>108</v>
      </c>
      <c r="H36" s="364">
        <f t="shared" si="17"/>
        <v>18</v>
      </c>
      <c r="I36" s="364">
        <f t="shared" si="17"/>
        <v>234</v>
      </c>
      <c r="J36" s="364">
        <f t="shared" si="17"/>
        <v>540</v>
      </c>
      <c r="K36" s="364">
        <f>SUM(K28:K35)</f>
        <v>20</v>
      </c>
      <c r="L36" s="364"/>
      <c r="M36" s="364"/>
      <c r="AD36" s="241"/>
      <c r="AG36" s="8" t="s">
        <v>23</v>
      </c>
      <c r="AH36" s="365">
        <f>SUM(AH28:AH35)</f>
        <v>30</v>
      </c>
      <c r="AI36" s="446">
        <f t="shared" ref="AI36:AN36" si="18">SUM(AI28:AI35)</f>
        <v>900</v>
      </c>
      <c r="AJ36" s="446">
        <f t="shared" si="18"/>
        <v>324</v>
      </c>
      <c r="AK36" s="446">
        <f t="shared" si="18"/>
        <v>126</v>
      </c>
      <c r="AL36" s="446">
        <f t="shared" si="18"/>
        <v>18</v>
      </c>
      <c r="AM36" s="446">
        <f t="shared" si="18"/>
        <v>180</v>
      </c>
      <c r="AN36" s="446">
        <f t="shared" si="18"/>
        <v>576</v>
      </c>
      <c r="AO36" s="446">
        <f>SUM(AO28:AO35)</f>
        <v>18</v>
      </c>
      <c r="AP36" s="446"/>
      <c r="AQ36" s="446"/>
    </row>
    <row r="37" spans="1:43" x14ac:dyDescent="0.25">
      <c r="C37" s="9" t="s">
        <v>24</v>
      </c>
      <c r="D37" s="12">
        <f>30-D36</f>
        <v>0</v>
      </c>
      <c r="AD37" s="241"/>
      <c r="AN37" s="3"/>
      <c r="AO37" s="3"/>
    </row>
    <row r="38" spans="1:43" x14ac:dyDescent="0.25">
      <c r="C38" s="9"/>
      <c r="D38" s="12"/>
      <c r="O38" s="241"/>
      <c r="P38" s="241"/>
      <c r="Q38" s="241"/>
      <c r="R38" s="241"/>
      <c r="S38" s="241"/>
      <c r="T38" s="241"/>
      <c r="U38" s="241"/>
      <c r="V38" s="241"/>
      <c r="W38" s="241"/>
      <c r="X38" s="241"/>
      <c r="Y38" s="241"/>
      <c r="Z38" s="241"/>
      <c r="AA38" s="241"/>
      <c r="AB38" s="241"/>
      <c r="AC38" s="241"/>
      <c r="AD38" s="241"/>
      <c r="AE38" s="241"/>
      <c r="AG38" s="241"/>
      <c r="AH38" s="241"/>
      <c r="AI38" s="241"/>
      <c r="AJ38" s="241"/>
      <c r="AK38" s="241"/>
      <c r="AL38" s="241"/>
      <c r="AM38" s="241"/>
      <c r="AN38" s="3"/>
      <c r="AO38" s="3"/>
    </row>
    <row r="39" spans="1:43" x14ac:dyDescent="0.25">
      <c r="C39" s="9"/>
      <c r="D39" s="12"/>
      <c r="O39" s="241"/>
      <c r="P39" s="241"/>
      <c r="Q39" s="241"/>
      <c r="R39" s="241"/>
      <c r="S39" s="241"/>
      <c r="T39" s="241"/>
      <c r="U39" s="241"/>
      <c r="V39" s="241"/>
      <c r="W39" s="241"/>
      <c r="X39" s="241"/>
      <c r="Y39" s="241"/>
      <c r="Z39" s="241"/>
      <c r="AA39" s="241"/>
      <c r="AB39" s="241"/>
      <c r="AC39" s="241"/>
      <c r="AD39" s="241"/>
      <c r="AE39" s="241"/>
      <c r="AG39" s="241"/>
      <c r="AH39" s="241"/>
      <c r="AI39" s="241"/>
      <c r="AJ39" s="241"/>
      <c r="AK39" s="241"/>
      <c r="AL39" s="241"/>
      <c r="AM39" s="241"/>
      <c r="AN39" s="3"/>
      <c r="AO39" s="3"/>
    </row>
    <row r="40" spans="1:43" x14ac:dyDescent="0.25">
      <c r="C40" s="9"/>
      <c r="D40" s="12"/>
      <c r="O40" s="241"/>
      <c r="P40" s="241"/>
      <c r="Q40" s="241"/>
      <c r="R40" s="241"/>
      <c r="S40" s="241"/>
      <c r="T40" s="241"/>
      <c r="U40" s="241"/>
      <c r="V40" s="241"/>
      <c r="W40" s="241"/>
      <c r="X40" s="241"/>
      <c r="Y40" s="241"/>
      <c r="Z40" s="241"/>
      <c r="AA40" s="241"/>
      <c r="AB40" s="241"/>
      <c r="AC40" s="241"/>
      <c r="AD40" s="241"/>
      <c r="AE40" s="241"/>
      <c r="AG40" s="241"/>
      <c r="AH40" s="241"/>
      <c r="AI40" s="241"/>
      <c r="AJ40" s="241"/>
      <c r="AK40" s="241"/>
      <c r="AL40" s="241"/>
      <c r="AM40" s="241"/>
      <c r="AN40" s="3"/>
      <c r="AO40" s="3"/>
    </row>
    <row r="41" spans="1:43" x14ac:dyDescent="0.25">
      <c r="C41" s="2" t="s">
        <v>210</v>
      </c>
      <c r="AD41" s="241"/>
      <c r="AG41" s="2" t="s">
        <v>210</v>
      </c>
      <c r="AH41" s="3"/>
      <c r="AI41" s="3"/>
      <c r="AJ41" s="3"/>
      <c r="AK41" s="3"/>
      <c r="AL41" s="3"/>
      <c r="AM41" s="3"/>
      <c r="AN41" s="3"/>
      <c r="AO41" s="3"/>
    </row>
    <row r="42" spans="1:43" ht="15" customHeight="1" x14ac:dyDescent="0.25">
      <c r="C42" s="1436" t="s">
        <v>0</v>
      </c>
      <c r="D42" s="1437" t="s">
        <v>1</v>
      </c>
      <c r="E42" s="1438" t="s">
        <v>2</v>
      </c>
      <c r="F42" s="1438"/>
      <c r="G42" s="1438"/>
      <c r="H42" s="1438"/>
      <c r="I42" s="1438"/>
      <c r="J42" s="1439"/>
      <c r="K42" s="1437" t="s">
        <v>3</v>
      </c>
      <c r="L42" s="1437" t="s">
        <v>4</v>
      </c>
      <c r="M42" s="1437" t="s">
        <v>5</v>
      </c>
      <c r="AD42" s="241"/>
      <c r="AG42" s="1436" t="s">
        <v>0</v>
      </c>
      <c r="AH42" s="1437" t="s">
        <v>1</v>
      </c>
      <c r="AI42" s="1438" t="s">
        <v>2</v>
      </c>
      <c r="AJ42" s="1438"/>
      <c r="AK42" s="1438"/>
      <c r="AL42" s="1438"/>
      <c r="AM42" s="1438"/>
      <c r="AN42" s="1439"/>
      <c r="AO42" s="1437" t="s">
        <v>3</v>
      </c>
      <c r="AP42" s="1437" t="s">
        <v>4</v>
      </c>
      <c r="AQ42" s="1437" t="s">
        <v>5</v>
      </c>
    </row>
    <row r="43" spans="1:43" ht="15" customHeight="1" x14ac:dyDescent="0.25">
      <c r="C43" s="1436"/>
      <c r="D43" s="1437"/>
      <c r="E43" s="1437" t="s">
        <v>6</v>
      </c>
      <c r="F43" s="1440" t="s">
        <v>7</v>
      </c>
      <c r="G43" s="1440"/>
      <c r="H43" s="1440"/>
      <c r="I43" s="1440"/>
      <c r="J43" s="1437" t="s">
        <v>26</v>
      </c>
      <c r="K43" s="1437"/>
      <c r="L43" s="1437"/>
      <c r="M43" s="1437"/>
      <c r="AD43" s="241"/>
      <c r="AG43" s="1436"/>
      <c r="AH43" s="1437"/>
      <c r="AI43" s="1437" t="s">
        <v>6</v>
      </c>
      <c r="AJ43" s="1440" t="s">
        <v>7</v>
      </c>
      <c r="AK43" s="1440"/>
      <c r="AL43" s="1440"/>
      <c r="AM43" s="1440"/>
      <c r="AN43" s="1437" t="s">
        <v>26</v>
      </c>
      <c r="AO43" s="1437"/>
      <c r="AP43" s="1437"/>
      <c r="AQ43" s="1437"/>
    </row>
    <row r="44" spans="1:43" ht="15" customHeight="1" x14ac:dyDescent="0.25">
      <c r="C44" s="1436"/>
      <c r="D44" s="1437"/>
      <c r="E44" s="1439"/>
      <c r="F44" s="1437" t="s">
        <v>9</v>
      </c>
      <c r="G44" s="1438" t="s">
        <v>10</v>
      </c>
      <c r="H44" s="1439"/>
      <c r="I44" s="1439"/>
      <c r="J44" s="1439"/>
      <c r="K44" s="1437"/>
      <c r="L44" s="1437"/>
      <c r="M44" s="1437"/>
      <c r="AD44" s="241"/>
      <c r="AG44" s="1436"/>
      <c r="AH44" s="1437"/>
      <c r="AI44" s="1439"/>
      <c r="AJ44" s="1437" t="s">
        <v>9</v>
      </c>
      <c r="AK44" s="1438" t="s">
        <v>10</v>
      </c>
      <c r="AL44" s="1439"/>
      <c r="AM44" s="1439"/>
      <c r="AN44" s="1439"/>
      <c r="AO44" s="1437"/>
      <c r="AP44" s="1437"/>
      <c r="AQ44" s="1437"/>
    </row>
    <row r="45" spans="1:43" ht="15" customHeight="1" x14ac:dyDescent="0.25">
      <c r="C45" s="1436"/>
      <c r="D45" s="1437"/>
      <c r="E45" s="1439"/>
      <c r="F45" s="1441"/>
      <c r="G45" s="1437" t="s">
        <v>27</v>
      </c>
      <c r="H45" s="1437" t="s">
        <v>28</v>
      </c>
      <c r="I45" s="1437" t="s">
        <v>29</v>
      </c>
      <c r="J45" s="1439"/>
      <c r="K45" s="1437"/>
      <c r="L45" s="1437"/>
      <c r="M45" s="1437"/>
      <c r="AD45" s="241"/>
      <c r="AG45" s="1436"/>
      <c r="AH45" s="1437"/>
      <c r="AI45" s="1439"/>
      <c r="AJ45" s="1441"/>
      <c r="AK45" s="1437" t="s">
        <v>27</v>
      </c>
      <c r="AL45" s="1437" t="s">
        <v>28</v>
      </c>
      <c r="AM45" s="1437" t="s">
        <v>29</v>
      </c>
      <c r="AN45" s="1439"/>
      <c r="AO45" s="1437"/>
      <c r="AP45" s="1437"/>
      <c r="AQ45" s="1437"/>
    </row>
    <row r="46" spans="1:43" x14ac:dyDescent="0.25">
      <c r="C46" s="1436"/>
      <c r="D46" s="1437"/>
      <c r="E46" s="1439"/>
      <c r="F46" s="1441"/>
      <c r="G46" s="1437"/>
      <c r="H46" s="1437"/>
      <c r="I46" s="1437"/>
      <c r="J46" s="1439"/>
      <c r="K46" s="1437"/>
      <c r="L46" s="1437"/>
      <c r="M46" s="1437"/>
      <c r="AD46" s="241"/>
      <c r="AG46" s="1436"/>
      <c r="AH46" s="1437"/>
      <c r="AI46" s="1439"/>
      <c r="AJ46" s="1441"/>
      <c r="AK46" s="1437"/>
      <c r="AL46" s="1437"/>
      <c r="AM46" s="1437"/>
      <c r="AN46" s="1439"/>
      <c r="AO46" s="1437"/>
      <c r="AP46" s="1437"/>
      <c r="AQ46" s="1437"/>
    </row>
    <row r="47" spans="1:43" ht="10.5" customHeight="1" x14ac:dyDescent="0.25">
      <c r="C47" s="1436"/>
      <c r="D47" s="1437"/>
      <c r="E47" s="1439"/>
      <c r="F47" s="1441"/>
      <c r="G47" s="1437"/>
      <c r="H47" s="1437"/>
      <c r="I47" s="1437"/>
      <c r="J47" s="1439"/>
      <c r="K47" s="1437"/>
      <c r="L47" s="1437"/>
      <c r="M47" s="1437"/>
      <c r="AD47" s="241"/>
      <c r="AG47" s="1436"/>
      <c r="AH47" s="1437"/>
      <c r="AI47" s="1439"/>
      <c r="AJ47" s="1441"/>
      <c r="AK47" s="1437"/>
      <c r="AL47" s="1437"/>
      <c r="AM47" s="1437"/>
      <c r="AN47" s="1439"/>
      <c r="AO47" s="1437"/>
      <c r="AP47" s="1437"/>
      <c r="AQ47" s="1437"/>
    </row>
    <row r="48" spans="1:43" hidden="1" x14ac:dyDescent="0.25">
      <c r="C48" s="1436"/>
      <c r="D48" s="1437"/>
      <c r="E48" s="1439"/>
      <c r="F48" s="1441"/>
      <c r="G48" s="1437"/>
      <c r="H48" s="1437"/>
      <c r="I48" s="1437"/>
      <c r="J48" s="1439"/>
      <c r="K48" s="1437"/>
      <c r="L48" s="1437"/>
      <c r="M48" s="1437"/>
      <c r="AD48" s="241"/>
      <c r="AG48" s="1436"/>
      <c r="AH48" s="1437"/>
      <c r="AI48" s="1439"/>
      <c r="AJ48" s="1441"/>
      <c r="AK48" s="1437"/>
      <c r="AL48" s="1437"/>
      <c r="AM48" s="1437"/>
      <c r="AN48" s="1439"/>
      <c r="AO48" s="1437"/>
      <c r="AP48" s="1437"/>
      <c r="AQ48" s="1437"/>
    </row>
    <row r="49" spans="1:45" x14ac:dyDescent="0.25">
      <c r="A49" s="1" t="s">
        <v>17</v>
      </c>
      <c r="B49" s="1" t="s">
        <v>15</v>
      </c>
      <c r="C49" s="4" t="s">
        <v>34</v>
      </c>
      <c r="D49" s="5">
        <v>3</v>
      </c>
      <c r="E49" s="6">
        <f>D49*30</f>
        <v>90</v>
      </c>
      <c r="F49" s="6">
        <f>G49+H49+I49</f>
        <v>45</v>
      </c>
      <c r="G49" s="6"/>
      <c r="H49" s="6"/>
      <c r="I49" s="6">
        <v>45</v>
      </c>
      <c r="J49" s="6">
        <f>E49-F49</f>
        <v>45</v>
      </c>
      <c r="K49" s="7">
        <f t="shared" ref="K49:K55" si="19">F49/15</f>
        <v>3</v>
      </c>
      <c r="L49" s="6" t="s">
        <v>17</v>
      </c>
      <c r="M49" s="7">
        <f>F49/E49*100</f>
        <v>50</v>
      </c>
      <c r="N49" s="3" t="s">
        <v>230</v>
      </c>
      <c r="AD49" s="241" t="s">
        <v>314</v>
      </c>
      <c r="AF49" s="470">
        <v>11.13</v>
      </c>
      <c r="AG49" s="473" t="s">
        <v>34</v>
      </c>
      <c r="AH49" s="5">
        <v>4</v>
      </c>
      <c r="AI49" s="6">
        <f>AH49*30</f>
        <v>120</v>
      </c>
      <c r="AJ49" s="6">
        <f>AK49+AL49+AM49</f>
        <v>45</v>
      </c>
      <c r="AK49" s="6"/>
      <c r="AL49" s="6"/>
      <c r="AM49" s="6">
        <v>45</v>
      </c>
      <c r="AN49" s="6">
        <f>AI49-AJ49</f>
        <v>75</v>
      </c>
      <c r="AO49" s="7">
        <f>AJ49/15</f>
        <v>3</v>
      </c>
      <c r="AP49" s="6" t="s">
        <v>17</v>
      </c>
      <c r="AQ49" s="7">
        <f>AJ49/AI49*100</f>
        <v>37.5</v>
      </c>
      <c r="AR49" s="3" t="s">
        <v>230</v>
      </c>
    </row>
    <row r="50" spans="1:45" x14ac:dyDescent="0.25">
      <c r="A50" s="1" t="s">
        <v>17</v>
      </c>
      <c r="B50" s="1" t="s">
        <v>15</v>
      </c>
      <c r="C50" s="4" t="s">
        <v>18</v>
      </c>
      <c r="D50" s="7">
        <v>3</v>
      </c>
      <c r="E50" s="6">
        <f t="shared" ref="E50:E56" si="20">D50*30</f>
        <v>90</v>
      </c>
      <c r="F50" s="6">
        <f t="shared" ref="F50:F56" si="21">G50+H50+I50</f>
        <v>60</v>
      </c>
      <c r="G50" s="6"/>
      <c r="H50" s="6"/>
      <c r="I50" s="6">
        <v>60</v>
      </c>
      <c r="J50" s="6">
        <f t="shared" ref="J50:J56" si="22">E50-F50</f>
        <v>30</v>
      </c>
      <c r="K50" s="7">
        <f t="shared" si="19"/>
        <v>4</v>
      </c>
      <c r="L50" s="6" t="s">
        <v>17</v>
      </c>
      <c r="M50" s="7">
        <f t="shared" ref="M50:M56" si="23">F50/E50*100</f>
        <v>66.666666666666657</v>
      </c>
      <c r="N50" s="3" t="s">
        <v>230</v>
      </c>
      <c r="AD50" s="241" t="s">
        <v>323</v>
      </c>
      <c r="AF50" s="470"/>
      <c r="AG50" s="4"/>
      <c r="AH50" s="7"/>
      <c r="AI50" s="6"/>
      <c r="AJ50" s="6"/>
      <c r="AK50" s="6"/>
      <c r="AL50" s="6"/>
      <c r="AM50" s="6"/>
      <c r="AN50" s="6"/>
      <c r="AO50" s="7"/>
      <c r="AP50" s="6"/>
      <c r="AQ50" s="7"/>
    </row>
    <row r="51" spans="1:45" x14ac:dyDescent="0.25">
      <c r="A51" s="1" t="s">
        <v>13</v>
      </c>
      <c r="B51" s="1" t="s">
        <v>15</v>
      </c>
      <c r="C51" s="4" t="s">
        <v>309</v>
      </c>
      <c r="D51" s="7">
        <v>5</v>
      </c>
      <c r="E51" s="6">
        <f t="shared" si="20"/>
        <v>150</v>
      </c>
      <c r="F51" s="6">
        <f t="shared" si="21"/>
        <v>60</v>
      </c>
      <c r="G51" s="6">
        <v>30</v>
      </c>
      <c r="H51" s="6"/>
      <c r="I51" s="6">
        <v>30</v>
      </c>
      <c r="J51" s="6">
        <f t="shared" si="22"/>
        <v>90</v>
      </c>
      <c r="K51" s="7">
        <f t="shared" si="19"/>
        <v>4</v>
      </c>
      <c r="L51" s="6" t="s">
        <v>30</v>
      </c>
      <c r="M51" s="7">
        <f t="shared" si="23"/>
        <v>40</v>
      </c>
      <c r="N51" s="3" t="s">
        <v>230</v>
      </c>
      <c r="AD51" s="241" t="s">
        <v>317</v>
      </c>
      <c r="AF51" s="470">
        <v>2.14</v>
      </c>
      <c r="AG51" s="474" t="s">
        <v>369</v>
      </c>
      <c r="AH51" s="455">
        <v>6</v>
      </c>
      <c r="AI51" s="6">
        <f t="shared" ref="AI51:AI56" si="24">AH51*30</f>
        <v>180</v>
      </c>
      <c r="AJ51" s="6">
        <f t="shared" ref="AJ51:AJ56" si="25">AK51+AL51+AM51</f>
        <v>60</v>
      </c>
      <c r="AK51" s="6">
        <v>30</v>
      </c>
      <c r="AL51" s="6"/>
      <c r="AM51" s="6">
        <v>30</v>
      </c>
      <c r="AN51" s="6">
        <f t="shared" ref="AN51:AN56" si="26">AI51-AJ51</f>
        <v>120</v>
      </c>
      <c r="AO51" s="7">
        <f>AJ51/15</f>
        <v>4</v>
      </c>
      <c r="AP51" s="6" t="s">
        <v>19</v>
      </c>
      <c r="AQ51" s="7">
        <f t="shared" ref="AQ51:AQ56" si="27">AJ51/AI51*100</f>
        <v>33.333333333333329</v>
      </c>
      <c r="AR51" s="3" t="s">
        <v>227</v>
      </c>
      <c r="AS51" s="3" t="s">
        <v>355</v>
      </c>
    </row>
    <row r="52" spans="1:45" x14ac:dyDescent="0.25">
      <c r="A52" s="1" t="s">
        <v>13</v>
      </c>
      <c r="B52" s="1" t="s">
        <v>15</v>
      </c>
      <c r="C52" s="4" t="s">
        <v>42</v>
      </c>
      <c r="D52" s="7">
        <v>5</v>
      </c>
      <c r="E52" s="6">
        <f t="shared" si="20"/>
        <v>150</v>
      </c>
      <c r="F52" s="6">
        <f t="shared" si="21"/>
        <v>60</v>
      </c>
      <c r="G52" s="6">
        <v>30</v>
      </c>
      <c r="H52" s="6"/>
      <c r="I52" s="6">
        <v>30</v>
      </c>
      <c r="J52" s="6">
        <f t="shared" si="22"/>
        <v>90</v>
      </c>
      <c r="K52" s="7">
        <f t="shared" si="19"/>
        <v>4</v>
      </c>
      <c r="L52" s="6" t="s">
        <v>19</v>
      </c>
      <c r="M52" s="7">
        <f t="shared" si="23"/>
        <v>40</v>
      </c>
      <c r="N52" s="3" t="s">
        <v>227</v>
      </c>
      <c r="AD52" s="241" t="s">
        <v>317</v>
      </c>
      <c r="AF52" s="470" t="s">
        <v>363</v>
      </c>
      <c r="AG52" s="473" t="s">
        <v>42</v>
      </c>
      <c r="AH52" s="7">
        <v>5</v>
      </c>
      <c r="AI52" s="6">
        <f t="shared" si="24"/>
        <v>150</v>
      </c>
      <c r="AJ52" s="6">
        <f t="shared" si="25"/>
        <v>60</v>
      </c>
      <c r="AK52" s="6">
        <v>30</v>
      </c>
      <c r="AL52" s="6"/>
      <c r="AM52" s="6">
        <v>30</v>
      </c>
      <c r="AN52" s="6">
        <f t="shared" si="26"/>
        <v>90</v>
      </c>
      <c r="AO52" s="7">
        <f>AJ52/15</f>
        <v>4</v>
      </c>
      <c r="AP52" s="6" t="s">
        <v>19</v>
      </c>
      <c r="AQ52" s="7">
        <f t="shared" si="27"/>
        <v>40</v>
      </c>
      <c r="AR52" s="3" t="s">
        <v>227</v>
      </c>
    </row>
    <row r="53" spans="1:45" x14ac:dyDescent="0.25">
      <c r="A53" s="1" t="s">
        <v>13</v>
      </c>
      <c r="B53" s="1" t="s">
        <v>15</v>
      </c>
      <c r="C53" s="4" t="s">
        <v>133</v>
      </c>
      <c r="D53" s="7">
        <v>6</v>
      </c>
      <c r="E53" s="6">
        <f t="shared" si="20"/>
        <v>180</v>
      </c>
      <c r="F53" s="6">
        <f t="shared" si="21"/>
        <v>60</v>
      </c>
      <c r="G53" s="6">
        <v>30</v>
      </c>
      <c r="H53" s="6"/>
      <c r="I53" s="6">
        <v>30</v>
      </c>
      <c r="J53" s="6">
        <f t="shared" si="22"/>
        <v>120</v>
      </c>
      <c r="K53" s="7">
        <f t="shared" si="19"/>
        <v>4</v>
      </c>
      <c r="L53" s="6" t="s">
        <v>19</v>
      </c>
      <c r="M53" s="7">
        <f t="shared" si="23"/>
        <v>33.333333333333329</v>
      </c>
      <c r="N53" s="3" t="s">
        <v>228</v>
      </c>
      <c r="AD53" s="241" t="s">
        <v>319</v>
      </c>
      <c r="AF53" s="470">
        <v>5</v>
      </c>
      <c r="AG53" s="473" t="s">
        <v>133</v>
      </c>
      <c r="AH53" s="7">
        <v>6</v>
      </c>
      <c r="AI53" s="6">
        <f t="shared" si="24"/>
        <v>180</v>
      </c>
      <c r="AJ53" s="6">
        <f t="shared" si="25"/>
        <v>60</v>
      </c>
      <c r="AK53" s="6">
        <v>30</v>
      </c>
      <c r="AL53" s="6"/>
      <c r="AM53" s="6">
        <v>30</v>
      </c>
      <c r="AN53" s="6">
        <f t="shared" si="26"/>
        <v>120</v>
      </c>
      <c r="AO53" s="7">
        <f>AJ53/15</f>
        <v>4</v>
      </c>
      <c r="AP53" s="6" t="s">
        <v>19</v>
      </c>
      <c r="AQ53" s="7">
        <f t="shared" si="27"/>
        <v>33.333333333333329</v>
      </c>
      <c r="AR53" s="3" t="s">
        <v>228</v>
      </c>
    </row>
    <row r="54" spans="1:45" x14ac:dyDescent="0.25">
      <c r="A54" s="1" t="s">
        <v>17</v>
      </c>
      <c r="B54" s="1" t="s">
        <v>15</v>
      </c>
      <c r="C54" s="4" t="s">
        <v>37</v>
      </c>
      <c r="D54" s="7">
        <v>5</v>
      </c>
      <c r="E54" s="6">
        <f t="shared" si="20"/>
        <v>150</v>
      </c>
      <c r="F54" s="6">
        <f t="shared" si="21"/>
        <v>60</v>
      </c>
      <c r="G54" s="6">
        <v>30</v>
      </c>
      <c r="H54" s="6"/>
      <c r="I54" s="6">
        <v>30</v>
      </c>
      <c r="J54" s="6">
        <f t="shared" si="22"/>
        <v>90</v>
      </c>
      <c r="K54" s="7">
        <f t="shared" si="19"/>
        <v>4</v>
      </c>
      <c r="L54" s="6" t="s">
        <v>19</v>
      </c>
      <c r="M54" s="7">
        <f t="shared" si="23"/>
        <v>40</v>
      </c>
      <c r="N54" s="3" t="s">
        <v>229</v>
      </c>
      <c r="AD54" s="241" t="s">
        <v>320</v>
      </c>
      <c r="AF54" s="470">
        <v>1</v>
      </c>
      <c r="AG54" s="474" t="s">
        <v>376</v>
      </c>
      <c r="AH54" s="7">
        <v>5</v>
      </c>
      <c r="AI54" s="6">
        <f t="shared" si="24"/>
        <v>150</v>
      </c>
      <c r="AJ54" s="6">
        <f t="shared" si="25"/>
        <v>60</v>
      </c>
      <c r="AK54" s="6">
        <v>30</v>
      </c>
      <c r="AL54" s="6"/>
      <c r="AM54" s="6">
        <v>30</v>
      </c>
      <c r="AN54" s="6">
        <f t="shared" si="26"/>
        <v>90</v>
      </c>
      <c r="AO54" s="7">
        <f>AJ54/15</f>
        <v>4</v>
      </c>
      <c r="AP54" s="6" t="s">
        <v>30</v>
      </c>
      <c r="AQ54" s="7">
        <f t="shared" si="27"/>
        <v>40</v>
      </c>
      <c r="AR54" s="3" t="s">
        <v>227</v>
      </c>
    </row>
    <row r="55" spans="1:45" x14ac:dyDescent="0.25">
      <c r="A55" s="1" t="s">
        <v>17</v>
      </c>
      <c r="B55" s="1" t="s">
        <v>32</v>
      </c>
      <c r="C55" s="4" t="s">
        <v>202</v>
      </c>
      <c r="D55" s="7">
        <v>3</v>
      </c>
      <c r="E55" s="6">
        <f t="shared" si="20"/>
        <v>90</v>
      </c>
      <c r="F55" s="6">
        <f t="shared" si="21"/>
        <v>30</v>
      </c>
      <c r="G55" s="6">
        <v>15</v>
      </c>
      <c r="H55" s="6"/>
      <c r="I55" s="6">
        <v>15</v>
      </c>
      <c r="J55" s="6">
        <f t="shared" si="22"/>
        <v>60</v>
      </c>
      <c r="K55" s="7">
        <f t="shared" si="19"/>
        <v>2</v>
      </c>
      <c r="L55" s="6" t="s">
        <v>17</v>
      </c>
      <c r="M55" s="7">
        <f t="shared" si="23"/>
        <v>33.333333333333329</v>
      </c>
      <c r="N55" s="3" t="s">
        <v>229</v>
      </c>
      <c r="AD55" s="241" t="s">
        <v>320</v>
      </c>
      <c r="AF55" s="472"/>
      <c r="AG55" s="479" t="s">
        <v>367</v>
      </c>
      <c r="AH55" s="7">
        <v>4</v>
      </c>
      <c r="AI55" s="6">
        <f t="shared" si="24"/>
        <v>120</v>
      </c>
      <c r="AJ55" s="6">
        <f t="shared" si="25"/>
        <v>30</v>
      </c>
      <c r="AK55" s="6">
        <v>15</v>
      </c>
      <c r="AL55" s="6"/>
      <c r="AM55" s="6">
        <v>15</v>
      </c>
      <c r="AN55" s="6">
        <f t="shared" si="26"/>
        <v>90</v>
      </c>
      <c r="AO55" s="7">
        <f>AJ55/15</f>
        <v>2</v>
      </c>
      <c r="AP55" s="6" t="s">
        <v>17</v>
      </c>
      <c r="AQ55" s="7">
        <f t="shared" si="27"/>
        <v>25</v>
      </c>
      <c r="AR55" s="3" t="s">
        <v>227</v>
      </c>
    </row>
    <row r="56" spans="1:45" x14ac:dyDescent="0.25">
      <c r="C56" s="4"/>
      <c r="D56" s="7"/>
      <c r="E56" s="6">
        <f t="shared" si="20"/>
        <v>0</v>
      </c>
      <c r="F56" s="6">
        <f t="shared" si="21"/>
        <v>0</v>
      </c>
      <c r="G56" s="6"/>
      <c r="H56" s="6"/>
      <c r="I56" s="6"/>
      <c r="J56" s="6">
        <f t="shared" si="22"/>
        <v>0</v>
      </c>
      <c r="K56" s="7">
        <f>F56/18</f>
        <v>0</v>
      </c>
      <c r="L56" s="6"/>
      <c r="M56" s="7" t="e">
        <f t="shared" si="23"/>
        <v>#DIV/0!</v>
      </c>
      <c r="AD56" s="241"/>
      <c r="AF56" s="470"/>
      <c r="AG56" s="4"/>
      <c r="AH56" s="7"/>
      <c r="AI56" s="6">
        <f t="shared" si="24"/>
        <v>0</v>
      </c>
      <c r="AJ56" s="6">
        <f t="shared" si="25"/>
        <v>0</v>
      </c>
      <c r="AK56" s="6"/>
      <c r="AL56" s="6"/>
      <c r="AM56" s="6"/>
      <c r="AN56" s="6">
        <f t="shared" si="26"/>
        <v>0</v>
      </c>
      <c r="AO56" s="7">
        <f>AJ56/18</f>
        <v>0</v>
      </c>
      <c r="AP56" s="6"/>
      <c r="AQ56" s="7" t="e">
        <f t="shared" si="27"/>
        <v>#DIV/0!</v>
      </c>
    </row>
    <row r="57" spans="1:45" x14ac:dyDescent="0.25">
      <c r="C57" s="8" t="s">
        <v>23</v>
      </c>
      <c r="D57" s="365">
        <f>SUM(D49:D56)</f>
        <v>30</v>
      </c>
      <c r="E57" s="364">
        <f>SUM(E49:E56)</f>
        <v>900</v>
      </c>
      <c r="F57" s="364">
        <f t="shared" ref="F57:L57" si="28">SUM(F49:F56)</f>
        <v>375</v>
      </c>
      <c r="G57" s="364">
        <f t="shared" si="28"/>
        <v>135</v>
      </c>
      <c r="H57" s="364">
        <f t="shared" si="28"/>
        <v>0</v>
      </c>
      <c r="I57" s="364">
        <f t="shared" si="28"/>
        <v>240</v>
      </c>
      <c r="J57" s="364">
        <f t="shared" si="28"/>
        <v>525</v>
      </c>
      <c r="K57" s="364">
        <f t="shared" si="28"/>
        <v>25</v>
      </c>
      <c r="L57" s="364">
        <f t="shared" si="28"/>
        <v>0</v>
      </c>
      <c r="M57" s="364"/>
      <c r="AD57" s="241"/>
      <c r="AF57" s="470"/>
      <c r="AG57" s="8" t="s">
        <v>23</v>
      </c>
      <c r="AH57" s="365">
        <f>SUM(AH49:AH56)</f>
        <v>30</v>
      </c>
      <c r="AI57" s="446">
        <f>SUM(AI49:AI56)</f>
        <v>900</v>
      </c>
      <c r="AJ57" s="446">
        <f t="shared" ref="AJ57:AP57" si="29">SUM(AJ49:AJ56)</f>
        <v>315</v>
      </c>
      <c r="AK57" s="446">
        <f t="shared" si="29"/>
        <v>135</v>
      </c>
      <c r="AL57" s="446">
        <f t="shared" si="29"/>
        <v>0</v>
      </c>
      <c r="AM57" s="446">
        <f t="shared" si="29"/>
        <v>180</v>
      </c>
      <c r="AN57" s="446">
        <f t="shared" si="29"/>
        <v>585</v>
      </c>
      <c r="AO57" s="446">
        <f t="shared" si="29"/>
        <v>21</v>
      </c>
      <c r="AP57" s="446">
        <f t="shared" si="29"/>
        <v>0</v>
      </c>
      <c r="AQ57" s="446"/>
    </row>
    <row r="58" spans="1:45" x14ac:dyDescent="0.25">
      <c r="C58" s="9" t="s">
        <v>24</v>
      </c>
      <c r="D58" s="10">
        <f>30-D57</f>
        <v>0</v>
      </c>
      <c r="E58" s="10"/>
      <c r="F58" s="10"/>
      <c r="G58" s="10"/>
      <c r="H58" s="10"/>
      <c r="I58" s="10"/>
      <c r="J58" s="10"/>
      <c r="K58" s="10"/>
      <c r="L58" s="10"/>
      <c r="M58" s="10"/>
      <c r="AD58" s="241"/>
      <c r="AN58" s="3"/>
      <c r="AO58" s="3"/>
    </row>
    <row r="59" spans="1:45" ht="15" customHeight="1" x14ac:dyDescent="0.25">
      <c r="C59" s="2" t="s">
        <v>211</v>
      </c>
      <c r="AD59" s="241"/>
      <c r="AG59" s="2" t="s">
        <v>211</v>
      </c>
      <c r="AN59" s="3"/>
      <c r="AO59" s="3"/>
    </row>
    <row r="60" spans="1:45" ht="15" customHeight="1" x14ac:dyDescent="0.25">
      <c r="C60" s="1436" t="s">
        <v>0</v>
      </c>
      <c r="D60" s="1437" t="s">
        <v>1</v>
      </c>
      <c r="E60" s="1438" t="s">
        <v>2</v>
      </c>
      <c r="F60" s="1438"/>
      <c r="G60" s="1438"/>
      <c r="H60" s="1438"/>
      <c r="I60" s="1438"/>
      <c r="J60" s="1439"/>
      <c r="K60" s="1437" t="s">
        <v>3</v>
      </c>
      <c r="L60" s="1437" t="s">
        <v>4</v>
      </c>
      <c r="M60" s="1437" t="s">
        <v>5</v>
      </c>
      <c r="AD60" s="241"/>
      <c r="AG60" s="1436" t="s">
        <v>0</v>
      </c>
      <c r="AH60" s="1437" t="s">
        <v>1</v>
      </c>
      <c r="AI60" s="1438" t="s">
        <v>2</v>
      </c>
      <c r="AJ60" s="1438"/>
      <c r="AK60" s="1438"/>
      <c r="AL60" s="1438"/>
      <c r="AM60" s="1438"/>
      <c r="AN60" s="1439"/>
      <c r="AO60" s="1437" t="s">
        <v>3</v>
      </c>
      <c r="AP60" s="1437" t="s">
        <v>4</v>
      </c>
      <c r="AQ60" s="1437" t="s">
        <v>5</v>
      </c>
    </row>
    <row r="61" spans="1:45" ht="15" customHeight="1" x14ac:dyDescent="0.25">
      <c r="C61" s="1436"/>
      <c r="D61" s="1437"/>
      <c r="E61" s="1437" t="s">
        <v>6</v>
      </c>
      <c r="F61" s="1440" t="s">
        <v>7</v>
      </c>
      <c r="G61" s="1440"/>
      <c r="H61" s="1440"/>
      <c r="I61" s="1440"/>
      <c r="J61" s="1437" t="s">
        <v>26</v>
      </c>
      <c r="K61" s="1437"/>
      <c r="L61" s="1437"/>
      <c r="M61" s="1437"/>
      <c r="AD61" s="241"/>
      <c r="AG61" s="1436"/>
      <c r="AH61" s="1437"/>
      <c r="AI61" s="1437" t="s">
        <v>6</v>
      </c>
      <c r="AJ61" s="1440" t="s">
        <v>7</v>
      </c>
      <c r="AK61" s="1440"/>
      <c r="AL61" s="1440"/>
      <c r="AM61" s="1440"/>
      <c r="AN61" s="1437" t="s">
        <v>26</v>
      </c>
      <c r="AO61" s="1437"/>
      <c r="AP61" s="1437"/>
      <c r="AQ61" s="1437"/>
    </row>
    <row r="62" spans="1:45" ht="15" customHeight="1" x14ac:dyDescent="0.25">
      <c r="C62" s="1436"/>
      <c r="D62" s="1437"/>
      <c r="E62" s="1439"/>
      <c r="F62" s="1437" t="s">
        <v>9</v>
      </c>
      <c r="G62" s="1438" t="s">
        <v>10</v>
      </c>
      <c r="H62" s="1439"/>
      <c r="I62" s="1439"/>
      <c r="J62" s="1439"/>
      <c r="K62" s="1437"/>
      <c r="L62" s="1437"/>
      <c r="M62" s="1437"/>
      <c r="AD62" s="241"/>
      <c r="AG62" s="1436"/>
      <c r="AH62" s="1437"/>
      <c r="AI62" s="1439"/>
      <c r="AJ62" s="1437" t="s">
        <v>9</v>
      </c>
      <c r="AK62" s="1438" t="s">
        <v>10</v>
      </c>
      <c r="AL62" s="1439"/>
      <c r="AM62" s="1439"/>
      <c r="AN62" s="1439"/>
      <c r="AO62" s="1437"/>
      <c r="AP62" s="1437"/>
      <c r="AQ62" s="1437"/>
    </row>
    <row r="63" spans="1:45" x14ac:dyDescent="0.25">
      <c r="C63" s="1436"/>
      <c r="D63" s="1437"/>
      <c r="E63" s="1439"/>
      <c r="F63" s="1441"/>
      <c r="G63" s="1437" t="s">
        <v>27</v>
      </c>
      <c r="H63" s="1437" t="s">
        <v>28</v>
      </c>
      <c r="I63" s="1437" t="s">
        <v>29</v>
      </c>
      <c r="J63" s="1439"/>
      <c r="K63" s="1437"/>
      <c r="L63" s="1437"/>
      <c r="M63" s="1437"/>
      <c r="AD63" s="241"/>
      <c r="AG63" s="1436"/>
      <c r="AH63" s="1437"/>
      <c r="AI63" s="1439"/>
      <c r="AJ63" s="1441"/>
      <c r="AK63" s="1437" t="s">
        <v>27</v>
      </c>
      <c r="AL63" s="1437" t="s">
        <v>28</v>
      </c>
      <c r="AM63" s="1437" t="s">
        <v>29</v>
      </c>
      <c r="AN63" s="1439"/>
      <c r="AO63" s="1437"/>
      <c r="AP63" s="1437"/>
      <c r="AQ63" s="1437"/>
    </row>
    <row r="64" spans="1:45" x14ac:dyDescent="0.25">
      <c r="C64" s="1436"/>
      <c r="D64" s="1437"/>
      <c r="E64" s="1439"/>
      <c r="F64" s="1441"/>
      <c r="G64" s="1437"/>
      <c r="H64" s="1437"/>
      <c r="I64" s="1437"/>
      <c r="J64" s="1439"/>
      <c r="K64" s="1437"/>
      <c r="L64" s="1437"/>
      <c r="M64" s="1437"/>
      <c r="AD64" s="241"/>
      <c r="AG64" s="1436"/>
      <c r="AH64" s="1437"/>
      <c r="AI64" s="1439"/>
      <c r="AJ64" s="1441"/>
      <c r="AK64" s="1437"/>
      <c r="AL64" s="1437"/>
      <c r="AM64" s="1437"/>
      <c r="AN64" s="1439"/>
      <c r="AO64" s="1437"/>
      <c r="AP64" s="1437"/>
      <c r="AQ64" s="1437"/>
    </row>
    <row r="65" spans="1:44" ht="13.5" customHeight="1" x14ac:dyDescent="0.25">
      <c r="C65" s="1436"/>
      <c r="D65" s="1437"/>
      <c r="E65" s="1439"/>
      <c r="F65" s="1441"/>
      <c r="G65" s="1437"/>
      <c r="H65" s="1437"/>
      <c r="I65" s="1437"/>
      <c r="J65" s="1439"/>
      <c r="K65" s="1437"/>
      <c r="L65" s="1437"/>
      <c r="M65" s="1437"/>
      <c r="AD65" s="241"/>
      <c r="AG65" s="1436"/>
      <c r="AH65" s="1437"/>
      <c r="AI65" s="1439"/>
      <c r="AJ65" s="1441"/>
      <c r="AK65" s="1437"/>
      <c r="AL65" s="1437"/>
      <c r="AM65" s="1437"/>
      <c r="AN65" s="1439"/>
      <c r="AO65" s="1437"/>
      <c r="AP65" s="1437"/>
      <c r="AQ65" s="1437"/>
    </row>
    <row r="66" spans="1:44" hidden="1" x14ac:dyDescent="0.25">
      <c r="C66" s="1436"/>
      <c r="D66" s="1437"/>
      <c r="E66" s="1439"/>
      <c r="F66" s="1441"/>
      <c r="G66" s="1437"/>
      <c r="H66" s="1437"/>
      <c r="I66" s="1437"/>
      <c r="J66" s="1439"/>
      <c r="K66" s="1437"/>
      <c r="L66" s="1437"/>
      <c r="M66" s="1437"/>
      <c r="AD66" s="241"/>
      <c r="AG66" s="1436"/>
      <c r="AH66" s="1437"/>
      <c r="AI66" s="1439"/>
      <c r="AJ66" s="1441"/>
      <c r="AK66" s="1437"/>
      <c r="AL66" s="1437"/>
      <c r="AM66" s="1437"/>
      <c r="AN66" s="1439"/>
      <c r="AO66" s="1437"/>
      <c r="AP66" s="1437"/>
      <c r="AQ66" s="1437"/>
    </row>
    <row r="67" spans="1:44" x14ac:dyDescent="0.25">
      <c r="A67" s="1" t="s">
        <v>13</v>
      </c>
      <c r="B67" s="1" t="s">
        <v>15</v>
      </c>
      <c r="C67" s="8" t="s">
        <v>251</v>
      </c>
      <c r="D67" s="5">
        <v>4.5</v>
      </c>
      <c r="E67" s="6">
        <f>D67*30</f>
        <v>135</v>
      </c>
      <c r="F67" s="6">
        <f>G67+H67+I67</f>
        <v>0</v>
      </c>
      <c r="G67" s="6"/>
      <c r="H67" s="6"/>
      <c r="I67" s="6"/>
      <c r="J67" s="6">
        <f>E67-F67</f>
        <v>135</v>
      </c>
      <c r="K67" s="7">
        <f>F67/18</f>
        <v>0</v>
      </c>
      <c r="L67" s="6" t="s">
        <v>30</v>
      </c>
      <c r="M67" s="7">
        <f>F67/E67*100</f>
        <v>0</v>
      </c>
      <c r="N67" s="3" t="s">
        <v>227</v>
      </c>
      <c r="AD67" s="241" t="s">
        <v>317</v>
      </c>
      <c r="AF67" s="470"/>
      <c r="AG67" s="480" t="s">
        <v>251</v>
      </c>
      <c r="AH67" s="5">
        <v>4.5</v>
      </c>
      <c r="AI67" s="6">
        <f>AH67*30</f>
        <v>135</v>
      </c>
      <c r="AJ67" s="6">
        <f>AK67+AL67+AM67</f>
        <v>0</v>
      </c>
      <c r="AK67" s="6"/>
      <c r="AL67" s="6"/>
      <c r="AM67" s="6"/>
      <c r="AN67" s="6">
        <f>AI67-AJ67</f>
        <v>135</v>
      </c>
      <c r="AO67" s="7">
        <f>AJ67/18</f>
        <v>0</v>
      </c>
      <c r="AP67" s="6" t="s">
        <v>30</v>
      </c>
      <c r="AQ67" s="7">
        <f>AJ67/AI67*100</f>
        <v>0</v>
      </c>
    </row>
    <row r="68" spans="1:44" x14ac:dyDescent="0.25">
      <c r="A68" s="1" t="s">
        <v>17</v>
      </c>
      <c r="B68" s="1" t="s">
        <v>15</v>
      </c>
      <c r="C68" s="4" t="s">
        <v>16</v>
      </c>
      <c r="D68" s="7">
        <v>4</v>
      </c>
      <c r="E68" s="6">
        <f t="shared" ref="E68:E74" si="30">D68*30</f>
        <v>120</v>
      </c>
      <c r="F68" s="6">
        <f t="shared" ref="F68:F74" si="31">G68+H68+I68</f>
        <v>54</v>
      </c>
      <c r="G68" s="6"/>
      <c r="H68" s="6"/>
      <c r="I68" s="6">
        <v>54</v>
      </c>
      <c r="J68" s="6">
        <f t="shared" ref="J68:J74" si="32">E68-F68</f>
        <v>66</v>
      </c>
      <c r="K68" s="7">
        <f t="shared" ref="K68:K73" si="33">F68/18</f>
        <v>3</v>
      </c>
      <c r="L68" s="6" t="s">
        <v>30</v>
      </c>
      <c r="M68" s="7">
        <f t="shared" ref="M68:M74" si="34">F68/E68*100</f>
        <v>45</v>
      </c>
      <c r="N68" s="3" t="s">
        <v>230</v>
      </c>
      <c r="AD68" s="241" t="s">
        <v>314</v>
      </c>
      <c r="AF68" s="470">
        <v>11.13</v>
      </c>
      <c r="AG68" s="473" t="s">
        <v>16</v>
      </c>
      <c r="AH68" s="7">
        <v>4</v>
      </c>
      <c r="AI68" s="6">
        <f t="shared" ref="AI68:AI74" si="35">AH68*30</f>
        <v>120</v>
      </c>
      <c r="AJ68" s="6">
        <f t="shared" ref="AJ68:AJ74" si="36">AK68+AL68+AM68</f>
        <v>54</v>
      </c>
      <c r="AK68" s="6"/>
      <c r="AL68" s="6"/>
      <c r="AM68" s="6">
        <v>54</v>
      </c>
      <c r="AN68" s="6">
        <f t="shared" ref="AN68:AN74" si="37">AI68-AJ68</f>
        <v>66</v>
      </c>
      <c r="AO68" s="7">
        <f t="shared" ref="AO68:AO73" si="38">AJ68/18</f>
        <v>3</v>
      </c>
      <c r="AP68" s="6" t="s">
        <v>30</v>
      </c>
      <c r="AQ68" s="7">
        <f t="shared" ref="AQ68:AQ74" si="39">AJ68/AI68*100</f>
        <v>45</v>
      </c>
      <c r="AR68" s="3" t="s">
        <v>230</v>
      </c>
    </row>
    <row r="69" spans="1:44" x14ac:dyDescent="0.25">
      <c r="A69" s="1" t="s">
        <v>17</v>
      </c>
      <c r="B69" s="1" t="s">
        <v>15</v>
      </c>
      <c r="C69" s="4" t="s">
        <v>18</v>
      </c>
      <c r="D69" s="7">
        <v>4</v>
      </c>
      <c r="E69" s="6">
        <f t="shared" si="30"/>
        <v>120</v>
      </c>
      <c r="F69" s="6">
        <f t="shared" si="31"/>
        <v>72</v>
      </c>
      <c r="G69" s="6"/>
      <c r="H69" s="6"/>
      <c r="I69" s="6">
        <v>72</v>
      </c>
      <c r="J69" s="6">
        <f t="shared" si="32"/>
        <v>48</v>
      </c>
      <c r="K69" s="7">
        <f t="shared" si="33"/>
        <v>4</v>
      </c>
      <c r="L69" s="6" t="s">
        <v>30</v>
      </c>
      <c r="M69" s="7">
        <f t="shared" si="34"/>
        <v>60</v>
      </c>
      <c r="N69" s="3" t="s">
        <v>230</v>
      </c>
      <c r="AD69" s="241" t="s">
        <v>323</v>
      </c>
      <c r="AF69" s="470">
        <v>3</v>
      </c>
      <c r="AG69" s="474" t="s">
        <v>279</v>
      </c>
      <c r="AH69" s="7">
        <v>4</v>
      </c>
      <c r="AI69" s="6">
        <f t="shared" si="35"/>
        <v>120</v>
      </c>
      <c r="AJ69" s="6">
        <f t="shared" si="36"/>
        <v>54</v>
      </c>
      <c r="AK69" s="6">
        <v>18</v>
      </c>
      <c r="AL69" s="6"/>
      <c r="AM69" s="6">
        <v>36</v>
      </c>
      <c r="AN69" s="6">
        <f t="shared" si="37"/>
        <v>66</v>
      </c>
      <c r="AO69" s="7">
        <v>3</v>
      </c>
      <c r="AP69" s="456" t="s">
        <v>19</v>
      </c>
      <c r="AQ69" s="7">
        <f t="shared" si="39"/>
        <v>45</v>
      </c>
      <c r="AR69" s="3" t="s">
        <v>227</v>
      </c>
    </row>
    <row r="70" spans="1:44" x14ac:dyDescent="0.25">
      <c r="A70" s="1" t="s">
        <v>13</v>
      </c>
      <c r="B70" s="1" t="s">
        <v>15</v>
      </c>
      <c r="C70" s="11" t="s">
        <v>38</v>
      </c>
      <c r="D70" s="7">
        <v>4</v>
      </c>
      <c r="E70" s="6">
        <f t="shared" si="30"/>
        <v>120</v>
      </c>
      <c r="F70" s="6">
        <f t="shared" si="31"/>
        <v>54</v>
      </c>
      <c r="G70" s="6">
        <v>18</v>
      </c>
      <c r="H70" s="6"/>
      <c r="I70" s="6">
        <v>36</v>
      </c>
      <c r="J70" s="6">
        <f t="shared" si="32"/>
        <v>66</v>
      </c>
      <c r="K70" s="7">
        <f t="shared" si="33"/>
        <v>3</v>
      </c>
      <c r="L70" s="6" t="s">
        <v>19</v>
      </c>
      <c r="M70" s="7">
        <f t="shared" si="34"/>
        <v>45</v>
      </c>
      <c r="N70" s="3" t="s">
        <v>228</v>
      </c>
      <c r="AD70" s="241" t="s">
        <v>319</v>
      </c>
      <c r="AF70" s="470">
        <v>4</v>
      </c>
      <c r="AG70" s="481" t="s">
        <v>300</v>
      </c>
      <c r="AH70" s="7">
        <v>4</v>
      </c>
      <c r="AI70" s="6">
        <f t="shared" si="35"/>
        <v>120</v>
      </c>
      <c r="AJ70" s="6">
        <f t="shared" si="36"/>
        <v>54</v>
      </c>
      <c r="AK70" s="6">
        <v>18</v>
      </c>
      <c r="AL70" s="6"/>
      <c r="AM70" s="6">
        <v>36</v>
      </c>
      <c r="AN70" s="6">
        <f t="shared" si="37"/>
        <v>66</v>
      </c>
      <c r="AO70" s="7">
        <f t="shared" si="38"/>
        <v>3</v>
      </c>
      <c r="AP70" s="6" t="s">
        <v>19</v>
      </c>
      <c r="AQ70" s="7">
        <f t="shared" si="39"/>
        <v>45</v>
      </c>
      <c r="AR70" s="3" t="s">
        <v>227</v>
      </c>
    </row>
    <row r="71" spans="1:44" x14ac:dyDescent="0.25">
      <c r="A71" s="1" t="s">
        <v>13</v>
      </c>
      <c r="B71" s="1" t="s">
        <v>15</v>
      </c>
      <c r="C71" s="4" t="s">
        <v>225</v>
      </c>
      <c r="D71" s="7">
        <v>5</v>
      </c>
      <c r="E71" s="6">
        <f t="shared" si="30"/>
        <v>150</v>
      </c>
      <c r="F71" s="6">
        <f t="shared" si="31"/>
        <v>72</v>
      </c>
      <c r="G71" s="6">
        <v>36</v>
      </c>
      <c r="H71" s="6"/>
      <c r="I71" s="6">
        <v>36</v>
      </c>
      <c r="J71" s="6">
        <f t="shared" si="32"/>
        <v>78</v>
      </c>
      <c r="K71" s="7">
        <f t="shared" si="33"/>
        <v>4</v>
      </c>
      <c r="L71" s="6" t="s">
        <v>19</v>
      </c>
      <c r="M71" s="7">
        <f t="shared" si="34"/>
        <v>48</v>
      </c>
      <c r="N71" s="3" t="s">
        <v>229</v>
      </c>
      <c r="AD71" s="241" t="s">
        <v>320</v>
      </c>
      <c r="AF71" s="470">
        <v>6.11</v>
      </c>
      <c r="AG71" s="473" t="s">
        <v>225</v>
      </c>
      <c r="AH71" s="7">
        <v>5</v>
      </c>
      <c r="AI71" s="6">
        <f t="shared" si="35"/>
        <v>150</v>
      </c>
      <c r="AJ71" s="6">
        <f t="shared" si="36"/>
        <v>72</v>
      </c>
      <c r="AK71" s="6">
        <v>36</v>
      </c>
      <c r="AL71" s="6"/>
      <c r="AM71" s="6">
        <v>36</v>
      </c>
      <c r="AN71" s="6">
        <f t="shared" si="37"/>
        <v>78</v>
      </c>
      <c r="AO71" s="7">
        <f t="shared" si="38"/>
        <v>4</v>
      </c>
      <c r="AP71" s="6" t="s">
        <v>19</v>
      </c>
      <c r="AQ71" s="7">
        <f t="shared" si="39"/>
        <v>48</v>
      </c>
      <c r="AR71" s="3" t="s">
        <v>229</v>
      </c>
    </row>
    <row r="72" spans="1:44" x14ac:dyDescent="0.25">
      <c r="A72" s="1" t="s">
        <v>13</v>
      </c>
      <c r="B72" s="1" t="s">
        <v>15</v>
      </c>
      <c r="C72" s="4" t="s">
        <v>39</v>
      </c>
      <c r="D72" s="7">
        <v>4</v>
      </c>
      <c r="E72" s="6">
        <f t="shared" si="30"/>
        <v>120</v>
      </c>
      <c r="F72" s="6">
        <f t="shared" si="31"/>
        <v>54</v>
      </c>
      <c r="G72" s="6">
        <v>18</v>
      </c>
      <c r="H72" s="6"/>
      <c r="I72" s="6">
        <v>36</v>
      </c>
      <c r="J72" s="6">
        <f t="shared" si="32"/>
        <v>66</v>
      </c>
      <c r="K72" s="7">
        <f t="shared" si="33"/>
        <v>3</v>
      </c>
      <c r="L72" s="6" t="s">
        <v>19</v>
      </c>
      <c r="M72" s="7">
        <f t="shared" si="34"/>
        <v>45</v>
      </c>
      <c r="N72" s="3" t="s">
        <v>226</v>
      </c>
      <c r="AD72" s="241" t="s">
        <v>321</v>
      </c>
      <c r="AF72" s="470">
        <v>12.15</v>
      </c>
      <c r="AG72" s="474" t="s">
        <v>288</v>
      </c>
      <c r="AH72" s="7">
        <v>4</v>
      </c>
      <c r="AI72" s="6">
        <f t="shared" si="35"/>
        <v>120</v>
      </c>
      <c r="AJ72" s="6">
        <f t="shared" si="36"/>
        <v>54</v>
      </c>
      <c r="AK72" s="6">
        <v>18</v>
      </c>
      <c r="AL72" s="6"/>
      <c r="AM72" s="6">
        <v>36</v>
      </c>
      <c r="AN72" s="6">
        <f t="shared" si="37"/>
        <v>66</v>
      </c>
      <c r="AO72" s="7">
        <f t="shared" si="38"/>
        <v>3</v>
      </c>
      <c r="AP72" s="6" t="s">
        <v>30</v>
      </c>
      <c r="AQ72" s="7">
        <f t="shared" si="39"/>
        <v>45</v>
      </c>
      <c r="AR72" s="3" t="s">
        <v>227</v>
      </c>
    </row>
    <row r="73" spans="1:44" x14ac:dyDescent="0.25">
      <c r="A73" s="1" t="s">
        <v>17</v>
      </c>
      <c r="B73" s="1" t="s">
        <v>32</v>
      </c>
      <c r="C73" s="4" t="s">
        <v>297</v>
      </c>
      <c r="D73" s="7">
        <v>3.5</v>
      </c>
      <c r="E73" s="6">
        <f t="shared" si="30"/>
        <v>105</v>
      </c>
      <c r="F73" s="6">
        <f t="shared" si="31"/>
        <v>36</v>
      </c>
      <c r="G73" s="6">
        <v>18</v>
      </c>
      <c r="H73" s="6"/>
      <c r="I73" s="6">
        <v>18</v>
      </c>
      <c r="J73" s="6">
        <f t="shared" si="32"/>
        <v>69</v>
      </c>
      <c r="K73" s="7">
        <f t="shared" si="33"/>
        <v>2</v>
      </c>
      <c r="L73" s="6" t="s">
        <v>17</v>
      </c>
      <c r="M73" s="7">
        <f t="shared" si="34"/>
        <v>34.285714285714285</v>
      </c>
      <c r="N73" s="3" t="s">
        <v>229</v>
      </c>
      <c r="AD73" s="241" t="s">
        <v>320</v>
      </c>
      <c r="AF73" s="472">
        <v>1</v>
      </c>
      <c r="AG73" s="479" t="s">
        <v>297</v>
      </c>
      <c r="AH73" s="7">
        <v>3.5</v>
      </c>
      <c r="AI73" s="6">
        <f t="shared" si="35"/>
        <v>105</v>
      </c>
      <c r="AJ73" s="6">
        <f t="shared" si="36"/>
        <v>36</v>
      </c>
      <c r="AK73" s="6">
        <v>18</v>
      </c>
      <c r="AL73" s="6"/>
      <c r="AM73" s="6">
        <v>18</v>
      </c>
      <c r="AN73" s="6">
        <f t="shared" si="37"/>
        <v>69</v>
      </c>
      <c r="AO73" s="7">
        <f t="shared" si="38"/>
        <v>2</v>
      </c>
      <c r="AP73" s="6" t="s">
        <v>17</v>
      </c>
      <c r="AQ73" s="7">
        <f t="shared" si="39"/>
        <v>34.285714285714285</v>
      </c>
      <c r="AR73" s="3" t="s">
        <v>227</v>
      </c>
    </row>
    <row r="74" spans="1:44" s="430" customFormat="1" x14ac:dyDescent="0.25">
      <c r="A74" s="426" t="s">
        <v>13</v>
      </c>
      <c r="B74" s="426" t="s">
        <v>15</v>
      </c>
      <c r="C74" s="427" t="s">
        <v>247</v>
      </c>
      <c r="D74" s="428">
        <v>1</v>
      </c>
      <c r="E74" s="429">
        <f t="shared" si="30"/>
        <v>30</v>
      </c>
      <c r="F74" s="429">
        <f t="shared" si="31"/>
        <v>15</v>
      </c>
      <c r="G74" s="429"/>
      <c r="H74" s="429"/>
      <c r="I74" s="429">
        <v>15</v>
      </c>
      <c r="J74" s="429">
        <f t="shared" si="32"/>
        <v>15</v>
      </c>
      <c r="K74" s="428">
        <v>1</v>
      </c>
      <c r="L74" s="429" t="s">
        <v>30</v>
      </c>
      <c r="M74" s="428">
        <f t="shared" si="34"/>
        <v>50</v>
      </c>
      <c r="N74" s="430" t="s">
        <v>227</v>
      </c>
      <c r="O74" s="431"/>
      <c r="P74" s="431"/>
      <c r="Q74" s="431"/>
      <c r="R74" s="431"/>
      <c r="S74" s="431"/>
      <c r="T74" s="431"/>
      <c r="U74" s="431"/>
      <c r="V74" s="431"/>
      <c r="W74" s="431"/>
      <c r="X74" s="431"/>
      <c r="Y74" s="431"/>
      <c r="Z74" s="431"/>
      <c r="AA74" s="431"/>
      <c r="AB74" s="431"/>
      <c r="AC74" s="431"/>
      <c r="AD74" s="431" t="s">
        <v>317</v>
      </c>
      <c r="AE74" s="431"/>
      <c r="AF74" s="471">
        <v>9</v>
      </c>
      <c r="AG74" s="457" t="s">
        <v>247</v>
      </c>
      <c r="AH74" s="458">
        <v>1</v>
      </c>
      <c r="AI74" s="459">
        <f t="shared" si="35"/>
        <v>30</v>
      </c>
      <c r="AJ74" s="459">
        <f t="shared" si="36"/>
        <v>15</v>
      </c>
      <c r="AK74" s="459"/>
      <c r="AL74" s="459"/>
      <c r="AM74" s="464">
        <v>15</v>
      </c>
      <c r="AN74" s="459">
        <f t="shared" si="37"/>
        <v>15</v>
      </c>
      <c r="AO74" s="458">
        <v>1</v>
      </c>
      <c r="AP74" s="459" t="s">
        <v>30</v>
      </c>
      <c r="AQ74" s="458">
        <f t="shared" si="39"/>
        <v>50</v>
      </c>
    </row>
    <row r="75" spans="1:44" x14ac:dyDescent="0.25">
      <c r="C75" s="8" t="s">
        <v>23</v>
      </c>
      <c r="D75" s="365">
        <f t="shared" ref="D75:L75" si="40">SUM(D67:D74)</f>
        <v>30</v>
      </c>
      <c r="E75" s="364">
        <f t="shared" si="40"/>
        <v>900</v>
      </c>
      <c r="F75" s="364">
        <f t="shared" si="40"/>
        <v>357</v>
      </c>
      <c r="G75" s="364">
        <f t="shared" si="40"/>
        <v>90</v>
      </c>
      <c r="H75" s="364">
        <f t="shared" si="40"/>
        <v>0</v>
      </c>
      <c r="I75" s="364">
        <f t="shared" si="40"/>
        <v>267</v>
      </c>
      <c r="J75" s="373">
        <f t="shared" si="40"/>
        <v>543</v>
      </c>
      <c r="K75" s="373">
        <f t="shared" si="40"/>
        <v>20</v>
      </c>
      <c r="L75" s="373">
        <f t="shared" si="40"/>
        <v>0</v>
      </c>
      <c r="M75" s="373"/>
      <c r="AD75" s="241"/>
      <c r="AG75" s="8" t="s">
        <v>23</v>
      </c>
      <c r="AH75" s="365">
        <f t="shared" ref="AH75:AP75" si="41">SUM(AH67:AH74)</f>
        <v>30</v>
      </c>
      <c r="AI75" s="446">
        <f t="shared" si="41"/>
        <v>900</v>
      </c>
      <c r="AJ75" s="446">
        <f t="shared" si="41"/>
        <v>339</v>
      </c>
      <c r="AK75" s="446">
        <f t="shared" si="41"/>
        <v>108</v>
      </c>
      <c r="AL75" s="446">
        <f t="shared" si="41"/>
        <v>0</v>
      </c>
      <c r="AM75" s="446">
        <f t="shared" si="41"/>
        <v>231</v>
      </c>
      <c r="AN75" s="446">
        <f t="shared" si="41"/>
        <v>561</v>
      </c>
      <c r="AO75" s="446">
        <f t="shared" si="41"/>
        <v>19</v>
      </c>
      <c r="AP75" s="446">
        <f t="shared" si="41"/>
        <v>0</v>
      </c>
      <c r="AQ75" s="446"/>
    </row>
    <row r="76" spans="1:44" x14ac:dyDescent="0.25">
      <c r="C76" s="9" t="s">
        <v>24</v>
      </c>
      <c r="D76" s="12">
        <f>30-D75</f>
        <v>0</v>
      </c>
      <c r="E76" s="10"/>
      <c r="F76" s="10"/>
      <c r="G76" s="10"/>
      <c r="H76" s="10"/>
      <c r="I76" s="10"/>
      <c r="J76" s="10"/>
      <c r="K76" s="10"/>
      <c r="L76" s="10"/>
      <c r="AD76" s="241"/>
      <c r="AN76" s="3"/>
      <c r="AO76" s="3"/>
    </row>
    <row r="77" spans="1:44" x14ac:dyDescent="0.25">
      <c r="C77" s="9"/>
      <c r="D77" s="12"/>
      <c r="E77" s="10"/>
      <c r="F77" s="10"/>
      <c r="G77" s="10"/>
      <c r="H77" s="10"/>
      <c r="I77" s="10"/>
      <c r="J77" s="10"/>
      <c r="K77" s="10"/>
      <c r="L77" s="10"/>
      <c r="O77" s="241"/>
      <c r="P77" s="241"/>
      <c r="Q77" s="241"/>
      <c r="R77" s="241"/>
      <c r="S77" s="241"/>
      <c r="T77" s="241"/>
      <c r="U77" s="241"/>
      <c r="V77" s="241"/>
      <c r="W77" s="241"/>
      <c r="X77" s="241"/>
      <c r="Y77" s="241"/>
      <c r="Z77" s="241"/>
      <c r="AA77" s="241"/>
      <c r="AB77" s="241"/>
      <c r="AC77" s="241"/>
      <c r="AD77" s="241"/>
      <c r="AE77" s="241"/>
      <c r="AG77" s="241"/>
      <c r="AH77" s="241"/>
      <c r="AI77" s="241"/>
      <c r="AJ77" s="241"/>
      <c r="AK77" s="241"/>
      <c r="AL77" s="241"/>
      <c r="AM77" s="241"/>
      <c r="AN77" s="3"/>
      <c r="AO77" s="3"/>
    </row>
    <row r="78" spans="1:44" x14ac:dyDescent="0.25">
      <c r="C78" s="9"/>
      <c r="D78" s="12"/>
      <c r="E78" s="10"/>
      <c r="F78" s="10"/>
      <c r="G78" s="10"/>
      <c r="H78" s="10"/>
      <c r="I78" s="10"/>
      <c r="J78" s="10"/>
      <c r="K78" s="10"/>
      <c r="L78" s="10"/>
      <c r="O78" s="241"/>
      <c r="P78" s="241"/>
      <c r="Q78" s="241"/>
      <c r="R78" s="241"/>
      <c r="S78" s="241"/>
      <c r="T78" s="241"/>
      <c r="U78" s="241"/>
      <c r="V78" s="241"/>
      <c r="W78" s="241"/>
      <c r="X78" s="241"/>
      <c r="Y78" s="241"/>
      <c r="Z78" s="241"/>
      <c r="AA78" s="241"/>
      <c r="AB78" s="241"/>
      <c r="AC78" s="241"/>
      <c r="AD78" s="241"/>
      <c r="AE78" s="241"/>
      <c r="AG78" s="241"/>
      <c r="AH78" s="241"/>
      <c r="AI78" s="241"/>
      <c r="AJ78" s="241"/>
      <c r="AK78" s="241"/>
      <c r="AL78" s="241"/>
      <c r="AM78" s="241"/>
      <c r="AN78" s="3"/>
      <c r="AO78" s="3"/>
    </row>
    <row r="79" spans="1:44" x14ac:dyDescent="0.25">
      <c r="C79" s="9"/>
      <c r="D79" s="12"/>
      <c r="E79" s="10"/>
      <c r="F79" s="10"/>
      <c r="G79" s="10"/>
      <c r="H79" s="10"/>
      <c r="I79" s="10"/>
      <c r="J79" s="10"/>
      <c r="K79" s="10"/>
      <c r="L79" s="10"/>
      <c r="O79" s="241"/>
      <c r="P79" s="241"/>
      <c r="Q79" s="241"/>
      <c r="R79" s="241"/>
      <c r="S79" s="241"/>
      <c r="T79" s="241"/>
      <c r="U79" s="241"/>
      <c r="V79" s="241"/>
      <c r="W79" s="241"/>
      <c r="X79" s="241"/>
      <c r="Y79" s="241"/>
      <c r="Z79" s="241"/>
      <c r="AA79" s="241"/>
      <c r="AB79" s="241"/>
      <c r="AC79" s="241"/>
      <c r="AD79" s="241"/>
      <c r="AE79" s="241"/>
      <c r="AG79" s="241"/>
      <c r="AH79" s="241"/>
      <c r="AI79" s="241"/>
      <c r="AJ79" s="241"/>
      <c r="AK79" s="241"/>
      <c r="AL79" s="241"/>
      <c r="AM79" s="241"/>
      <c r="AN79" s="3"/>
      <c r="AO79" s="3"/>
    </row>
    <row r="80" spans="1:44" ht="15" customHeight="1" x14ac:dyDescent="0.25">
      <c r="C80" s="2" t="s">
        <v>212</v>
      </c>
      <c r="AD80" s="241"/>
      <c r="AG80" s="2" t="s">
        <v>212</v>
      </c>
      <c r="AH80" s="3"/>
      <c r="AI80" s="3"/>
      <c r="AJ80" s="3"/>
      <c r="AK80" s="3"/>
      <c r="AL80" s="3"/>
      <c r="AM80" s="3"/>
      <c r="AN80" s="3"/>
      <c r="AO80" s="3"/>
    </row>
    <row r="81" spans="1:46" ht="15" customHeight="1" x14ac:dyDescent="0.25">
      <c r="C81" s="1436" t="s">
        <v>0</v>
      </c>
      <c r="D81" s="1437" t="s">
        <v>1</v>
      </c>
      <c r="E81" s="1438" t="s">
        <v>2</v>
      </c>
      <c r="F81" s="1438"/>
      <c r="G81" s="1438"/>
      <c r="H81" s="1438"/>
      <c r="I81" s="1438"/>
      <c r="J81" s="1439"/>
      <c r="K81" s="1437" t="s">
        <v>3</v>
      </c>
      <c r="L81" s="1437" t="s">
        <v>4</v>
      </c>
      <c r="M81" s="1437" t="s">
        <v>5</v>
      </c>
      <c r="AD81" s="241"/>
      <c r="AG81" s="1436" t="s">
        <v>0</v>
      </c>
      <c r="AH81" s="1437" t="s">
        <v>1</v>
      </c>
      <c r="AI81" s="1438" t="s">
        <v>2</v>
      </c>
      <c r="AJ81" s="1438"/>
      <c r="AK81" s="1438"/>
      <c r="AL81" s="1438"/>
      <c r="AM81" s="1438"/>
      <c r="AN81" s="1439"/>
      <c r="AO81" s="1437" t="s">
        <v>3</v>
      </c>
      <c r="AP81" s="1437" t="s">
        <v>4</v>
      </c>
      <c r="AQ81" s="1437" t="s">
        <v>5</v>
      </c>
    </row>
    <row r="82" spans="1:46" ht="15" customHeight="1" x14ac:dyDescent="0.25">
      <c r="C82" s="1436"/>
      <c r="D82" s="1437"/>
      <c r="E82" s="1437" t="s">
        <v>6</v>
      </c>
      <c r="F82" s="1440" t="s">
        <v>7</v>
      </c>
      <c r="G82" s="1440"/>
      <c r="H82" s="1440"/>
      <c r="I82" s="1440"/>
      <c r="J82" s="1437" t="s">
        <v>26</v>
      </c>
      <c r="K82" s="1437"/>
      <c r="L82" s="1437"/>
      <c r="M82" s="1437"/>
      <c r="AD82" s="241"/>
      <c r="AG82" s="1436"/>
      <c r="AH82" s="1437"/>
      <c r="AI82" s="1437" t="s">
        <v>6</v>
      </c>
      <c r="AJ82" s="1440" t="s">
        <v>7</v>
      </c>
      <c r="AK82" s="1440"/>
      <c r="AL82" s="1440"/>
      <c r="AM82" s="1440"/>
      <c r="AN82" s="1437" t="s">
        <v>26</v>
      </c>
      <c r="AO82" s="1437"/>
      <c r="AP82" s="1437"/>
      <c r="AQ82" s="1437"/>
    </row>
    <row r="83" spans="1:46" x14ac:dyDescent="0.25">
      <c r="C83" s="1436"/>
      <c r="D83" s="1437"/>
      <c r="E83" s="1439"/>
      <c r="F83" s="1437" t="s">
        <v>9</v>
      </c>
      <c r="G83" s="1438" t="s">
        <v>10</v>
      </c>
      <c r="H83" s="1439"/>
      <c r="I83" s="1439"/>
      <c r="J83" s="1439"/>
      <c r="K83" s="1437"/>
      <c r="L83" s="1437"/>
      <c r="M83" s="1437"/>
      <c r="AD83" s="241"/>
      <c r="AG83" s="1436"/>
      <c r="AH83" s="1437"/>
      <c r="AI83" s="1439"/>
      <c r="AJ83" s="1437" t="s">
        <v>9</v>
      </c>
      <c r="AK83" s="1438" t="s">
        <v>10</v>
      </c>
      <c r="AL83" s="1439"/>
      <c r="AM83" s="1439"/>
      <c r="AN83" s="1439"/>
      <c r="AO83" s="1437"/>
      <c r="AP83" s="1437"/>
      <c r="AQ83" s="1437"/>
    </row>
    <row r="84" spans="1:46" x14ac:dyDescent="0.25">
      <c r="C84" s="1436"/>
      <c r="D84" s="1437"/>
      <c r="E84" s="1439"/>
      <c r="F84" s="1441"/>
      <c r="G84" s="1437" t="s">
        <v>27</v>
      </c>
      <c r="H84" s="1437" t="s">
        <v>28</v>
      </c>
      <c r="I84" s="1437" t="s">
        <v>29</v>
      </c>
      <c r="J84" s="1439"/>
      <c r="K84" s="1437"/>
      <c r="L84" s="1437"/>
      <c r="M84" s="1437"/>
      <c r="AD84" s="241"/>
      <c r="AG84" s="1436"/>
      <c r="AH84" s="1437"/>
      <c r="AI84" s="1439"/>
      <c r="AJ84" s="1441"/>
      <c r="AK84" s="1437" t="s">
        <v>27</v>
      </c>
      <c r="AL84" s="1437" t="s">
        <v>28</v>
      </c>
      <c r="AM84" s="1437" t="s">
        <v>29</v>
      </c>
      <c r="AN84" s="1439"/>
      <c r="AO84" s="1437"/>
      <c r="AP84" s="1437"/>
      <c r="AQ84" s="1437"/>
    </row>
    <row r="85" spans="1:46" x14ac:dyDescent="0.25">
      <c r="C85" s="1436"/>
      <c r="D85" s="1437"/>
      <c r="E85" s="1439"/>
      <c r="F85" s="1441"/>
      <c r="G85" s="1437"/>
      <c r="H85" s="1437"/>
      <c r="I85" s="1437"/>
      <c r="J85" s="1439"/>
      <c r="K85" s="1437"/>
      <c r="L85" s="1437"/>
      <c r="M85" s="1437"/>
      <c r="AD85" s="241"/>
      <c r="AG85" s="1436"/>
      <c r="AH85" s="1437"/>
      <c r="AI85" s="1439"/>
      <c r="AJ85" s="1441"/>
      <c r="AK85" s="1437"/>
      <c r="AL85" s="1437"/>
      <c r="AM85" s="1437"/>
      <c r="AN85" s="1439"/>
      <c r="AO85" s="1437"/>
      <c r="AP85" s="1437"/>
      <c r="AQ85" s="1437"/>
    </row>
    <row r="86" spans="1:46" x14ac:dyDescent="0.25">
      <c r="C86" s="1436"/>
      <c r="D86" s="1437"/>
      <c r="E86" s="1439"/>
      <c r="F86" s="1441"/>
      <c r="G86" s="1437"/>
      <c r="H86" s="1437"/>
      <c r="I86" s="1437"/>
      <c r="J86" s="1439"/>
      <c r="K86" s="1437"/>
      <c r="L86" s="1437"/>
      <c r="M86" s="1437"/>
      <c r="AD86" s="241"/>
      <c r="AG86" s="1436"/>
      <c r="AH86" s="1437"/>
      <c r="AI86" s="1439"/>
      <c r="AJ86" s="1441"/>
      <c r="AK86" s="1437"/>
      <c r="AL86" s="1437"/>
      <c r="AM86" s="1437"/>
      <c r="AN86" s="1439"/>
      <c r="AO86" s="1437"/>
      <c r="AP86" s="1437"/>
      <c r="AQ86" s="1437"/>
    </row>
    <row r="87" spans="1:46" ht="3.75" customHeight="1" x14ac:dyDescent="0.25">
      <c r="C87" s="1436"/>
      <c r="D87" s="1437"/>
      <c r="E87" s="1439"/>
      <c r="F87" s="1441"/>
      <c r="G87" s="1437"/>
      <c r="H87" s="1437"/>
      <c r="I87" s="1437"/>
      <c r="J87" s="1439"/>
      <c r="K87" s="1437"/>
      <c r="L87" s="1437"/>
      <c r="M87" s="1437"/>
      <c r="AD87" s="241"/>
      <c r="AG87" s="1436"/>
      <c r="AH87" s="1437"/>
      <c r="AI87" s="1439"/>
      <c r="AJ87" s="1441"/>
      <c r="AK87" s="1437"/>
      <c r="AL87" s="1437"/>
      <c r="AM87" s="1437"/>
      <c r="AN87" s="1439"/>
      <c r="AO87" s="1437"/>
      <c r="AP87" s="1437"/>
      <c r="AQ87" s="1437"/>
    </row>
    <row r="88" spans="1:46" ht="27" customHeight="1" x14ac:dyDescent="0.25">
      <c r="A88" s="1" t="s">
        <v>17</v>
      </c>
      <c r="B88" s="1" t="s">
        <v>32</v>
      </c>
      <c r="C88" s="4" t="s">
        <v>198</v>
      </c>
      <c r="D88" s="5">
        <v>3</v>
      </c>
      <c r="E88" s="6">
        <f>D88*30</f>
        <v>90</v>
      </c>
      <c r="F88" s="6">
        <f>G88+H88+I88</f>
        <v>45</v>
      </c>
      <c r="G88" s="6"/>
      <c r="H88" s="6"/>
      <c r="I88" s="6">
        <v>45</v>
      </c>
      <c r="J88" s="6">
        <f>E88-F88</f>
        <v>45</v>
      </c>
      <c r="K88" s="7">
        <f>F88/15</f>
        <v>3</v>
      </c>
      <c r="L88" s="6" t="s">
        <v>17</v>
      </c>
      <c r="M88" s="7">
        <f>F88/E88*100</f>
        <v>50</v>
      </c>
      <c r="N88" s="3" t="s">
        <v>230</v>
      </c>
      <c r="AD88" s="241" t="s">
        <v>317</v>
      </c>
      <c r="AF88" s="472">
        <v>11.13</v>
      </c>
      <c r="AG88" s="474" t="s">
        <v>384</v>
      </c>
      <c r="AH88" s="5">
        <v>3</v>
      </c>
      <c r="AI88" s="6">
        <f>AH88*30</f>
        <v>90</v>
      </c>
      <c r="AJ88" s="6">
        <f>AK88+AL88+AM88</f>
        <v>45</v>
      </c>
      <c r="AK88" s="6"/>
      <c r="AL88" s="6"/>
      <c r="AM88" s="6">
        <v>45</v>
      </c>
      <c r="AN88" s="6">
        <f>AI88-AJ88</f>
        <v>45</v>
      </c>
      <c r="AO88" s="7">
        <f>AJ88/15</f>
        <v>3</v>
      </c>
      <c r="AP88" s="6" t="s">
        <v>17</v>
      </c>
      <c r="AQ88" s="7">
        <f>AJ88/AI88*100</f>
        <v>50</v>
      </c>
      <c r="AT88" s="3" t="s">
        <v>357</v>
      </c>
    </row>
    <row r="89" spans="1:46" x14ac:dyDescent="0.25">
      <c r="A89" s="1" t="s">
        <v>13</v>
      </c>
      <c r="B89" s="1" t="s">
        <v>15</v>
      </c>
      <c r="C89" s="4" t="s">
        <v>41</v>
      </c>
      <c r="D89" s="7">
        <v>5</v>
      </c>
      <c r="E89" s="6">
        <f t="shared" ref="E89:E94" si="42">D89*30</f>
        <v>150</v>
      </c>
      <c r="F89" s="6">
        <f t="shared" ref="F89:F94" si="43">G89+H89+I89</f>
        <v>60</v>
      </c>
      <c r="G89" s="6">
        <v>30</v>
      </c>
      <c r="H89" s="6"/>
      <c r="I89" s="6">
        <v>30</v>
      </c>
      <c r="J89" s="6">
        <f t="shared" ref="J89:J94" si="44">E89-F89</f>
        <v>90</v>
      </c>
      <c r="K89" s="7">
        <f t="shared" ref="K89:K95" si="45">F89/15</f>
        <v>4</v>
      </c>
      <c r="L89" s="6" t="s">
        <v>19</v>
      </c>
      <c r="M89" s="7">
        <f t="shared" ref="M89:M95" si="46">F89/E89*100</f>
        <v>40</v>
      </c>
      <c r="N89" s="3" t="s">
        <v>226</v>
      </c>
      <c r="AD89" s="241" t="s">
        <v>321</v>
      </c>
      <c r="AF89" s="470">
        <v>6</v>
      </c>
      <c r="AG89" s="473" t="s">
        <v>41</v>
      </c>
      <c r="AH89" s="7">
        <v>5</v>
      </c>
      <c r="AI89" s="6">
        <f t="shared" ref="AI89:AI94" si="47">AH89*30</f>
        <v>150</v>
      </c>
      <c r="AJ89" s="6">
        <f t="shared" ref="AJ89:AJ94" si="48">AK89+AL89+AM89</f>
        <v>60</v>
      </c>
      <c r="AK89" s="6">
        <v>30</v>
      </c>
      <c r="AL89" s="6"/>
      <c r="AM89" s="6">
        <v>30</v>
      </c>
      <c r="AN89" s="6">
        <f t="shared" ref="AN89:AN94" si="49">AI89-AJ89</f>
        <v>90</v>
      </c>
      <c r="AO89" s="7">
        <f t="shared" ref="AO89:AO95" si="50">AJ89/15</f>
        <v>4</v>
      </c>
      <c r="AP89" s="6" t="s">
        <v>19</v>
      </c>
      <c r="AQ89" s="7">
        <f t="shared" ref="AQ89:AQ95" si="51">AJ89/AI89*100</f>
        <v>40</v>
      </c>
      <c r="AR89" s="3" t="s">
        <v>226</v>
      </c>
    </row>
    <row r="90" spans="1:46" x14ac:dyDescent="0.25">
      <c r="A90" s="1" t="s">
        <v>13</v>
      </c>
      <c r="B90" s="1" t="s">
        <v>15</v>
      </c>
      <c r="C90" s="4" t="s">
        <v>248</v>
      </c>
      <c r="D90" s="7">
        <v>5</v>
      </c>
      <c r="E90" s="6">
        <f t="shared" si="42"/>
        <v>150</v>
      </c>
      <c r="F90" s="6">
        <f t="shared" si="43"/>
        <v>60</v>
      </c>
      <c r="G90" s="6">
        <v>30</v>
      </c>
      <c r="H90" s="6"/>
      <c r="I90" s="6">
        <v>30</v>
      </c>
      <c r="J90" s="6">
        <f t="shared" si="44"/>
        <v>90</v>
      </c>
      <c r="K90" s="7">
        <f t="shared" si="45"/>
        <v>4</v>
      </c>
      <c r="L90" s="6" t="s">
        <v>30</v>
      </c>
      <c r="M90" s="7">
        <f t="shared" si="46"/>
        <v>40</v>
      </c>
      <c r="N90" s="3" t="s">
        <v>227</v>
      </c>
      <c r="AD90" s="241" t="s">
        <v>317</v>
      </c>
      <c r="AF90" s="470" t="s">
        <v>370</v>
      </c>
      <c r="AG90" s="473" t="s">
        <v>237</v>
      </c>
      <c r="AH90" s="7">
        <v>5</v>
      </c>
      <c r="AI90" s="6">
        <f t="shared" si="47"/>
        <v>150</v>
      </c>
      <c r="AJ90" s="6">
        <f t="shared" si="48"/>
        <v>60</v>
      </c>
      <c r="AK90" s="6">
        <v>30</v>
      </c>
      <c r="AL90" s="6"/>
      <c r="AM90" s="6">
        <v>30</v>
      </c>
      <c r="AN90" s="6">
        <f t="shared" si="49"/>
        <v>90</v>
      </c>
      <c r="AO90" s="7">
        <f t="shared" si="50"/>
        <v>4</v>
      </c>
      <c r="AP90" s="6" t="s">
        <v>30</v>
      </c>
      <c r="AQ90" s="7">
        <f t="shared" si="51"/>
        <v>40</v>
      </c>
      <c r="AR90" s="3" t="s">
        <v>227</v>
      </c>
    </row>
    <row r="91" spans="1:46" x14ac:dyDescent="0.25">
      <c r="A91" s="1" t="s">
        <v>13</v>
      </c>
      <c r="B91" s="1" t="s">
        <v>15</v>
      </c>
      <c r="C91" s="4" t="s">
        <v>304</v>
      </c>
      <c r="D91" s="7">
        <v>4</v>
      </c>
      <c r="E91" s="6">
        <f t="shared" si="42"/>
        <v>120</v>
      </c>
      <c r="F91" s="6">
        <f t="shared" si="43"/>
        <v>45</v>
      </c>
      <c r="G91" s="6">
        <v>15</v>
      </c>
      <c r="H91" s="6"/>
      <c r="I91" s="6">
        <v>30</v>
      </c>
      <c r="J91" s="6">
        <f t="shared" si="44"/>
        <v>75</v>
      </c>
      <c r="K91" s="7">
        <f t="shared" si="45"/>
        <v>3</v>
      </c>
      <c r="L91" s="6" t="s">
        <v>19</v>
      </c>
      <c r="M91" s="7">
        <f t="shared" si="46"/>
        <v>37.5</v>
      </c>
      <c r="N91" s="3" t="s">
        <v>227</v>
      </c>
      <c r="AD91" s="241" t="s">
        <v>317</v>
      </c>
      <c r="AF91" s="470">
        <v>9.11</v>
      </c>
      <c r="AG91" s="473" t="s">
        <v>304</v>
      </c>
      <c r="AH91" s="7">
        <v>4</v>
      </c>
      <c r="AI91" s="6">
        <f t="shared" si="47"/>
        <v>120</v>
      </c>
      <c r="AJ91" s="6">
        <f t="shared" si="48"/>
        <v>45</v>
      </c>
      <c r="AK91" s="6">
        <v>15</v>
      </c>
      <c r="AL91" s="6"/>
      <c r="AM91" s="6">
        <v>30</v>
      </c>
      <c r="AN91" s="6">
        <f t="shared" si="49"/>
        <v>75</v>
      </c>
      <c r="AO91" s="7">
        <f t="shared" si="50"/>
        <v>3</v>
      </c>
      <c r="AP91" s="6" t="s">
        <v>19</v>
      </c>
      <c r="AQ91" s="7">
        <f t="shared" si="51"/>
        <v>37.5</v>
      </c>
      <c r="AR91" s="3" t="s">
        <v>227</v>
      </c>
    </row>
    <row r="92" spans="1:46" ht="26.25" x14ac:dyDescent="0.25">
      <c r="A92" s="1" t="s">
        <v>13</v>
      </c>
      <c r="B92" s="1" t="s">
        <v>32</v>
      </c>
      <c r="C92" s="11" t="s">
        <v>249</v>
      </c>
      <c r="D92" s="7">
        <v>5</v>
      </c>
      <c r="E92" s="6">
        <f t="shared" si="42"/>
        <v>150</v>
      </c>
      <c r="F92" s="6">
        <f t="shared" si="43"/>
        <v>60</v>
      </c>
      <c r="G92" s="6">
        <v>30</v>
      </c>
      <c r="H92" s="6"/>
      <c r="I92" s="6">
        <v>30</v>
      </c>
      <c r="J92" s="6">
        <f t="shared" si="44"/>
        <v>90</v>
      </c>
      <c r="K92" s="7">
        <f t="shared" si="45"/>
        <v>4</v>
      </c>
      <c r="L92" s="6" t="s">
        <v>30</v>
      </c>
      <c r="M92" s="7">
        <f t="shared" si="46"/>
        <v>40</v>
      </c>
      <c r="N92" s="3" t="s">
        <v>227</v>
      </c>
      <c r="AD92" s="241" t="s">
        <v>317</v>
      </c>
      <c r="AF92" s="472"/>
      <c r="AG92" s="482" t="s">
        <v>372</v>
      </c>
      <c r="AH92" s="7">
        <v>5</v>
      </c>
      <c r="AI92" s="6">
        <f t="shared" si="47"/>
        <v>150</v>
      </c>
      <c r="AJ92" s="6">
        <f t="shared" si="48"/>
        <v>60</v>
      </c>
      <c r="AK92" s="6">
        <v>30</v>
      </c>
      <c r="AL92" s="6"/>
      <c r="AM92" s="6">
        <v>30</v>
      </c>
      <c r="AN92" s="6">
        <f t="shared" si="49"/>
        <v>90</v>
      </c>
      <c r="AO92" s="7">
        <f t="shared" si="50"/>
        <v>4</v>
      </c>
      <c r="AP92" s="6" t="s">
        <v>30</v>
      </c>
      <c r="AQ92" s="7">
        <f t="shared" si="51"/>
        <v>40</v>
      </c>
      <c r="AR92" s="3" t="s">
        <v>373</v>
      </c>
    </row>
    <row r="93" spans="1:46" x14ac:dyDescent="0.25">
      <c r="A93" s="1" t="s">
        <v>13</v>
      </c>
      <c r="B93" s="1" t="s">
        <v>15</v>
      </c>
      <c r="C93" s="4" t="s">
        <v>231</v>
      </c>
      <c r="D93" s="7">
        <v>4</v>
      </c>
      <c r="E93" s="6">
        <f t="shared" si="42"/>
        <v>120</v>
      </c>
      <c r="F93" s="6">
        <f t="shared" si="43"/>
        <v>45</v>
      </c>
      <c r="G93" s="6">
        <v>15</v>
      </c>
      <c r="H93" s="6"/>
      <c r="I93" s="6">
        <v>30</v>
      </c>
      <c r="J93" s="6">
        <f t="shared" si="44"/>
        <v>75</v>
      </c>
      <c r="K93" s="7">
        <f t="shared" si="45"/>
        <v>3</v>
      </c>
      <c r="L93" s="6" t="s">
        <v>19</v>
      </c>
      <c r="M93" s="7">
        <f t="shared" si="46"/>
        <v>37.5</v>
      </c>
      <c r="N93" s="3" t="s">
        <v>227</v>
      </c>
      <c r="AD93" s="241" t="s">
        <v>317</v>
      </c>
      <c r="AF93" s="470" t="s">
        <v>364</v>
      </c>
      <c r="AG93" s="473" t="s">
        <v>231</v>
      </c>
      <c r="AH93" s="7">
        <v>4</v>
      </c>
      <c r="AI93" s="6">
        <f t="shared" si="47"/>
        <v>120</v>
      </c>
      <c r="AJ93" s="6">
        <f t="shared" si="48"/>
        <v>45</v>
      </c>
      <c r="AK93" s="6">
        <v>15</v>
      </c>
      <c r="AL93" s="6"/>
      <c r="AM93" s="6">
        <v>30</v>
      </c>
      <c r="AN93" s="6">
        <f t="shared" si="49"/>
        <v>75</v>
      </c>
      <c r="AO93" s="7">
        <f t="shared" si="50"/>
        <v>3</v>
      </c>
      <c r="AP93" s="6" t="s">
        <v>19</v>
      </c>
      <c r="AQ93" s="7">
        <f t="shared" si="51"/>
        <v>37.5</v>
      </c>
      <c r="AR93" s="3" t="s">
        <v>227</v>
      </c>
    </row>
    <row r="94" spans="1:46" x14ac:dyDescent="0.25">
      <c r="A94" s="1" t="s">
        <v>13</v>
      </c>
      <c r="B94" s="1" t="s">
        <v>15</v>
      </c>
      <c r="C94" s="4" t="s">
        <v>250</v>
      </c>
      <c r="D94" s="7">
        <v>1</v>
      </c>
      <c r="E94" s="6">
        <f t="shared" si="42"/>
        <v>30</v>
      </c>
      <c r="F94" s="6">
        <f t="shared" si="43"/>
        <v>0</v>
      </c>
      <c r="G94" s="6"/>
      <c r="H94" s="6"/>
      <c r="I94" s="6"/>
      <c r="J94" s="6">
        <f t="shared" si="44"/>
        <v>30</v>
      </c>
      <c r="K94" s="7">
        <f t="shared" si="45"/>
        <v>0</v>
      </c>
      <c r="L94" s="6" t="s">
        <v>30</v>
      </c>
      <c r="M94" s="7">
        <f t="shared" si="46"/>
        <v>0</v>
      </c>
      <c r="N94" s="3" t="s">
        <v>227</v>
      </c>
      <c r="O94" s="241"/>
      <c r="P94" s="241"/>
      <c r="Q94" s="241"/>
      <c r="R94" s="241"/>
      <c r="S94" s="241"/>
      <c r="T94" s="241"/>
      <c r="U94" s="241"/>
      <c r="V94" s="241"/>
      <c r="W94" s="241"/>
      <c r="X94" s="241"/>
      <c r="Y94" s="241"/>
      <c r="Z94" s="241"/>
      <c r="AA94" s="241"/>
      <c r="AB94" s="241"/>
      <c r="AC94" s="241"/>
      <c r="AD94" s="241" t="s">
        <v>317</v>
      </c>
      <c r="AE94" s="241"/>
      <c r="AF94" s="470"/>
      <c r="AG94" s="473" t="s">
        <v>250</v>
      </c>
      <c r="AH94" s="7">
        <v>1</v>
      </c>
      <c r="AI94" s="6">
        <f t="shared" si="47"/>
        <v>30</v>
      </c>
      <c r="AJ94" s="6">
        <f t="shared" si="48"/>
        <v>0</v>
      </c>
      <c r="AK94" s="6"/>
      <c r="AL94" s="6"/>
      <c r="AM94" s="6"/>
      <c r="AN94" s="6">
        <f t="shared" si="49"/>
        <v>30</v>
      </c>
      <c r="AO94" s="7">
        <f t="shared" si="50"/>
        <v>0</v>
      </c>
      <c r="AP94" s="6" t="s">
        <v>30</v>
      </c>
      <c r="AQ94" s="7">
        <f t="shared" si="51"/>
        <v>0</v>
      </c>
      <c r="AR94" s="3" t="s">
        <v>227</v>
      </c>
    </row>
    <row r="95" spans="1:46" x14ac:dyDescent="0.25">
      <c r="A95" s="1" t="s">
        <v>13</v>
      </c>
      <c r="B95" s="1" t="s">
        <v>15</v>
      </c>
      <c r="C95" s="4" t="s">
        <v>239</v>
      </c>
      <c r="D95" s="7">
        <v>3</v>
      </c>
      <c r="E95" s="6">
        <f>D95*30</f>
        <v>90</v>
      </c>
      <c r="F95" s="6">
        <f>G95+H95+I95</f>
        <v>45</v>
      </c>
      <c r="G95" s="6">
        <v>15</v>
      </c>
      <c r="H95" s="6"/>
      <c r="I95" s="6">
        <v>30</v>
      </c>
      <c r="J95" s="6">
        <f>E95-F95</f>
        <v>45</v>
      </c>
      <c r="K95" s="7">
        <f t="shared" si="45"/>
        <v>3</v>
      </c>
      <c r="L95" s="6" t="s">
        <v>30</v>
      </c>
      <c r="M95" s="7">
        <f t="shared" si="46"/>
        <v>50</v>
      </c>
      <c r="N95" s="3" t="s">
        <v>227</v>
      </c>
      <c r="AD95" s="241" t="s">
        <v>317</v>
      </c>
      <c r="AF95" s="470">
        <v>1.1100000000000001</v>
      </c>
      <c r="AG95" s="473" t="s">
        <v>248</v>
      </c>
      <c r="AH95" s="7">
        <v>3</v>
      </c>
      <c r="AI95" s="6">
        <f>AH95*30</f>
        <v>90</v>
      </c>
      <c r="AJ95" s="6">
        <f>AK95+AL95+AM95</f>
        <v>45</v>
      </c>
      <c r="AK95" s="6">
        <v>15</v>
      </c>
      <c r="AL95" s="6"/>
      <c r="AM95" s="6">
        <v>30</v>
      </c>
      <c r="AN95" s="6">
        <f>AI95-AJ95</f>
        <v>45</v>
      </c>
      <c r="AO95" s="7">
        <f t="shared" si="50"/>
        <v>3</v>
      </c>
      <c r="AP95" s="6" t="s">
        <v>30</v>
      </c>
      <c r="AQ95" s="7">
        <f t="shared" si="51"/>
        <v>50</v>
      </c>
      <c r="AR95" s="3" t="s">
        <v>227</v>
      </c>
    </row>
    <row r="96" spans="1:46" ht="15" customHeight="1" x14ac:dyDescent="0.25">
      <c r="C96" s="8" t="s">
        <v>23</v>
      </c>
      <c r="D96" s="365">
        <f t="shared" ref="D96:M96" si="52">SUM(D88:D95)</f>
        <v>30</v>
      </c>
      <c r="E96" s="364">
        <f t="shared" si="52"/>
        <v>900</v>
      </c>
      <c r="F96" s="364">
        <f t="shared" si="52"/>
        <v>360</v>
      </c>
      <c r="G96" s="364">
        <f t="shared" si="52"/>
        <v>135</v>
      </c>
      <c r="H96" s="364">
        <f t="shared" si="52"/>
        <v>0</v>
      </c>
      <c r="I96" s="364">
        <f t="shared" si="52"/>
        <v>225</v>
      </c>
      <c r="J96" s="364">
        <f t="shared" si="52"/>
        <v>540</v>
      </c>
      <c r="K96" s="364">
        <f t="shared" si="52"/>
        <v>24</v>
      </c>
      <c r="L96" s="364">
        <f t="shared" si="52"/>
        <v>0</v>
      </c>
      <c r="M96" s="364">
        <f t="shared" si="52"/>
        <v>295</v>
      </c>
      <c r="AD96" s="241"/>
      <c r="AF96" s="470"/>
      <c r="AG96" s="8" t="s">
        <v>23</v>
      </c>
      <c r="AH96" s="365">
        <f t="shared" ref="AH96:AQ96" si="53">SUM(AH88:AH95)</f>
        <v>30</v>
      </c>
      <c r="AI96" s="446">
        <f t="shared" si="53"/>
        <v>900</v>
      </c>
      <c r="AJ96" s="446">
        <f t="shared" si="53"/>
        <v>360</v>
      </c>
      <c r="AK96" s="446">
        <f t="shared" si="53"/>
        <v>135</v>
      </c>
      <c r="AL96" s="446">
        <f t="shared" si="53"/>
        <v>0</v>
      </c>
      <c r="AM96" s="446">
        <f t="shared" si="53"/>
        <v>225</v>
      </c>
      <c r="AN96" s="446">
        <f t="shared" si="53"/>
        <v>540</v>
      </c>
      <c r="AO96" s="446">
        <f t="shared" si="53"/>
        <v>24</v>
      </c>
      <c r="AP96" s="446">
        <f t="shared" si="53"/>
        <v>0</v>
      </c>
      <c r="AQ96" s="446">
        <f t="shared" si="53"/>
        <v>295</v>
      </c>
    </row>
    <row r="97" spans="1:45" ht="15" customHeight="1" x14ac:dyDescent="0.25">
      <c r="C97" s="9" t="s">
        <v>24</v>
      </c>
      <c r="D97" s="10">
        <f>30-D96</f>
        <v>0</v>
      </c>
      <c r="AD97" s="241"/>
      <c r="AN97" s="3"/>
      <c r="AO97" s="3"/>
    </row>
    <row r="98" spans="1:45" x14ac:dyDescent="0.25">
      <c r="C98" s="2" t="s">
        <v>213</v>
      </c>
      <c r="AD98" s="241"/>
      <c r="AG98" s="2" t="s">
        <v>213</v>
      </c>
      <c r="AH98" s="3"/>
      <c r="AI98" s="3"/>
      <c r="AJ98" s="3"/>
      <c r="AK98" s="3"/>
      <c r="AL98" s="3"/>
      <c r="AM98" s="3"/>
      <c r="AN98" s="3"/>
      <c r="AO98" s="3"/>
    </row>
    <row r="99" spans="1:45" x14ac:dyDescent="0.25">
      <c r="C99" s="1436" t="s">
        <v>0</v>
      </c>
      <c r="D99" s="1437" t="s">
        <v>1</v>
      </c>
      <c r="E99" s="1438" t="s">
        <v>2</v>
      </c>
      <c r="F99" s="1438"/>
      <c r="G99" s="1438"/>
      <c r="H99" s="1438"/>
      <c r="I99" s="1438"/>
      <c r="J99" s="1439"/>
      <c r="K99" s="1437" t="s">
        <v>3</v>
      </c>
      <c r="L99" s="1437" t="s">
        <v>4</v>
      </c>
      <c r="M99" s="1437" t="s">
        <v>5</v>
      </c>
      <c r="AD99" s="241"/>
      <c r="AG99" s="1436" t="s">
        <v>0</v>
      </c>
      <c r="AH99" s="1437" t="s">
        <v>1</v>
      </c>
      <c r="AI99" s="1438" t="s">
        <v>2</v>
      </c>
      <c r="AJ99" s="1438"/>
      <c r="AK99" s="1438"/>
      <c r="AL99" s="1438"/>
      <c r="AM99" s="1438"/>
      <c r="AN99" s="1439"/>
      <c r="AO99" s="1437" t="s">
        <v>3</v>
      </c>
      <c r="AP99" s="1437" t="s">
        <v>4</v>
      </c>
      <c r="AQ99" s="1437" t="s">
        <v>5</v>
      </c>
    </row>
    <row r="100" spans="1:45" x14ac:dyDescent="0.25">
      <c r="C100" s="1436"/>
      <c r="D100" s="1437"/>
      <c r="E100" s="1437" t="s">
        <v>6</v>
      </c>
      <c r="F100" s="1440" t="s">
        <v>7</v>
      </c>
      <c r="G100" s="1440"/>
      <c r="H100" s="1440"/>
      <c r="I100" s="1440"/>
      <c r="J100" s="1437" t="s">
        <v>26</v>
      </c>
      <c r="K100" s="1437"/>
      <c r="L100" s="1437"/>
      <c r="M100" s="1437"/>
      <c r="AD100" s="241"/>
      <c r="AG100" s="1436"/>
      <c r="AH100" s="1437"/>
      <c r="AI100" s="1437" t="s">
        <v>6</v>
      </c>
      <c r="AJ100" s="1440" t="s">
        <v>7</v>
      </c>
      <c r="AK100" s="1440"/>
      <c r="AL100" s="1440"/>
      <c r="AM100" s="1440"/>
      <c r="AN100" s="1437" t="s">
        <v>26</v>
      </c>
      <c r="AO100" s="1437"/>
      <c r="AP100" s="1437"/>
      <c r="AQ100" s="1437"/>
    </row>
    <row r="101" spans="1:45" x14ac:dyDescent="0.25">
      <c r="C101" s="1436"/>
      <c r="D101" s="1437"/>
      <c r="E101" s="1439"/>
      <c r="F101" s="1437" t="s">
        <v>9</v>
      </c>
      <c r="G101" s="1438" t="s">
        <v>10</v>
      </c>
      <c r="H101" s="1439"/>
      <c r="I101" s="1439"/>
      <c r="J101" s="1439"/>
      <c r="K101" s="1437"/>
      <c r="L101" s="1437"/>
      <c r="M101" s="1437"/>
      <c r="AD101" s="241"/>
      <c r="AG101" s="1436"/>
      <c r="AH101" s="1437"/>
      <c r="AI101" s="1439"/>
      <c r="AJ101" s="1437" t="s">
        <v>9</v>
      </c>
      <c r="AK101" s="1438" t="s">
        <v>10</v>
      </c>
      <c r="AL101" s="1439"/>
      <c r="AM101" s="1439"/>
      <c r="AN101" s="1439"/>
      <c r="AO101" s="1437"/>
      <c r="AP101" s="1437"/>
      <c r="AQ101" s="1437"/>
    </row>
    <row r="102" spans="1:45" x14ac:dyDescent="0.25">
      <c r="C102" s="1436"/>
      <c r="D102" s="1437"/>
      <c r="E102" s="1439"/>
      <c r="F102" s="1441"/>
      <c r="G102" s="1437" t="s">
        <v>27</v>
      </c>
      <c r="H102" s="1437" t="s">
        <v>28</v>
      </c>
      <c r="I102" s="1437" t="s">
        <v>29</v>
      </c>
      <c r="J102" s="1439"/>
      <c r="K102" s="1437"/>
      <c r="L102" s="1437"/>
      <c r="M102" s="1437"/>
      <c r="AD102" s="241"/>
      <c r="AG102" s="1436"/>
      <c r="AH102" s="1437"/>
      <c r="AI102" s="1439"/>
      <c r="AJ102" s="1441"/>
      <c r="AK102" s="1437" t="s">
        <v>27</v>
      </c>
      <c r="AL102" s="1437" t="s">
        <v>28</v>
      </c>
      <c r="AM102" s="1437" t="s">
        <v>29</v>
      </c>
      <c r="AN102" s="1439"/>
      <c r="AO102" s="1437"/>
      <c r="AP102" s="1437"/>
      <c r="AQ102" s="1437"/>
    </row>
    <row r="103" spans="1:45" x14ac:dyDescent="0.25">
      <c r="C103" s="1436"/>
      <c r="D103" s="1437"/>
      <c r="E103" s="1439"/>
      <c r="F103" s="1441"/>
      <c r="G103" s="1437"/>
      <c r="H103" s="1437"/>
      <c r="I103" s="1437"/>
      <c r="J103" s="1439"/>
      <c r="K103" s="1437"/>
      <c r="L103" s="1437"/>
      <c r="M103" s="1437"/>
      <c r="AD103" s="241"/>
      <c r="AG103" s="1436"/>
      <c r="AH103" s="1437"/>
      <c r="AI103" s="1439"/>
      <c r="AJ103" s="1441"/>
      <c r="AK103" s="1437"/>
      <c r="AL103" s="1437"/>
      <c r="AM103" s="1437"/>
      <c r="AN103" s="1439"/>
      <c r="AO103" s="1437"/>
      <c r="AP103" s="1437"/>
      <c r="AQ103" s="1437"/>
    </row>
    <row r="104" spans="1:45" x14ac:dyDescent="0.25">
      <c r="C104" s="1436"/>
      <c r="D104" s="1437"/>
      <c r="E104" s="1439"/>
      <c r="F104" s="1441"/>
      <c r="G104" s="1437"/>
      <c r="H104" s="1437"/>
      <c r="I104" s="1437"/>
      <c r="J104" s="1439"/>
      <c r="K104" s="1437"/>
      <c r="L104" s="1437"/>
      <c r="M104" s="1437"/>
      <c r="AD104" s="241"/>
      <c r="AG104" s="1436"/>
      <c r="AH104" s="1437"/>
      <c r="AI104" s="1439"/>
      <c r="AJ104" s="1441"/>
      <c r="AK104" s="1437"/>
      <c r="AL104" s="1437"/>
      <c r="AM104" s="1437"/>
      <c r="AN104" s="1439"/>
      <c r="AO104" s="1437"/>
      <c r="AP104" s="1437"/>
      <c r="AQ104" s="1437"/>
    </row>
    <row r="105" spans="1:45" ht="9" customHeight="1" x14ac:dyDescent="0.25">
      <c r="C105" s="1436"/>
      <c r="D105" s="1437"/>
      <c r="E105" s="1439"/>
      <c r="F105" s="1441"/>
      <c r="G105" s="1437"/>
      <c r="H105" s="1437"/>
      <c r="I105" s="1437"/>
      <c r="J105" s="1439"/>
      <c r="K105" s="1437"/>
      <c r="L105" s="1437"/>
      <c r="M105" s="1437"/>
      <c r="AD105" s="241"/>
      <c r="AG105" s="1436"/>
      <c r="AH105" s="1437"/>
      <c r="AI105" s="1439"/>
      <c r="AJ105" s="1441"/>
      <c r="AK105" s="1437"/>
      <c r="AL105" s="1437"/>
      <c r="AM105" s="1437"/>
      <c r="AN105" s="1439"/>
      <c r="AO105" s="1437"/>
      <c r="AP105" s="1437"/>
      <c r="AQ105" s="1437"/>
    </row>
    <row r="106" spans="1:45" x14ac:dyDescent="0.25">
      <c r="A106" s="1" t="s">
        <v>13</v>
      </c>
      <c r="B106" s="1" t="s">
        <v>15</v>
      </c>
      <c r="C106" s="8" t="s">
        <v>252</v>
      </c>
      <c r="D106" s="5">
        <v>4.5</v>
      </c>
      <c r="E106" s="6">
        <f>D106*30</f>
        <v>135</v>
      </c>
      <c r="F106" s="6">
        <f>G106+H106+I106</f>
        <v>0</v>
      </c>
      <c r="G106" s="6"/>
      <c r="H106" s="6"/>
      <c r="I106" s="6"/>
      <c r="J106" s="6">
        <f>E106-F106</f>
        <v>135</v>
      </c>
      <c r="K106" s="7">
        <f>F106/18</f>
        <v>0</v>
      </c>
      <c r="L106" s="6" t="s">
        <v>30</v>
      </c>
      <c r="M106" s="7">
        <f>F106/E106*100</f>
        <v>0</v>
      </c>
      <c r="N106" s="3" t="s">
        <v>227</v>
      </c>
      <c r="AD106" s="241" t="s">
        <v>317</v>
      </c>
      <c r="AF106" s="470">
        <v>17</v>
      </c>
      <c r="AG106" s="480" t="s">
        <v>252</v>
      </c>
      <c r="AH106" s="5">
        <v>4.5</v>
      </c>
      <c r="AI106" s="6">
        <f>AH106*30</f>
        <v>135</v>
      </c>
      <c r="AJ106" s="6">
        <f>AK106+AL106+AM106</f>
        <v>0</v>
      </c>
      <c r="AK106" s="6"/>
      <c r="AL106" s="6"/>
      <c r="AM106" s="6"/>
      <c r="AN106" s="6">
        <f>AI106-AJ106</f>
        <v>135</v>
      </c>
      <c r="AO106" s="7">
        <f>AJ106/18</f>
        <v>0</v>
      </c>
      <c r="AP106" s="6" t="s">
        <v>30</v>
      </c>
      <c r="AQ106" s="7">
        <f>AJ106/AI106*100</f>
        <v>0</v>
      </c>
      <c r="AR106" s="3" t="s">
        <v>227</v>
      </c>
    </row>
    <row r="107" spans="1:45" ht="26.25" x14ac:dyDescent="0.25">
      <c r="A107" s="1" t="s">
        <v>17</v>
      </c>
      <c r="B107" s="1" t="s">
        <v>32</v>
      </c>
      <c r="C107" s="4" t="s">
        <v>40</v>
      </c>
      <c r="D107" s="7">
        <v>4</v>
      </c>
      <c r="E107" s="6">
        <f t="shared" ref="E107:E112" si="54">D107*30</f>
        <v>120</v>
      </c>
      <c r="F107" s="6">
        <f t="shared" ref="F107:F112" si="55">G107+H107+I107</f>
        <v>54</v>
      </c>
      <c r="G107" s="6"/>
      <c r="H107" s="6"/>
      <c r="I107" s="6">
        <v>54</v>
      </c>
      <c r="J107" s="6">
        <f t="shared" ref="J107:J112" si="56">E107-F107</f>
        <v>66</v>
      </c>
      <c r="K107" s="7">
        <f t="shared" ref="K107:K112" si="57">F107/18</f>
        <v>3</v>
      </c>
      <c r="L107" s="6" t="s">
        <v>17</v>
      </c>
      <c r="M107" s="7">
        <f t="shared" ref="M107:M112" si="58">F107/E107*100</f>
        <v>45</v>
      </c>
      <c r="N107" s="3" t="s">
        <v>230</v>
      </c>
      <c r="AD107" s="436" t="s">
        <v>317</v>
      </c>
      <c r="AF107" s="472">
        <v>11.13</v>
      </c>
      <c r="AG107" s="474" t="s">
        <v>385</v>
      </c>
      <c r="AH107" s="7">
        <v>4</v>
      </c>
      <c r="AI107" s="6">
        <f t="shared" ref="AI107:AI112" si="59">AH107*30</f>
        <v>120</v>
      </c>
      <c r="AJ107" s="6">
        <f>AK107+AL107+AM107</f>
        <v>54</v>
      </c>
      <c r="AK107" s="6"/>
      <c r="AL107" s="6"/>
      <c r="AM107" s="6">
        <v>54</v>
      </c>
      <c r="AN107" s="6">
        <f t="shared" ref="AN107:AN112" si="60">AI107-AJ107</f>
        <v>66</v>
      </c>
      <c r="AO107" s="7">
        <f>AJ107/18</f>
        <v>3</v>
      </c>
      <c r="AP107" s="6" t="s">
        <v>17</v>
      </c>
      <c r="AQ107" s="7">
        <f>AJ107/AI107*100</f>
        <v>45</v>
      </c>
      <c r="AR107" s="3" t="s">
        <v>230</v>
      </c>
      <c r="AS107" s="3" t="s">
        <v>358</v>
      </c>
    </row>
    <row r="108" spans="1:45" x14ac:dyDescent="0.25">
      <c r="A108" s="1" t="s">
        <v>13</v>
      </c>
      <c r="B108" s="1" t="s">
        <v>15</v>
      </c>
      <c r="C108" s="4" t="s">
        <v>232</v>
      </c>
      <c r="D108" s="7">
        <v>6</v>
      </c>
      <c r="E108" s="6">
        <f t="shared" si="54"/>
        <v>180</v>
      </c>
      <c r="F108" s="6">
        <f t="shared" si="55"/>
        <v>72</v>
      </c>
      <c r="G108" s="6">
        <v>36</v>
      </c>
      <c r="H108" s="6"/>
      <c r="I108" s="6">
        <v>36</v>
      </c>
      <c r="J108" s="6">
        <f t="shared" si="56"/>
        <v>108</v>
      </c>
      <c r="K108" s="7">
        <f t="shared" si="57"/>
        <v>4</v>
      </c>
      <c r="L108" s="6" t="s">
        <v>19</v>
      </c>
      <c r="M108" s="7">
        <f t="shared" si="58"/>
        <v>40</v>
      </c>
      <c r="N108" s="3" t="s">
        <v>227</v>
      </c>
      <c r="AD108" s="241" t="s">
        <v>317</v>
      </c>
      <c r="AF108" s="470">
        <v>7.8</v>
      </c>
      <c r="AG108" s="473" t="s">
        <v>232</v>
      </c>
      <c r="AH108" s="7">
        <v>6</v>
      </c>
      <c r="AI108" s="6">
        <f t="shared" si="59"/>
        <v>180</v>
      </c>
      <c r="AJ108" s="6">
        <f>AK108+AL108+AM108</f>
        <v>72</v>
      </c>
      <c r="AK108" s="6">
        <v>36</v>
      </c>
      <c r="AL108" s="6"/>
      <c r="AM108" s="6">
        <v>36</v>
      </c>
      <c r="AN108" s="6">
        <f t="shared" si="60"/>
        <v>108</v>
      </c>
      <c r="AO108" s="7">
        <f>AJ108/18</f>
        <v>4</v>
      </c>
      <c r="AP108" s="6" t="s">
        <v>19</v>
      </c>
      <c r="AQ108" s="7">
        <f>AJ108/AI108*100</f>
        <v>40</v>
      </c>
      <c r="AR108" s="3" t="s">
        <v>227</v>
      </c>
    </row>
    <row r="109" spans="1:45" ht="26.25" x14ac:dyDescent="0.25">
      <c r="A109" s="1" t="s">
        <v>13</v>
      </c>
      <c r="B109" s="1" t="s">
        <v>32</v>
      </c>
      <c r="C109" s="337" t="s">
        <v>253</v>
      </c>
      <c r="D109" s="7">
        <v>5</v>
      </c>
      <c r="E109" s="6">
        <f t="shared" si="54"/>
        <v>150</v>
      </c>
      <c r="F109" s="6">
        <f t="shared" si="55"/>
        <v>54</v>
      </c>
      <c r="G109" s="6">
        <v>18</v>
      </c>
      <c r="H109" s="6"/>
      <c r="I109" s="6">
        <v>36</v>
      </c>
      <c r="J109" s="6">
        <f t="shared" si="56"/>
        <v>96</v>
      </c>
      <c r="K109" s="7">
        <f t="shared" si="57"/>
        <v>3</v>
      </c>
      <c r="L109" s="6" t="s">
        <v>19</v>
      </c>
      <c r="M109" s="7">
        <f t="shared" si="58"/>
        <v>36</v>
      </c>
      <c r="N109" s="3" t="s">
        <v>227</v>
      </c>
      <c r="AD109" s="241" t="s">
        <v>317</v>
      </c>
      <c r="AF109" s="472"/>
      <c r="AG109" s="483" t="s">
        <v>377</v>
      </c>
      <c r="AH109" s="7">
        <v>5</v>
      </c>
      <c r="AI109" s="6">
        <f t="shared" si="59"/>
        <v>150</v>
      </c>
      <c r="AJ109" s="6">
        <f>AK109+AL109+AM109</f>
        <v>54</v>
      </c>
      <c r="AK109" s="6">
        <v>18</v>
      </c>
      <c r="AL109" s="6"/>
      <c r="AM109" s="6">
        <v>36</v>
      </c>
      <c r="AN109" s="6">
        <f t="shared" si="60"/>
        <v>96</v>
      </c>
      <c r="AO109" s="7">
        <f>AJ109/18</f>
        <v>3</v>
      </c>
      <c r="AP109" s="6" t="s">
        <v>19</v>
      </c>
      <c r="AQ109" s="7">
        <f>AJ109/AI109*100</f>
        <v>36</v>
      </c>
      <c r="AR109" s="3" t="s">
        <v>227</v>
      </c>
    </row>
    <row r="110" spans="1:45" ht="16.5" customHeight="1" x14ac:dyDescent="0.25">
      <c r="A110" s="1" t="s">
        <v>13</v>
      </c>
      <c r="B110" s="1" t="s">
        <v>32</v>
      </c>
      <c r="C110" s="11" t="s">
        <v>299</v>
      </c>
      <c r="D110" s="370">
        <v>5</v>
      </c>
      <c r="E110" s="6">
        <f t="shared" si="54"/>
        <v>150</v>
      </c>
      <c r="F110" s="6">
        <f t="shared" si="55"/>
        <v>54</v>
      </c>
      <c r="G110" s="6">
        <v>18</v>
      </c>
      <c r="H110" s="6"/>
      <c r="I110" s="6">
        <v>36</v>
      </c>
      <c r="J110" s="6">
        <f t="shared" si="56"/>
        <v>96</v>
      </c>
      <c r="K110" s="7">
        <f t="shared" si="57"/>
        <v>3</v>
      </c>
      <c r="L110" s="6" t="s">
        <v>30</v>
      </c>
      <c r="M110" s="7">
        <f t="shared" si="58"/>
        <v>36</v>
      </c>
      <c r="N110" s="3" t="s">
        <v>227</v>
      </c>
      <c r="AD110" s="241" t="s">
        <v>317</v>
      </c>
      <c r="AF110" s="472">
        <v>4</v>
      </c>
      <c r="AG110" s="481" t="s">
        <v>386</v>
      </c>
      <c r="AH110" s="370">
        <v>5</v>
      </c>
      <c r="AI110" s="6">
        <f t="shared" si="59"/>
        <v>150</v>
      </c>
      <c r="AJ110" s="6">
        <f>AK110+AL110+AM110</f>
        <v>54</v>
      </c>
      <c r="AK110" s="6">
        <v>18</v>
      </c>
      <c r="AL110" s="6"/>
      <c r="AM110" s="6">
        <v>36</v>
      </c>
      <c r="AN110" s="6">
        <f t="shared" si="60"/>
        <v>96</v>
      </c>
      <c r="AO110" s="7">
        <f>AJ110/18</f>
        <v>3</v>
      </c>
      <c r="AP110" s="6" t="s">
        <v>30</v>
      </c>
      <c r="AQ110" s="7">
        <f>AJ110/AI110*100</f>
        <v>36</v>
      </c>
      <c r="AR110" s="3" t="s">
        <v>227</v>
      </c>
    </row>
    <row r="111" spans="1:45" ht="15.75" customHeight="1" x14ac:dyDescent="0.25">
      <c r="A111" s="1" t="s">
        <v>13</v>
      </c>
      <c r="B111" s="1" t="s">
        <v>15</v>
      </c>
      <c r="C111" s="11" t="s">
        <v>233</v>
      </c>
      <c r="D111" s="370">
        <v>1.5</v>
      </c>
      <c r="E111" s="6">
        <f t="shared" si="54"/>
        <v>45</v>
      </c>
      <c r="F111" s="6"/>
      <c r="G111" s="6"/>
      <c r="H111" s="6"/>
      <c r="I111" s="6"/>
      <c r="J111" s="6">
        <f t="shared" si="56"/>
        <v>45</v>
      </c>
      <c r="K111" s="7"/>
      <c r="L111" s="6" t="s">
        <v>30</v>
      </c>
      <c r="M111" s="7"/>
      <c r="N111" s="3" t="s">
        <v>227</v>
      </c>
      <c r="O111" s="241"/>
      <c r="AD111" s="241" t="s">
        <v>317</v>
      </c>
      <c r="AF111" s="470" t="s">
        <v>366</v>
      </c>
      <c r="AG111" s="481" t="s">
        <v>233</v>
      </c>
      <c r="AH111" s="370">
        <v>1.5</v>
      </c>
      <c r="AI111" s="6">
        <f t="shared" si="59"/>
        <v>45</v>
      </c>
      <c r="AJ111" s="6"/>
      <c r="AK111" s="6"/>
      <c r="AL111" s="6"/>
      <c r="AM111" s="6"/>
      <c r="AN111" s="6">
        <f t="shared" si="60"/>
        <v>45</v>
      </c>
      <c r="AO111" s="7"/>
      <c r="AP111" s="6" t="s">
        <v>30</v>
      </c>
      <c r="AQ111" s="7"/>
      <c r="AR111" s="3" t="s">
        <v>227</v>
      </c>
    </row>
    <row r="112" spans="1:45" ht="15" customHeight="1" x14ac:dyDescent="0.25">
      <c r="A112" s="1" t="s">
        <v>13</v>
      </c>
      <c r="B112" s="1" t="s">
        <v>15</v>
      </c>
      <c r="C112" s="338" t="s">
        <v>254</v>
      </c>
      <c r="D112" s="7">
        <v>4</v>
      </c>
      <c r="E112" s="6">
        <f t="shared" si="54"/>
        <v>120</v>
      </c>
      <c r="F112" s="6">
        <f t="shared" si="55"/>
        <v>54</v>
      </c>
      <c r="G112" s="6">
        <v>18</v>
      </c>
      <c r="H112" s="6"/>
      <c r="I112" s="6">
        <v>36</v>
      </c>
      <c r="J112" s="6">
        <f t="shared" si="56"/>
        <v>66</v>
      </c>
      <c r="K112" s="7">
        <f t="shared" si="57"/>
        <v>3</v>
      </c>
      <c r="L112" s="6" t="s">
        <v>19</v>
      </c>
      <c r="M112" s="7">
        <f t="shared" si="58"/>
        <v>45</v>
      </c>
      <c r="N112" s="3" t="s">
        <v>227</v>
      </c>
      <c r="AD112" s="241" t="s">
        <v>317</v>
      </c>
      <c r="AF112" s="470">
        <v>10</v>
      </c>
      <c r="AG112" s="484" t="s">
        <v>371</v>
      </c>
      <c r="AH112" s="7">
        <v>4</v>
      </c>
      <c r="AI112" s="6">
        <f t="shared" si="59"/>
        <v>120</v>
      </c>
      <c r="AJ112" s="6">
        <f>AK112+AL112+AM112</f>
        <v>54</v>
      </c>
      <c r="AK112" s="6">
        <v>18</v>
      </c>
      <c r="AL112" s="6"/>
      <c r="AM112" s="6">
        <v>36</v>
      </c>
      <c r="AN112" s="6">
        <f t="shared" si="60"/>
        <v>66</v>
      </c>
      <c r="AO112" s="7">
        <f>AJ112/18</f>
        <v>3</v>
      </c>
      <c r="AP112" s="6" t="s">
        <v>19</v>
      </c>
      <c r="AQ112" s="7">
        <f>AJ112/AI112*100</f>
        <v>45</v>
      </c>
      <c r="AR112" s="3" t="s">
        <v>227</v>
      </c>
    </row>
    <row r="113" spans="1:43" ht="15" customHeight="1" x14ac:dyDescent="0.25">
      <c r="C113" s="8" t="s">
        <v>23</v>
      </c>
      <c r="D113" s="365">
        <f t="shared" ref="D113:K113" si="61">SUM(D106:D112)</f>
        <v>30</v>
      </c>
      <c r="E113" s="364">
        <f t="shared" si="61"/>
        <v>900</v>
      </c>
      <c r="F113" s="364">
        <f t="shared" si="61"/>
        <v>288</v>
      </c>
      <c r="G113" s="364">
        <f t="shared" si="61"/>
        <v>90</v>
      </c>
      <c r="H113" s="364">
        <f t="shared" si="61"/>
        <v>0</v>
      </c>
      <c r="I113" s="364">
        <f t="shared" si="61"/>
        <v>198</v>
      </c>
      <c r="J113" s="364">
        <f t="shared" si="61"/>
        <v>612</v>
      </c>
      <c r="K113" s="364">
        <f t="shared" si="61"/>
        <v>16</v>
      </c>
      <c r="L113" s="364"/>
      <c r="M113" s="364"/>
      <c r="AF113" s="470"/>
      <c r="AG113" s="8" t="s">
        <v>23</v>
      </c>
      <c r="AH113" s="365">
        <f t="shared" ref="AH113:AO113" si="62">SUM(AH106:AH112)</f>
        <v>30</v>
      </c>
      <c r="AI113" s="446">
        <f t="shared" si="62"/>
        <v>900</v>
      </c>
      <c r="AJ113" s="446">
        <f t="shared" si="62"/>
        <v>288</v>
      </c>
      <c r="AK113" s="446">
        <f t="shared" si="62"/>
        <v>90</v>
      </c>
      <c r="AL113" s="446">
        <f t="shared" si="62"/>
        <v>0</v>
      </c>
      <c r="AM113" s="446">
        <f t="shared" si="62"/>
        <v>198</v>
      </c>
      <c r="AN113" s="446">
        <f t="shared" si="62"/>
        <v>612</v>
      </c>
      <c r="AO113" s="446">
        <f t="shared" si="62"/>
        <v>16</v>
      </c>
      <c r="AP113" s="446"/>
      <c r="AQ113" s="446"/>
    </row>
    <row r="114" spans="1:43" ht="15" customHeight="1" x14ac:dyDescent="0.25">
      <c r="C114" s="9" t="s">
        <v>24</v>
      </c>
      <c r="D114" s="10">
        <f>30-D113</f>
        <v>0</v>
      </c>
      <c r="E114" s="10"/>
      <c r="F114" s="10"/>
      <c r="G114" s="10"/>
      <c r="H114" s="10"/>
      <c r="I114" s="10"/>
      <c r="J114" s="10"/>
      <c r="K114" s="10"/>
      <c r="L114" s="10"/>
      <c r="M114" s="10"/>
      <c r="AN114" s="3"/>
      <c r="AO114" s="3"/>
    </row>
    <row r="115" spans="1:43" ht="15" customHeight="1" x14ac:dyDescent="0.25">
      <c r="C115" s="9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O115" s="241"/>
      <c r="P115" s="241"/>
      <c r="Q115" s="241"/>
      <c r="R115" s="241"/>
      <c r="S115" s="241"/>
      <c r="T115" s="241"/>
      <c r="U115" s="241"/>
      <c r="V115" s="241"/>
      <c r="W115" s="241"/>
      <c r="X115" s="241"/>
      <c r="Y115" s="241"/>
      <c r="Z115" s="241"/>
      <c r="AA115" s="241"/>
      <c r="AB115" s="241"/>
      <c r="AC115" s="241"/>
      <c r="AD115" s="241"/>
      <c r="AE115" s="241"/>
      <c r="AG115" s="241"/>
      <c r="AH115" s="241"/>
      <c r="AI115" s="241"/>
      <c r="AJ115" s="241"/>
      <c r="AK115" s="241"/>
      <c r="AL115" s="241"/>
      <c r="AM115" s="241"/>
      <c r="AN115" s="3"/>
      <c r="AO115" s="3"/>
    </row>
    <row r="116" spans="1:43" ht="15" customHeight="1" x14ac:dyDescent="0.25">
      <c r="C116" s="9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O116" s="241"/>
      <c r="P116" s="241"/>
      <c r="Q116" s="241"/>
      <c r="R116" s="241"/>
      <c r="S116" s="241"/>
      <c r="T116" s="241"/>
      <c r="U116" s="241"/>
      <c r="V116" s="241"/>
      <c r="W116" s="241"/>
      <c r="X116" s="241"/>
      <c r="Y116" s="241"/>
      <c r="Z116" s="241"/>
      <c r="AA116" s="241"/>
      <c r="AB116" s="241"/>
      <c r="AC116" s="241"/>
      <c r="AD116" s="241"/>
      <c r="AE116" s="241"/>
      <c r="AG116" s="241"/>
      <c r="AH116" s="241"/>
      <c r="AI116" s="241"/>
      <c r="AJ116" s="241"/>
      <c r="AK116" s="241"/>
      <c r="AL116" s="241"/>
      <c r="AM116" s="241"/>
      <c r="AN116" s="3"/>
      <c r="AO116" s="3"/>
    </row>
    <row r="117" spans="1:43" x14ac:dyDescent="0.25">
      <c r="C117" s="2" t="s">
        <v>214</v>
      </c>
      <c r="AD117" s="241"/>
      <c r="AG117" s="2" t="s">
        <v>214</v>
      </c>
      <c r="AH117" s="3"/>
      <c r="AI117" s="3"/>
      <c r="AJ117" s="3"/>
      <c r="AK117" s="3"/>
      <c r="AL117" s="3"/>
      <c r="AM117" s="3"/>
      <c r="AN117" s="3"/>
      <c r="AO117" s="3"/>
    </row>
    <row r="118" spans="1:43" x14ac:dyDescent="0.25">
      <c r="C118" s="1436" t="s">
        <v>0</v>
      </c>
      <c r="D118" s="1437" t="s">
        <v>1</v>
      </c>
      <c r="E118" s="1438" t="s">
        <v>2</v>
      </c>
      <c r="F118" s="1438"/>
      <c r="G118" s="1438"/>
      <c r="H118" s="1438"/>
      <c r="I118" s="1438"/>
      <c r="J118" s="1439"/>
      <c r="K118" s="1437" t="s">
        <v>3</v>
      </c>
      <c r="L118" s="1437" t="s">
        <v>4</v>
      </c>
      <c r="M118" s="1437" t="s">
        <v>5</v>
      </c>
      <c r="AD118" s="241"/>
      <c r="AG118" s="1436" t="s">
        <v>0</v>
      </c>
      <c r="AH118" s="1437" t="s">
        <v>1</v>
      </c>
      <c r="AI118" s="1438" t="s">
        <v>2</v>
      </c>
      <c r="AJ118" s="1438"/>
      <c r="AK118" s="1438"/>
      <c r="AL118" s="1438"/>
      <c r="AM118" s="1438"/>
      <c r="AN118" s="1439"/>
      <c r="AO118" s="1437" t="s">
        <v>3</v>
      </c>
      <c r="AP118" s="1437" t="s">
        <v>4</v>
      </c>
      <c r="AQ118" s="1437" t="s">
        <v>5</v>
      </c>
    </row>
    <row r="119" spans="1:43" x14ac:dyDescent="0.25">
      <c r="C119" s="1436"/>
      <c r="D119" s="1437"/>
      <c r="E119" s="1437" t="s">
        <v>6</v>
      </c>
      <c r="F119" s="1440" t="s">
        <v>7</v>
      </c>
      <c r="G119" s="1440"/>
      <c r="H119" s="1440"/>
      <c r="I119" s="1440"/>
      <c r="J119" s="1437" t="s">
        <v>26</v>
      </c>
      <c r="K119" s="1437"/>
      <c r="L119" s="1437"/>
      <c r="M119" s="1437"/>
      <c r="AD119" s="241"/>
      <c r="AG119" s="1436"/>
      <c r="AH119" s="1437"/>
      <c r="AI119" s="1437" t="s">
        <v>6</v>
      </c>
      <c r="AJ119" s="1440" t="s">
        <v>7</v>
      </c>
      <c r="AK119" s="1440"/>
      <c r="AL119" s="1440"/>
      <c r="AM119" s="1440"/>
      <c r="AN119" s="1437" t="s">
        <v>26</v>
      </c>
      <c r="AO119" s="1437"/>
      <c r="AP119" s="1437"/>
      <c r="AQ119" s="1437"/>
    </row>
    <row r="120" spans="1:43" x14ac:dyDescent="0.25">
      <c r="C120" s="1436"/>
      <c r="D120" s="1437"/>
      <c r="E120" s="1439"/>
      <c r="F120" s="1437" t="s">
        <v>9</v>
      </c>
      <c r="G120" s="1438" t="s">
        <v>10</v>
      </c>
      <c r="H120" s="1439"/>
      <c r="I120" s="1439"/>
      <c r="J120" s="1439"/>
      <c r="K120" s="1437"/>
      <c r="L120" s="1437"/>
      <c r="M120" s="1437"/>
      <c r="AD120" s="241"/>
      <c r="AG120" s="1436"/>
      <c r="AH120" s="1437"/>
      <c r="AI120" s="1439"/>
      <c r="AJ120" s="1437" t="s">
        <v>9</v>
      </c>
      <c r="AK120" s="1438" t="s">
        <v>10</v>
      </c>
      <c r="AL120" s="1439"/>
      <c r="AM120" s="1439"/>
      <c r="AN120" s="1439"/>
      <c r="AO120" s="1437"/>
      <c r="AP120" s="1437"/>
      <c r="AQ120" s="1437"/>
    </row>
    <row r="121" spans="1:43" x14ac:dyDescent="0.25">
      <c r="C121" s="1436"/>
      <c r="D121" s="1437"/>
      <c r="E121" s="1439"/>
      <c r="F121" s="1441"/>
      <c r="G121" s="1437" t="s">
        <v>27</v>
      </c>
      <c r="H121" s="1437" t="s">
        <v>28</v>
      </c>
      <c r="I121" s="1437" t="s">
        <v>29</v>
      </c>
      <c r="J121" s="1439"/>
      <c r="K121" s="1437"/>
      <c r="L121" s="1437"/>
      <c r="M121" s="1437"/>
      <c r="AD121" s="241"/>
      <c r="AG121" s="1436"/>
      <c r="AH121" s="1437"/>
      <c r="AI121" s="1439"/>
      <c r="AJ121" s="1441"/>
      <c r="AK121" s="1437" t="s">
        <v>27</v>
      </c>
      <c r="AL121" s="1437" t="s">
        <v>28</v>
      </c>
      <c r="AM121" s="1437" t="s">
        <v>29</v>
      </c>
      <c r="AN121" s="1439"/>
      <c r="AO121" s="1437"/>
      <c r="AP121" s="1437"/>
      <c r="AQ121" s="1437"/>
    </row>
    <row r="122" spans="1:43" ht="12.75" customHeight="1" x14ac:dyDescent="0.25">
      <c r="C122" s="1436"/>
      <c r="D122" s="1437"/>
      <c r="E122" s="1439"/>
      <c r="F122" s="1441"/>
      <c r="G122" s="1437"/>
      <c r="H122" s="1437"/>
      <c r="I122" s="1437"/>
      <c r="J122" s="1439"/>
      <c r="K122" s="1437"/>
      <c r="L122" s="1437"/>
      <c r="M122" s="1437"/>
      <c r="AD122" s="241"/>
      <c r="AG122" s="1436"/>
      <c r="AH122" s="1437"/>
      <c r="AI122" s="1439"/>
      <c r="AJ122" s="1441"/>
      <c r="AK122" s="1437"/>
      <c r="AL122" s="1437"/>
      <c r="AM122" s="1437"/>
      <c r="AN122" s="1439"/>
      <c r="AO122" s="1437"/>
      <c r="AP122" s="1437"/>
      <c r="AQ122" s="1437"/>
    </row>
    <row r="123" spans="1:43" hidden="1" x14ac:dyDescent="0.25">
      <c r="C123" s="1436"/>
      <c r="D123" s="1437"/>
      <c r="E123" s="1439"/>
      <c r="F123" s="1441"/>
      <c r="G123" s="1437"/>
      <c r="H123" s="1437"/>
      <c r="I123" s="1437"/>
      <c r="J123" s="1439"/>
      <c r="K123" s="1437"/>
      <c r="L123" s="1437"/>
      <c r="M123" s="1437"/>
      <c r="AD123" s="241"/>
      <c r="AG123" s="1436"/>
      <c r="AH123" s="1437"/>
      <c r="AI123" s="1439"/>
      <c r="AJ123" s="1441"/>
      <c r="AK123" s="1437"/>
      <c r="AL123" s="1437"/>
      <c r="AM123" s="1437"/>
      <c r="AN123" s="1439"/>
      <c r="AO123" s="1437"/>
      <c r="AP123" s="1437"/>
      <c r="AQ123" s="1437"/>
    </row>
    <row r="124" spans="1:43" ht="27" hidden="1" customHeight="1" x14ac:dyDescent="0.25">
      <c r="C124" s="1436"/>
      <c r="D124" s="1437"/>
      <c r="E124" s="1439"/>
      <c r="F124" s="1441"/>
      <c r="G124" s="1437"/>
      <c r="H124" s="1437"/>
      <c r="I124" s="1437"/>
      <c r="J124" s="1439"/>
      <c r="K124" s="1437"/>
      <c r="L124" s="1437"/>
      <c r="M124" s="1437"/>
      <c r="AD124" s="241"/>
      <c r="AG124" s="1436"/>
      <c r="AH124" s="1437"/>
      <c r="AI124" s="1439"/>
      <c r="AJ124" s="1441"/>
      <c r="AK124" s="1437"/>
      <c r="AL124" s="1437"/>
      <c r="AM124" s="1437"/>
      <c r="AN124" s="1439"/>
      <c r="AO124" s="1437"/>
      <c r="AP124" s="1437"/>
      <c r="AQ124" s="1437"/>
    </row>
    <row r="125" spans="1:43" ht="26.25" x14ac:dyDescent="0.25">
      <c r="A125" s="1" t="s">
        <v>17</v>
      </c>
      <c r="B125" s="1" t="s">
        <v>32</v>
      </c>
      <c r="C125" s="4" t="s">
        <v>199</v>
      </c>
      <c r="D125" s="5">
        <v>3</v>
      </c>
      <c r="E125" s="6">
        <f>D125*30</f>
        <v>90</v>
      </c>
      <c r="F125" s="6">
        <f>G125+H125+I125</f>
        <v>45</v>
      </c>
      <c r="G125" s="6"/>
      <c r="H125" s="6"/>
      <c r="I125" s="6">
        <v>45</v>
      </c>
      <c r="J125" s="6">
        <f t="shared" ref="J125:J132" si="63">E125-F125</f>
        <v>45</v>
      </c>
      <c r="K125" s="7">
        <f>F125/15</f>
        <v>3</v>
      </c>
      <c r="L125" s="6" t="s">
        <v>17</v>
      </c>
      <c r="M125" s="7">
        <f>F125/E125*100</f>
        <v>50</v>
      </c>
      <c r="N125" s="3" t="s">
        <v>230</v>
      </c>
      <c r="AD125" s="241" t="s">
        <v>314</v>
      </c>
      <c r="AF125" s="472" t="s">
        <v>365</v>
      </c>
      <c r="AG125" s="474" t="s">
        <v>387</v>
      </c>
      <c r="AH125" s="5">
        <v>3</v>
      </c>
      <c r="AI125" s="6">
        <f>AH125*30</f>
        <v>90</v>
      </c>
      <c r="AJ125" s="6">
        <f>AK125+AL125+AM125</f>
        <v>45</v>
      </c>
      <c r="AK125" s="6"/>
      <c r="AL125" s="6"/>
      <c r="AM125" s="6">
        <v>45</v>
      </c>
      <c r="AN125" s="6">
        <f>AI125-AJ125</f>
        <v>45</v>
      </c>
      <c r="AO125" s="7">
        <f>AJ125/15</f>
        <v>3</v>
      </c>
      <c r="AP125" s="6" t="s">
        <v>17</v>
      </c>
      <c r="AQ125" s="7">
        <f>AJ125/AI125*100</f>
        <v>50</v>
      </c>
    </row>
    <row r="126" spans="1:43" ht="26.25" x14ac:dyDescent="0.25">
      <c r="A126" s="1" t="s">
        <v>13</v>
      </c>
      <c r="B126" s="1" t="s">
        <v>32</v>
      </c>
      <c r="C126" s="4" t="s">
        <v>306</v>
      </c>
      <c r="D126" s="7">
        <v>4</v>
      </c>
      <c r="E126" s="6">
        <f t="shared" ref="E126:E132" si="64">D126*30</f>
        <v>120</v>
      </c>
      <c r="F126" s="6">
        <f t="shared" ref="F126:F132" si="65">G126+H126+I126</f>
        <v>45</v>
      </c>
      <c r="G126" s="6">
        <v>15</v>
      </c>
      <c r="H126" s="6"/>
      <c r="I126" s="6">
        <v>30</v>
      </c>
      <c r="J126" s="6">
        <f t="shared" si="63"/>
        <v>75</v>
      </c>
      <c r="K126" s="7">
        <f t="shared" ref="K126:K131" si="66">F126/15</f>
        <v>3</v>
      </c>
      <c r="L126" s="6" t="s">
        <v>17</v>
      </c>
      <c r="M126" s="7">
        <f t="shared" ref="M126:M132" si="67">F126/E126*100</f>
        <v>37.5</v>
      </c>
      <c r="N126" s="3" t="s">
        <v>227</v>
      </c>
      <c r="AD126" s="241" t="s">
        <v>317</v>
      </c>
      <c r="AF126" s="472"/>
      <c r="AG126" s="479" t="s">
        <v>374</v>
      </c>
      <c r="AH126" s="7">
        <v>4</v>
      </c>
      <c r="AI126" s="6">
        <f t="shared" ref="AI126:AI132" si="68">AH126*30</f>
        <v>120</v>
      </c>
      <c r="AJ126" s="6">
        <f t="shared" ref="AJ126:AJ132" si="69">AK126+AL126+AM126</f>
        <v>45</v>
      </c>
      <c r="AK126" s="6">
        <v>15</v>
      </c>
      <c r="AL126" s="6"/>
      <c r="AM126" s="6">
        <v>30</v>
      </c>
      <c r="AN126" s="6">
        <f t="shared" ref="AN126:AN132" si="70">AI126-AJ126</f>
        <v>75</v>
      </c>
      <c r="AO126" s="7">
        <f t="shared" ref="AO126:AO131" si="71">AJ126/15</f>
        <v>3</v>
      </c>
      <c r="AP126" s="6" t="s">
        <v>17</v>
      </c>
      <c r="AQ126" s="7">
        <f t="shared" ref="AQ126:AQ132" si="72">AJ126/AI126*100</f>
        <v>37.5</v>
      </c>
    </row>
    <row r="127" spans="1:43" x14ac:dyDescent="0.25">
      <c r="A127" s="1" t="s">
        <v>13</v>
      </c>
      <c r="B127" s="1" t="s">
        <v>15</v>
      </c>
      <c r="C127" s="4" t="s">
        <v>240</v>
      </c>
      <c r="D127" s="7">
        <v>3</v>
      </c>
      <c r="E127" s="6">
        <f>D127*30</f>
        <v>90</v>
      </c>
      <c r="F127" s="6">
        <f>G127+H127+I127</f>
        <v>30</v>
      </c>
      <c r="G127" s="6">
        <v>15</v>
      </c>
      <c r="H127" s="6"/>
      <c r="I127" s="6">
        <v>15</v>
      </c>
      <c r="J127" s="6">
        <f t="shared" si="63"/>
        <v>60</v>
      </c>
      <c r="K127" s="7">
        <f>F127/15</f>
        <v>2</v>
      </c>
      <c r="L127" s="6" t="s">
        <v>17</v>
      </c>
      <c r="M127" s="7">
        <f>F127/E127*100</f>
        <v>33.333333333333329</v>
      </c>
      <c r="N127" s="3" t="s">
        <v>227</v>
      </c>
      <c r="O127" s="241"/>
      <c r="AD127" s="241" t="s">
        <v>317</v>
      </c>
      <c r="AF127" s="470">
        <v>6.8</v>
      </c>
      <c r="AG127" s="473" t="s">
        <v>240</v>
      </c>
      <c r="AH127" s="7">
        <v>4</v>
      </c>
      <c r="AI127" s="6">
        <f t="shared" si="68"/>
        <v>120</v>
      </c>
      <c r="AJ127" s="6">
        <f t="shared" si="69"/>
        <v>45</v>
      </c>
      <c r="AK127" s="6">
        <v>15</v>
      </c>
      <c r="AL127" s="6"/>
      <c r="AM127" s="6">
        <v>30</v>
      </c>
      <c r="AN127" s="6">
        <f t="shared" si="70"/>
        <v>75</v>
      </c>
      <c r="AO127" s="7">
        <f t="shared" si="71"/>
        <v>3</v>
      </c>
      <c r="AP127" s="6" t="s">
        <v>17</v>
      </c>
      <c r="AQ127" s="7">
        <f t="shared" si="72"/>
        <v>37.5</v>
      </c>
    </row>
    <row r="128" spans="1:43" x14ac:dyDescent="0.25">
      <c r="A128" s="1" t="s">
        <v>13</v>
      </c>
      <c r="B128" s="1" t="s">
        <v>15</v>
      </c>
      <c r="C128" s="4" t="s">
        <v>305</v>
      </c>
      <c r="D128" s="7">
        <v>5</v>
      </c>
      <c r="E128" s="6">
        <f t="shared" si="64"/>
        <v>150</v>
      </c>
      <c r="F128" s="6">
        <f t="shared" si="65"/>
        <v>60</v>
      </c>
      <c r="G128" s="6">
        <v>30</v>
      </c>
      <c r="H128" s="6"/>
      <c r="I128" s="6">
        <v>30</v>
      </c>
      <c r="J128" s="6">
        <f t="shared" si="63"/>
        <v>90</v>
      </c>
      <c r="K128" s="7">
        <f t="shared" si="66"/>
        <v>4</v>
      </c>
      <c r="L128" s="6" t="s">
        <v>19</v>
      </c>
      <c r="M128" s="7">
        <f t="shared" si="67"/>
        <v>40</v>
      </c>
      <c r="N128" s="3" t="s">
        <v>228</v>
      </c>
      <c r="AD128" s="437" t="s">
        <v>319</v>
      </c>
      <c r="AF128" s="470">
        <v>8</v>
      </c>
      <c r="AG128" s="473" t="s">
        <v>294</v>
      </c>
      <c r="AH128" s="7">
        <v>5</v>
      </c>
      <c r="AI128" s="6">
        <f t="shared" si="68"/>
        <v>150</v>
      </c>
      <c r="AJ128" s="6">
        <f t="shared" si="69"/>
        <v>60</v>
      </c>
      <c r="AK128" s="6">
        <v>30</v>
      </c>
      <c r="AL128" s="6"/>
      <c r="AM128" s="6">
        <v>30</v>
      </c>
      <c r="AN128" s="6">
        <f t="shared" si="70"/>
        <v>90</v>
      </c>
      <c r="AO128" s="7">
        <f t="shared" si="71"/>
        <v>4</v>
      </c>
      <c r="AP128" s="6" t="s">
        <v>19</v>
      </c>
      <c r="AQ128" s="7">
        <f t="shared" si="72"/>
        <v>40</v>
      </c>
    </row>
    <row r="129" spans="1:44" ht="26.25" x14ac:dyDescent="0.25">
      <c r="A129" s="1" t="s">
        <v>13</v>
      </c>
      <c r="B129" s="1" t="s">
        <v>32</v>
      </c>
      <c r="C129" s="11" t="s">
        <v>235</v>
      </c>
      <c r="D129" s="7">
        <v>6</v>
      </c>
      <c r="E129" s="6">
        <f t="shared" si="64"/>
        <v>180</v>
      </c>
      <c r="F129" s="6">
        <f t="shared" si="65"/>
        <v>60</v>
      </c>
      <c r="G129" s="6">
        <v>30</v>
      </c>
      <c r="H129" s="6"/>
      <c r="I129" s="6">
        <v>30</v>
      </c>
      <c r="J129" s="6">
        <f t="shared" si="63"/>
        <v>120</v>
      </c>
      <c r="K129" s="7">
        <f t="shared" si="66"/>
        <v>4</v>
      </c>
      <c r="L129" s="6" t="s">
        <v>19</v>
      </c>
      <c r="M129" s="7">
        <f t="shared" si="67"/>
        <v>33.333333333333329</v>
      </c>
      <c r="N129" s="3" t="s">
        <v>227</v>
      </c>
      <c r="AD129" s="437" t="s">
        <v>317</v>
      </c>
      <c r="AF129" s="472">
        <v>11</v>
      </c>
      <c r="AG129" s="481" t="s">
        <v>388</v>
      </c>
      <c r="AH129" s="7">
        <v>5</v>
      </c>
      <c r="AI129" s="6">
        <f t="shared" si="68"/>
        <v>150</v>
      </c>
      <c r="AJ129" s="6">
        <f t="shared" si="69"/>
        <v>60</v>
      </c>
      <c r="AK129" s="6">
        <v>30</v>
      </c>
      <c r="AL129" s="6"/>
      <c r="AM129" s="6">
        <v>30</v>
      </c>
      <c r="AN129" s="6">
        <f t="shared" si="70"/>
        <v>90</v>
      </c>
      <c r="AO129" s="7">
        <f t="shared" si="71"/>
        <v>4</v>
      </c>
      <c r="AP129" s="6" t="s">
        <v>19</v>
      </c>
      <c r="AQ129" s="7">
        <f t="shared" si="72"/>
        <v>40</v>
      </c>
    </row>
    <row r="130" spans="1:44" ht="28.5" customHeight="1" x14ac:dyDescent="0.25">
      <c r="A130" s="1" t="s">
        <v>13</v>
      </c>
      <c r="B130" s="1" t="s">
        <v>32</v>
      </c>
      <c r="C130" s="4" t="s">
        <v>241</v>
      </c>
      <c r="D130" s="7">
        <v>5</v>
      </c>
      <c r="E130" s="6">
        <f t="shared" si="64"/>
        <v>150</v>
      </c>
      <c r="F130" s="6">
        <f t="shared" si="65"/>
        <v>60</v>
      </c>
      <c r="G130" s="6">
        <v>30</v>
      </c>
      <c r="H130" s="6"/>
      <c r="I130" s="6">
        <v>30</v>
      </c>
      <c r="J130" s="6">
        <f t="shared" si="63"/>
        <v>90</v>
      </c>
      <c r="K130" s="7">
        <f t="shared" si="66"/>
        <v>4</v>
      </c>
      <c r="L130" s="6" t="s">
        <v>19</v>
      </c>
      <c r="M130" s="7">
        <f t="shared" si="67"/>
        <v>40</v>
      </c>
      <c r="N130" s="3" t="s">
        <v>227</v>
      </c>
      <c r="AD130" s="437" t="s">
        <v>317</v>
      </c>
      <c r="AF130" s="472"/>
      <c r="AG130" s="485" t="s">
        <v>375</v>
      </c>
      <c r="AH130" s="7">
        <v>5</v>
      </c>
      <c r="AI130" s="6">
        <f t="shared" si="68"/>
        <v>150</v>
      </c>
      <c r="AJ130" s="6">
        <f t="shared" si="69"/>
        <v>60</v>
      </c>
      <c r="AK130" s="6">
        <v>30</v>
      </c>
      <c r="AL130" s="6"/>
      <c r="AM130" s="6">
        <v>30</v>
      </c>
      <c r="AN130" s="6">
        <f t="shared" si="70"/>
        <v>90</v>
      </c>
      <c r="AO130" s="7">
        <f t="shared" si="71"/>
        <v>4</v>
      </c>
      <c r="AP130" s="6" t="s">
        <v>19</v>
      </c>
      <c r="AQ130" s="7">
        <f t="shared" si="72"/>
        <v>40</v>
      </c>
    </row>
    <row r="131" spans="1:44" ht="15" customHeight="1" x14ac:dyDescent="0.25">
      <c r="A131" s="1" t="s">
        <v>17</v>
      </c>
      <c r="B131" s="1" t="s">
        <v>15</v>
      </c>
      <c r="C131" s="11" t="s">
        <v>43</v>
      </c>
      <c r="D131" s="7">
        <v>3</v>
      </c>
      <c r="E131" s="6">
        <f t="shared" si="64"/>
        <v>90</v>
      </c>
      <c r="F131" s="6">
        <f t="shared" si="65"/>
        <v>30</v>
      </c>
      <c r="G131" s="6">
        <v>15</v>
      </c>
      <c r="H131" s="6"/>
      <c r="I131" s="6">
        <v>15</v>
      </c>
      <c r="J131" s="6">
        <f t="shared" si="63"/>
        <v>60</v>
      </c>
      <c r="K131" s="7">
        <f t="shared" si="66"/>
        <v>2</v>
      </c>
      <c r="L131" s="6" t="s">
        <v>30</v>
      </c>
      <c r="M131" s="7">
        <f t="shared" si="67"/>
        <v>33.333333333333329</v>
      </c>
      <c r="N131" s="3" t="s">
        <v>230</v>
      </c>
      <c r="AD131" s="437" t="s">
        <v>322</v>
      </c>
      <c r="AF131" s="470">
        <v>8</v>
      </c>
      <c r="AG131" s="481" t="s">
        <v>43</v>
      </c>
      <c r="AH131" s="7">
        <v>3</v>
      </c>
      <c r="AI131" s="6">
        <f t="shared" si="68"/>
        <v>90</v>
      </c>
      <c r="AJ131" s="6">
        <f t="shared" si="69"/>
        <v>30</v>
      </c>
      <c r="AK131" s="6">
        <v>15</v>
      </c>
      <c r="AL131" s="6"/>
      <c r="AM131" s="6">
        <v>15</v>
      </c>
      <c r="AN131" s="6">
        <f t="shared" si="70"/>
        <v>60</v>
      </c>
      <c r="AO131" s="7">
        <f t="shared" si="71"/>
        <v>2</v>
      </c>
      <c r="AP131" s="6" t="s">
        <v>30</v>
      </c>
      <c r="AQ131" s="7">
        <f t="shared" si="72"/>
        <v>33.333333333333329</v>
      </c>
    </row>
    <row r="132" spans="1:44" ht="15" customHeight="1" x14ac:dyDescent="0.25">
      <c r="A132" s="1" t="s">
        <v>13</v>
      </c>
      <c r="B132" s="1" t="s">
        <v>15</v>
      </c>
      <c r="C132" s="4" t="s">
        <v>234</v>
      </c>
      <c r="D132" s="7">
        <v>1</v>
      </c>
      <c r="E132" s="6">
        <f t="shared" si="64"/>
        <v>30</v>
      </c>
      <c r="F132" s="6">
        <f t="shared" si="65"/>
        <v>0</v>
      </c>
      <c r="G132" s="6"/>
      <c r="H132" s="6"/>
      <c r="I132" s="6"/>
      <c r="J132" s="6">
        <f t="shared" si="63"/>
        <v>30</v>
      </c>
      <c r="K132" s="7">
        <f>F132/15</f>
        <v>0</v>
      </c>
      <c r="L132" s="6" t="s">
        <v>30</v>
      </c>
      <c r="M132" s="7">
        <f t="shared" si="67"/>
        <v>0</v>
      </c>
      <c r="N132" s="3" t="s">
        <v>227</v>
      </c>
      <c r="AD132" s="437" t="s">
        <v>317</v>
      </c>
      <c r="AF132" s="470" t="s">
        <v>366</v>
      </c>
      <c r="AG132" s="473" t="s">
        <v>234</v>
      </c>
      <c r="AH132" s="7">
        <v>1</v>
      </c>
      <c r="AI132" s="6">
        <f t="shared" si="68"/>
        <v>30</v>
      </c>
      <c r="AJ132" s="6">
        <f t="shared" si="69"/>
        <v>0</v>
      </c>
      <c r="AK132" s="6"/>
      <c r="AL132" s="6"/>
      <c r="AM132" s="6"/>
      <c r="AN132" s="6">
        <f t="shared" si="70"/>
        <v>30</v>
      </c>
      <c r="AO132" s="7">
        <f>AJ132/15</f>
        <v>0</v>
      </c>
      <c r="AP132" s="6" t="s">
        <v>30</v>
      </c>
      <c r="AQ132" s="7">
        <f t="shared" si="72"/>
        <v>0</v>
      </c>
    </row>
    <row r="133" spans="1:44" ht="15" customHeight="1" x14ac:dyDescent="0.25">
      <c r="C133" s="8" t="s">
        <v>23</v>
      </c>
      <c r="D133" s="365">
        <f t="shared" ref="D133:M133" si="73">SUM(D125:D132)</f>
        <v>30</v>
      </c>
      <c r="E133" s="364">
        <f t="shared" si="73"/>
        <v>900</v>
      </c>
      <c r="F133" s="364">
        <f t="shared" si="73"/>
        <v>330</v>
      </c>
      <c r="G133" s="364">
        <f t="shared" si="73"/>
        <v>135</v>
      </c>
      <c r="H133" s="364">
        <f t="shared" si="73"/>
        <v>0</v>
      </c>
      <c r="I133" s="364">
        <f t="shared" si="73"/>
        <v>195</v>
      </c>
      <c r="J133" s="364">
        <f t="shared" si="73"/>
        <v>570</v>
      </c>
      <c r="K133" s="364">
        <f t="shared" si="73"/>
        <v>22</v>
      </c>
      <c r="L133" s="364">
        <f t="shared" si="73"/>
        <v>0</v>
      </c>
      <c r="M133" s="364">
        <f t="shared" si="73"/>
        <v>267.49999999999994</v>
      </c>
      <c r="AG133" s="8" t="s">
        <v>23</v>
      </c>
      <c r="AH133" s="365">
        <f t="shared" ref="AH133:AQ133" si="74">SUM(AH125:AH132)</f>
        <v>30</v>
      </c>
      <c r="AI133" s="446">
        <f t="shared" si="74"/>
        <v>900</v>
      </c>
      <c r="AJ133" s="446">
        <f t="shared" si="74"/>
        <v>345</v>
      </c>
      <c r="AK133" s="446">
        <f t="shared" si="74"/>
        <v>135</v>
      </c>
      <c r="AL133" s="446">
        <f t="shared" si="74"/>
        <v>0</v>
      </c>
      <c r="AM133" s="446">
        <f t="shared" si="74"/>
        <v>210</v>
      </c>
      <c r="AN133" s="446">
        <f t="shared" si="74"/>
        <v>555</v>
      </c>
      <c r="AO133" s="446">
        <f t="shared" si="74"/>
        <v>23</v>
      </c>
      <c r="AP133" s="446">
        <f t="shared" si="74"/>
        <v>0</v>
      </c>
      <c r="AQ133" s="446">
        <f t="shared" si="74"/>
        <v>278.33333333333331</v>
      </c>
    </row>
    <row r="134" spans="1:44" ht="15" customHeight="1" x14ac:dyDescent="0.25">
      <c r="C134" s="9" t="s">
        <v>24</v>
      </c>
      <c r="D134" s="10">
        <f>30-D133</f>
        <v>0</v>
      </c>
      <c r="AN134" s="3"/>
      <c r="AO134" s="3"/>
    </row>
    <row r="135" spans="1:44" x14ac:dyDescent="0.25">
      <c r="C135" s="2" t="s">
        <v>215</v>
      </c>
      <c r="AG135" s="2" t="s">
        <v>215</v>
      </c>
      <c r="AH135" s="3"/>
      <c r="AI135" s="3"/>
      <c r="AJ135" s="3"/>
      <c r="AK135" s="3"/>
      <c r="AL135" s="3"/>
      <c r="AM135" s="3"/>
      <c r="AN135" s="3"/>
      <c r="AO135" s="3"/>
    </row>
    <row r="136" spans="1:44" x14ac:dyDescent="0.25">
      <c r="C136" s="1436" t="s">
        <v>0</v>
      </c>
      <c r="D136" s="1437" t="s">
        <v>1</v>
      </c>
      <c r="E136" s="1438" t="s">
        <v>2</v>
      </c>
      <c r="F136" s="1438"/>
      <c r="G136" s="1438"/>
      <c r="H136" s="1438"/>
      <c r="I136" s="1438"/>
      <c r="J136" s="1439"/>
      <c r="K136" s="1437" t="s">
        <v>3</v>
      </c>
      <c r="L136" s="1437" t="s">
        <v>4</v>
      </c>
      <c r="M136" s="1437" t="s">
        <v>5</v>
      </c>
      <c r="AD136" s="241"/>
      <c r="AG136" s="1436" t="s">
        <v>0</v>
      </c>
      <c r="AH136" s="1437" t="s">
        <v>1</v>
      </c>
      <c r="AI136" s="1438" t="s">
        <v>2</v>
      </c>
      <c r="AJ136" s="1438"/>
      <c r="AK136" s="1438"/>
      <c r="AL136" s="1438"/>
      <c r="AM136" s="1438"/>
      <c r="AN136" s="1439"/>
      <c r="AO136" s="1437" t="s">
        <v>3</v>
      </c>
      <c r="AP136" s="1437" t="s">
        <v>4</v>
      </c>
      <c r="AQ136" s="1437" t="s">
        <v>5</v>
      </c>
    </row>
    <row r="137" spans="1:44" x14ac:dyDescent="0.25">
      <c r="C137" s="1436"/>
      <c r="D137" s="1437"/>
      <c r="E137" s="1437" t="s">
        <v>6</v>
      </c>
      <c r="F137" s="1440" t="s">
        <v>7</v>
      </c>
      <c r="G137" s="1440"/>
      <c r="H137" s="1440"/>
      <c r="I137" s="1440"/>
      <c r="J137" s="1437" t="s">
        <v>26</v>
      </c>
      <c r="K137" s="1437"/>
      <c r="L137" s="1437"/>
      <c r="M137" s="1437"/>
      <c r="AD137" s="241"/>
      <c r="AG137" s="1436"/>
      <c r="AH137" s="1437"/>
      <c r="AI137" s="1437" t="s">
        <v>6</v>
      </c>
      <c r="AJ137" s="1440" t="s">
        <v>7</v>
      </c>
      <c r="AK137" s="1440"/>
      <c r="AL137" s="1440"/>
      <c r="AM137" s="1440"/>
      <c r="AN137" s="1437" t="s">
        <v>26</v>
      </c>
      <c r="AO137" s="1437"/>
      <c r="AP137" s="1437"/>
      <c r="AQ137" s="1437"/>
    </row>
    <row r="138" spans="1:44" x14ac:dyDescent="0.25">
      <c r="C138" s="1436"/>
      <c r="D138" s="1437"/>
      <c r="E138" s="1439"/>
      <c r="F138" s="1437" t="s">
        <v>9</v>
      </c>
      <c r="G138" s="1438" t="s">
        <v>10</v>
      </c>
      <c r="H138" s="1439"/>
      <c r="I138" s="1439"/>
      <c r="J138" s="1439"/>
      <c r="K138" s="1437"/>
      <c r="L138" s="1437"/>
      <c r="M138" s="1437"/>
      <c r="AD138" s="241"/>
      <c r="AG138" s="1436"/>
      <c r="AH138" s="1437"/>
      <c r="AI138" s="1439"/>
      <c r="AJ138" s="1437" t="s">
        <v>9</v>
      </c>
      <c r="AK138" s="1438" t="s">
        <v>10</v>
      </c>
      <c r="AL138" s="1439"/>
      <c r="AM138" s="1439"/>
      <c r="AN138" s="1439"/>
      <c r="AO138" s="1437"/>
      <c r="AP138" s="1437"/>
      <c r="AQ138" s="1437"/>
    </row>
    <row r="139" spans="1:44" x14ac:dyDescent="0.25">
      <c r="C139" s="1436"/>
      <c r="D139" s="1437"/>
      <c r="E139" s="1439"/>
      <c r="F139" s="1441"/>
      <c r="G139" s="1437" t="s">
        <v>27</v>
      </c>
      <c r="H139" s="1437" t="s">
        <v>28</v>
      </c>
      <c r="I139" s="1437" t="s">
        <v>29</v>
      </c>
      <c r="J139" s="1439"/>
      <c r="K139" s="1437"/>
      <c r="L139" s="1437"/>
      <c r="M139" s="1437"/>
      <c r="AD139" s="241"/>
      <c r="AG139" s="1436"/>
      <c r="AH139" s="1437"/>
      <c r="AI139" s="1439"/>
      <c r="AJ139" s="1441"/>
      <c r="AK139" s="1437" t="s">
        <v>27</v>
      </c>
      <c r="AL139" s="1437" t="s">
        <v>28</v>
      </c>
      <c r="AM139" s="1437" t="s">
        <v>29</v>
      </c>
      <c r="AN139" s="1439"/>
      <c r="AO139" s="1437"/>
      <c r="AP139" s="1437"/>
      <c r="AQ139" s="1437"/>
    </row>
    <row r="140" spans="1:44" x14ac:dyDescent="0.25">
      <c r="C140" s="1436"/>
      <c r="D140" s="1437"/>
      <c r="E140" s="1439"/>
      <c r="F140" s="1441"/>
      <c r="G140" s="1437"/>
      <c r="H140" s="1437"/>
      <c r="I140" s="1437"/>
      <c r="J140" s="1439"/>
      <c r="K140" s="1437"/>
      <c r="L140" s="1437"/>
      <c r="M140" s="1437"/>
      <c r="AD140" s="241"/>
      <c r="AG140" s="1436"/>
      <c r="AH140" s="1437"/>
      <c r="AI140" s="1439"/>
      <c r="AJ140" s="1441"/>
      <c r="AK140" s="1437"/>
      <c r="AL140" s="1437"/>
      <c r="AM140" s="1437"/>
      <c r="AN140" s="1439"/>
      <c r="AO140" s="1437"/>
      <c r="AP140" s="1437"/>
      <c r="AQ140" s="1437"/>
    </row>
    <row r="141" spans="1:44" x14ac:dyDescent="0.25">
      <c r="C141" s="1436"/>
      <c r="D141" s="1437"/>
      <c r="E141" s="1439"/>
      <c r="F141" s="1441"/>
      <c r="G141" s="1437"/>
      <c r="H141" s="1437"/>
      <c r="I141" s="1437"/>
      <c r="J141" s="1439"/>
      <c r="K141" s="1437"/>
      <c r="L141" s="1437"/>
      <c r="M141" s="1437"/>
      <c r="AD141" s="241"/>
      <c r="AG141" s="1436"/>
      <c r="AH141" s="1437"/>
      <c r="AI141" s="1439"/>
      <c r="AJ141" s="1441"/>
      <c r="AK141" s="1437"/>
      <c r="AL141" s="1437"/>
      <c r="AM141" s="1437"/>
      <c r="AN141" s="1439"/>
      <c r="AO141" s="1437"/>
      <c r="AP141" s="1437"/>
      <c r="AQ141" s="1437"/>
    </row>
    <row r="142" spans="1:44" ht="3.75" customHeight="1" x14ac:dyDescent="0.25">
      <c r="C142" s="1436"/>
      <c r="D142" s="1437"/>
      <c r="E142" s="1439"/>
      <c r="F142" s="1441"/>
      <c r="G142" s="1437"/>
      <c r="H142" s="1437"/>
      <c r="I142" s="1437"/>
      <c r="J142" s="1439"/>
      <c r="K142" s="1437"/>
      <c r="L142" s="1437"/>
      <c r="M142" s="1437"/>
      <c r="AD142" s="241"/>
      <c r="AG142" s="1436"/>
      <c r="AH142" s="1437"/>
      <c r="AI142" s="1439"/>
      <c r="AJ142" s="1441"/>
      <c r="AK142" s="1437"/>
      <c r="AL142" s="1437"/>
      <c r="AM142" s="1437"/>
      <c r="AN142" s="1439"/>
      <c r="AO142" s="1437"/>
      <c r="AP142" s="1437"/>
      <c r="AQ142" s="1437"/>
    </row>
    <row r="143" spans="1:44" x14ac:dyDescent="0.25">
      <c r="A143" s="1" t="s">
        <v>13</v>
      </c>
      <c r="B143" s="1" t="s">
        <v>15</v>
      </c>
      <c r="C143" s="8" t="s">
        <v>149</v>
      </c>
      <c r="D143" s="5">
        <v>6</v>
      </c>
      <c r="E143" s="6">
        <f>D143*30</f>
        <v>180</v>
      </c>
      <c r="F143" s="6">
        <f>G143+H143+I143</f>
        <v>0</v>
      </c>
      <c r="G143" s="6"/>
      <c r="H143" s="6"/>
      <c r="I143" s="6"/>
      <c r="J143" s="6">
        <f>E143-F143</f>
        <v>180</v>
      </c>
      <c r="K143" s="7">
        <f>F143/13</f>
        <v>0</v>
      </c>
      <c r="L143" s="6" t="s">
        <v>30</v>
      </c>
      <c r="M143" s="7">
        <f>F143/E143*100</f>
        <v>0</v>
      </c>
      <c r="N143" s="3" t="s">
        <v>227</v>
      </c>
      <c r="AD143" s="241" t="s">
        <v>317</v>
      </c>
      <c r="AF143" s="470">
        <v>17</v>
      </c>
      <c r="AG143" s="480" t="s">
        <v>149</v>
      </c>
      <c r="AH143" s="5">
        <v>6</v>
      </c>
      <c r="AI143" s="6">
        <f>AH143*30</f>
        <v>180</v>
      </c>
      <c r="AJ143" s="6">
        <f>AK143+AL143+AM143</f>
        <v>0</v>
      </c>
      <c r="AK143" s="6"/>
      <c r="AL143" s="6"/>
      <c r="AM143" s="6"/>
      <c r="AN143" s="6">
        <f>AI143-AJ143</f>
        <v>180</v>
      </c>
      <c r="AO143" s="7">
        <f>AJ143/13</f>
        <v>0</v>
      </c>
      <c r="AP143" s="6" t="s">
        <v>30</v>
      </c>
      <c r="AQ143" s="7">
        <f>AJ143/AI143*100</f>
        <v>0</v>
      </c>
      <c r="AR143" s="3" t="s">
        <v>227</v>
      </c>
    </row>
    <row r="144" spans="1:44" x14ac:dyDescent="0.25">
      <c r="A144" s="1" t="s">
        <v>13</v>
      </c>
      <c r="B144" s="1" t="s">
        <v>15</v>
      </c>
      <c r="C144" s="4" t="s">
        <v>81</v>
      </c>
      <c r="D144" s="7">
        <v>3</v>
      </c>
      <c r="E144" s="6">
        <f t="shared" ref="E144:E149" si="75">D144*30</f>
        <v>90</v>
      </c>
      <c r="F144" s="6">
        <f t="shared" ref="F144:F149" si="76">G144+H144+I144</f>
        <v>0</v>
      </c>
      <c r="G144" s="6"/>
      <c r="H144" s="6"/>
      <c r="I144" s="6"/>
      <c r="J144" s="6">
        <f t="shared" ref="J144:J149" si="77">E144-F144</f>
        <v>90</v>
      </c>
      <c r="K144" s="7">
        <f t="shared" ref="K144:K149" si="78">F144/13</f>
        <v>0</v>
      </c>
      <c r="L144" s="6"/>
      <c r="M144" s="7">
        <f t="shared" ref="M144:M149" si="79">F144/E144*100</f>
        <v>0</v>
      </c>
      <c r="N144" s="3" t="s">
        <v>227</v>
      </c>
      <c r="AD144" s="241"/>
      <c r="AF144" s="470" t="s">
        <v>366</v>
      </c>
      <c r="AG144" s="473" t="s">
        <v>81</v>
      </c>
      <c r="AH144" s="7">
        <v>3</v>
      </c>
      <c r="AI144" s="6">
        <f t="shared" ref="AI144:AI149" si="80">AH144*30</f>
        <v>90</v>
      </c>
      <c r="AJ144" s="6">
        <f t="shared" ref="AJ144:AJ149" si="81">AK144+AL144+AM144</f>
        <v>0</v>
      </c>
      <c r="AK144" s="6"/>
      <c r="AL144" s="6"/>
      <c r="AM144" s="6"/>
      <c r="AN144" s="6">
        <f t="shared" ref="AN144:AN149" si="82">AI144-AJ144</f>
        <v>90</v>
      </c>
      <c r="AO144" s="7">
        <f t="shared" ref="AO144:AO149" si="83">AJ144/13</f>
        <v>0</v>
      </c>
      <c r="AP144" s="6"/>
      <c r="AQ144" s="7">
        <f t="shared" ref="AQ144:AQ149" si="84">AJ144/AI144*100</f>
        <v>0</v>
      </c>
      <c r="AR144" s="3" t="s">
        <v>227</v>
      </c>
    </row>
    <row r="145" spans="1:44" x14ac:dyDescent="0.25">
      <c r="A145" s="1" t="s">
        <v>13</v>
      </c>
      <c r="B145" s="1" t="s">
        <v>15</v>
      </c>
      <c r="C145" s="4" t="s">
        <v>44</v>
      </c>
      <c r="D145" s="7">
        <v>3</v>
      </c>
      <c r="E145" s="6">
        <f t="shared" si="75"/>
        <v>90</v>
      </c>
      <c r="F145" s="6">
        <f t="shared" si="76"/>
        <v>0</v>
      </c>
      <c r="G145" s="6"/>
      <c r="H145" s="6"/>
      <c r="I145" s="6"/>
      <c r="J145" s="6">
        <f t="shared" si="77"/>
        <v>90</v>
      </c>
      <c r="K145" s="7">
        <f t="shared" si="78"/>
        <v>0</v>
      </c>
      <c r="L145" s="6"/>
      <c r="M145" s="7">
        <f t="shared" si="79"/>
        <v>0</v>
      </c>
      <c r="N145" s="3" t="s">
        <v>227</v>
      </c>
      <c r="AD145" s="241"/>
      <c r="AF145" s="470"/>
      <c r="AG145" s="473" t="s">
        <v>44</v>
      </c>
      <c r="AH145" s="7">
        <v>3</v>
      </c>
      <c r="AI145" s="6">
        <f t="shared" si="80"/>
        <v>90</v>
      </c>
      <c r="AJ145" s="6">
        <f t="shared" si="81"/>
        <v>0</v>
      </c>
      <c r="AK145" s="6"/>
      <c r="AL145" s="6"/>
      <c r="AM145" s="6"/>
      <c r="AN145" s="6">
        <f t="shared" si="82"/>
        <v>90</v>
      </c>
      <c r="AO145" s="7">
        <f t="shared" si="83"/>
        <v>0</v>
      </c>
      <c r="AP145" s="6"/>
      <c r="AQ145" s="7">
        <f t="shared" si="84"/>
        <v>0</v>
      </c>
      <c r="AR145" s="3" t="s">
        <v>227</v>
      </c>
    </row>
    <row r="146" spans="1:44" ht="26.25" x14ac:dyDescent="0.25">
      <c r="A146" s="1" t="s">
        <v>17</v>
      </c>
      <c r="B146" s="1" t="s">
        <v>32</v>
      </c>
      <c r="C146" s="4" t="s">
        <v>222</v>
      </c>
      <c r="D146" s="7">
        <v>3</v>
      </c>
      <c r="E146" s="6">
        <f t="shared" si="75"/>
        <v>90</v>
      </c>
      <c r="F146" s="6">
        <f t="shared" si="76"/>
        <v>39</v>
      </c>
      <c r="G146" s="6"/>
      <c r="H146" s="6"/>
      <c r="I146" s="6">
        <v>39</v>
      </c>
      <c r="J146" s="6">
        <f t="shared" si="77"/>
        <v>51</v>
      </c>
      <c r="K146" s="7">
        <f t="shared" si="78"/>
        <v>3</v>
      </c>
      <c r="L146" s="6" t="s">
        <v>30</v>
      </c>
      <c r="M146" s="7">
        <f t="shared" si="79"/>
        <v>43.333333333333336</v>
      </c>
      <c r="N146" s="3" t="s">
        <v>230</v>
      </c>
      <c r="AD146" s="241" t="s">
        <v>314</v>
      </c>
      <c r="AF146" s="472">
        <v>13</v>
      </c>
      <c r="AG146" s="486" t="s">
        <v>359</v>
      </c>
      <c r="AH146" s="7">
        <v>3</v>
      </c>
      <c r="AI146" s="6">
        <f t="shared" si="80"/>
        <v>90</v>
      </c>
      <c r="AJ146" s="6">
        <f t="shared" si="81"/>
        <v>39</v>
      </c>
      <c r="AK146" s="6"/>
      <c r="AL146" s="6"/>
      <c r="AM146" s="6">
        <v>39</v>
      </c>
      <c r="AN146" s="6">
        <f t="shared" si="82"/>
        <v>51</v>
      </c>
      <c r="AO146" s="7">
        <f t="shared" si="83"/>
        <v>3</v>
      </c>
      <c r="AP146" s="6" t="s">
        <v>30</v>
      </c>
      <c r="AQ146" s="7">
        <f t="shared" si="84"/>
        <v>43.333333333333336</v>
      </c>
      <c r="AR146" s="3" t="s">
        <v>230</v>
      </c>
    </row>
    <row r="147" spans="1:44" x14ac:dyDescent="0.25">
      <c r="A147" s="1" t="s">
        <v>13</v>
      </c>
      <c r="B147" s="1" t="s">
        <v>15</v>
      </c>
      <c r="C147" s="4" t="s">
        <v>238</v>
      </c>
      <c r="D147" s="7">
        <v>4</v>
      </c>
      <c r="E147" s="6">
        <f t="shared" si="75"/>
        <v>120</v>
      </c>
      <c r="F147" s="6">
        <f t="shared" si="76"/>
        <v>52</v>
      </c>
      <c r="G147" s="6">
        <v>26</v>
      </c>
      <c r="H147" s="6"/>
      <c r="I147" s="6">
        <v>26</v>
      </c>
      <c r="J147" s="6">
        <f t="shared" si="77"/>
        <v>68</v>
      </c>
      <c r="K147" s="7">
        <f t="shared" si="78"/>
        <v>4</v>
      </c>
      <c r="L147" s="6" t="s">
        <v>19</v>
      </c>
      <c r="M147" s="7">
        <f t="shared" si="79"/>
        <v>43.333333333333336</v>
      </c>
      <c r="N147" s="3" t="s">
        <v>227</v>
      </c>
      <c r="AD147" s="241" t="s">
        <v>317</v>
      </c>
      <c r="AF147" s="470">
        <v>4.5999999999999996</v>
      </c>
      <c r="AG147" s="473" t="s">
        <v>238</v>
      </c>
      <c r="AH147" s="7">
        <v>5</v>
      </c>
      <c r="AI147" s="6">
        <f t="shared" si="80"/>
        <v>150</v>
      </c>
      <c r="AJ147" s="6">
        <f t="shared" si="81"/>
        <v>52</v>
      </c>
      <c r="AK147" s="6">
        <v>26</v>
      </c>
      <c r="AL147" s="6"/>
      <c r="AM147" s="6">
        <v>26</v>
      </c>
      <c r="AN147" s="6">
        <f t="shared" si="82"/>
        <v>98</v>
      </c>
      <c r="AO147" s="7">
        <f t="shared" si="83"/>
        <v>4</v>
      </c>
      <c r="AP147" s="6" t="s">
        <v>19</v>
      </c>
      <c r="AQ147" s="7">
        <f t="shared" si="84"/>
        <v>34.666666666666671</v>
      </c>
      <c r="AR147" s="3" t="s">
        <v>227</v>
      </c>
    </row>
    <row r="148" spans="1:44" ht="26.25" customHeight="1" x14ac:dyDescent="0.25">
      <c r="A148" s="1" t="s">
        <v>13</v>
      </c>
      <c r="B148" s="1" t="s">
        <v>32</v>
      </c>
      <c r="C148" s="4" t="s">
        <v>255</v>
      </c>
      <c r="D148" s="7">
        <v>5</v>
      </c>
      <c r="E148" s="6">
        <f t="shared" si="75"/>
        <v>150</v>
      </c>
      <c r="F148" s="6">
        <f t="shared" si="76"/>
        <v>52</v>
      </c>
      <c r="G148" s="6">
        <v>26</v>
      </c>
      <c r="H148" s="6"/>
      <c r="I148" s="6">
        <v>26</v>
      </c>
      <c r="J148" s="6">
        <f t="shared" si="77"/>
        <v>98</v>
      </c>
      <c r="K148" s="7">
        <f t="shared" si="78"/>
        <v>4</v>
      </c>
      <c r="L148" s="6" t="s">
        <v>19</v>
      </c>
      <c r="M148" s="7">
        <f t="shared" si="79"/>
        <v>34.666666666666671</v>
      </c>
      <c r="N148" s="3" t="s">
        <v>227</v>
      </c>
      <c r="AD148" s="241" t="s">
        <v>317</v>
      </c>
      <c r="AF148" s="472"/>
      <c r="AG148" s="4" t="s">
        <v>378</v>
      </c>
      <c r="AH148" s="7">
        <v>5</v>
      </c>
      <c r="AI148" s="6">
        <f t="shared" si="80"/>
        <v>150</v>
      </c>
      <c r="AJ148" s="6">
        <f t="shared" si="81"/>
        <v>52</v>
      </c>
      <c r="AK148" s="6">
        <v>26</v>
      </c>
      <c r="AL148" s="6"/>
      <c r="AM148" s="6">
        <v>26</v>
      </c>
      <c r="AN148" s="6">
        <f t="shared" si="82"/>
        <v>98</v>
      </c>
      <c r="AO148" s="7">
        <f t="shared" si="83"/>
        <v>4</v>
      </c>
      <c r="AP148" s="6" t="s">
        <v>19</v>
      </c>
      <c r="AQ148" s="7">
        <f t="shared" si="84"/>
        <v>34.666666666666671</v>
      </c>
      <c r="AR148" s="3" t="s">
        <v>227</v>
      </c>
    </row>
    <row r="149" spans="1:44" ht="17.25" customHeight="1" x14ac:dyDescent="0.25">
      <c r="A149" s="1" t="s">
        <v>13</v>
      </c>
      <c r="B149" s="1" t="s">
        <v>32</v>
      </c>
      <c r="C149" s="4" t="s">
        <v>256</v>
      </c>
      <c r="D149" s="7">
        <v>5</v>
      </c>
      <c r="E149" s="6">
        <f t="shared" si="75"/>
        <v>150</v>
      </c>
      <c r="F149" s="6">
        <f t="shared" si="76"/>
        <v>52</v>
      </c>
      <c r="G149" s="6">
        <v>26</v>
      </c>
      <c r="H149" s="6"/>
      <c r="I149" s="6">
        <v>26</v>
      </c>
      <c r="J149" s="6">
        <f t="shared" si="77"/>
        <v>98</v>
      </c>
      <c r="K149" s="7">
        <f t="shared" si="78"/>
        <v>4</v>
      </c>
      <c r="L149" s="6" t="s">
        <v>19</v>
      </c>
      <c r="M149" s="7">
        <f t="shared" si="79"/>
        <v>34.666666666666671</v>
      </c>
      <c r="N149" s="3" t="s">
        <v>227</v>
      </c>
      <c r="AD149" s="241" t="s">
        <v>317</v>
      </c>
      <c r="AF149" s="470"/>
      <c r="AG149" s="4" t="s">
        <v>256</v>
      </c>
      <c r="AH149" s="7">
        <v>5</v>
      </c>
      <c r="AI149" s="6">
        <f t="shared" si="80"/>
        <v>150</v>
      </c>
      <c r="AJ149" s="6">
        <f t="shared" si="81"/>
        <v>52</v>
      </c>
      <c r="AK149" s="6">
        <v>26</v>
      </c>
      <c r="AL149" s="6"/>
      <c r="AM149" s="6">
        <v>26</v>
      </c>
      <c r="AN149" s="6">
        <f t="shared" si="82"/>
        <v>98</v>
      </c>
      <c r="AO149" s="7">
        <f t="shared" si="83"/>
        <v>4</v>
      </c>
      <c r="AP149" s="6" t="s">
        <v>19</v>
      </c>
      <c r="AQ149" s="7">
        <f t="shared" si="84"/>
        <v>34.666666666666671</v>
      </c>
      <c r="AR149" s="3" t="s">
        <v>227</v>
      </c>
    </row>
    <row r="150" spans="1:44" x14ac:dyDescent="0.25">
      <c r="C150" s="8" t="s">
        <v>23</v>
      </c>
      <c r="D150" s="365">
        <f t="shared" ref="D150:M150" si="85">SUM(D143:D149)</f>
        <v>29</v>
      </c>
      <c r="E150" s="364">
        <f t="shared" si="85"/>
        <v>870</v>
      </c>
      <c r="F150" s="364">
        <f t="shared" si="85"/>
        <v>195</v>
      </c>
      <c r="G150" s="364">
        <f t="shared" si="85"/>
        <v>78</v>
      </c>
      <c r="H150" s="364">
        <f t="shared" si="85"/>
        <v>0</v>
      </c>
      <c r="I150" s="364">
        <f t="shared" si="85"/>
        <v>117</v>
      </c>
      <c r="J150" s="364">
        <f t="shared" si="85"/>
        <v>675</v>
      </c>
      <c r="K150" s="364">
        <f t="shared" si="85"/>
        <v>15</v>
      </c>
      <c r="L150" s="364">
        <f t="shared" si="85"/>
        <v>0</v>
      </c>
      <c r="M150" s="364">
        <f t="shared" si="85"/>
        <v>156</v>
      </c>
      <c r="AG150" s="8" t="s">
        <v>23</v>
      </c>
      <c r="AH150" s="365">
        <f t="shared" ref="AH150:AQ150" si="86">SUM(AH143:AH149)</f>
        <v>30</v>
      </c>
      <c r="AI150" s="446">
        <f t="shared" si="86"/>
        <v>900</v>
      </c>
      <c r="AJ150" s="446">
        <f t="shared" si="86"/>
        <v>195</v>
      </c>
      <c r="AK150" s="446">
        <f t="shared" si="86"/>
        <v>78</v>
      </c>
      <c r="AL150" s="446">
        <f t="shared" si="86"/>
        <v>0</v>
      </c>
      <c r="AM150" s="446">
        <f t="shared" si="86"/>
        <v>117</v>
      </c>
      <c r="AN150" s="446">
        <f t="shared" si="86"/>
        <v>705</v>
      </c>
      <c r="AO150" s="446">
        <f t="shared" si="86"/>
        <v>15</v>
      </c>
      <c r="AP150" s="446">
        <f t="shared" si="86"/>
        <v>0</v>
      </c>
      <c r="AQ150" s="446">
        <f t="shared" si="86"/>
        <v>147.33333333333334</v>
      </c>
    </row>
    <row r="151" spans="1:44" x14ac:dyDescent="0.25">
      <c r="C151" s="9" t="s">
        <v>24</v>
      </c>
      <c r="D151" s="12">
        <f>30-D150</f>
        <v>1</v>
      </c>
      <c r="AN151" s="3"/>
      <c r="AO151" s="3"/>
    </row>
    <row r="152" spans="1:44" x14ac:dyDescent="0.25">
      <c r="AN152" s="3"/>
      <c r="AO152" s="3"/>
    </row>
    <row r="153" spans="1:44" x14ac:dyDescent="0.25">
      <c r="C153" s="2" t="s">
        <v>23</v>
      </c>
      <c r="D153" s="13">
        <f>D154+D155</f>
        <v>239</v>
      </c>
      <c r="E153" s="13">
        <f>E154+E155</f>
        <v>7170</v>
      </c>
      <c r="F153" s="14">
        <f>E153/$E$153*100</f>
        <v>100</v>
      </c>
      <c r="G153" s="15"/>
      <c r="H153" s="16"/>
      <c r="I153" s="16"/>
      <c r="J153" s="16"/>
      <c r="K153" s="16"/>
      <c r="L153" s="3" t="s">
        <v>230</v>
      </c>
      <c r="M153" s="3">
        <f ca="1">SUMIF($N$4:$N$150,L153,$D$4:$D$149)</f>
        <v>78.5</v>
      </c>
      <c r="O153" s="371">
        <f ca="1">M153/$M$158</f>
        <v>0.32845188284518828</v>
      </c>
      <c r="AG153" s="377"/>
      <c r="AN153" s="3"/>
      <c r="AO153" s="3"/>
    </row>
    <row r="154" spans="1:44" x14ac:dyDescent="0.25">
      <c r="B154" s="1" t="s">
        <v>15</v>
      </c>
      <c r="C154" s="2" t="s">
        <v>45</v>
      </c>
      <c r="D154" s="14">
        <f>SUMIF(B$11:B$149,B154,D$11:D$149)</f>
        <v>179.5</v>
      </c>
      <c r="E154" s="1">
        <f>D154*30</f>
        <v>5385</v>
      </c>
      <c r="F154" s="14">
        <f>E154/E$153*100</f>
        <v>75.104602510460253</v>
      </c>
      <c r="G154" s="1"/>
      <c r="I154" s="17"/>
      <c r="J154" s="17"/>
      <c r="K154" s="17"/>
      <c r="L154" s="3" t="s">
        <v>227</v>
      </c>
      <c r="M154" s="3">
        <f ca="1">SUMIF($N$4:$N$150,L154,$D$4:$D$149)</f>
        <v>120</v>
      </c>
      <c r="O154" s="371">
        <f ca="1">M154/$M$158</f>
        <v>0.502092050209205</v>
      </c>
      <c r="AN154" s="3"/>
      <c r="AO154" s="3"/>
    </row>
    <row r="155" spans="1:44" x14ac:dyDescent="0.25">
      <c r="B155" s="1" t="s">
        <v>32</v>
      </c>
      <c r="C155" s="2" t="s">
        <v>46</v>
      </c>
      <c r="D155" s="14">
        <f>SUMIF(B$11:B$149,B155,D$11:D$149)</f>
        <v>59.5</v>
      </c>
      <c r="E155" s="1">
        <f t="shared" ref="E155:E162" si="87">D155*30</f>
        <v>1785</v>
      </c>
      <c r="F155" s="339">
        <f>E155/E$153*100</f>
        <v>24.89539748953975</v>
      </c>
      <c r="G155" s="1"/>
      <c r="K155" s="17"/>
      <c r="L155" s="3" t="s">
        <v>229</v>
      </c>
      <c r="M155" s="3">
        <f ca="1">SUMIF($N$4:$N$150,L155,$D$4:$D$149)</f>
        <v>16.5</v>
      </c>
      <c r="O155" s="371">
        <f ca="1">M155/$M$158</f>
        <v>6.903765690376569E-2</v>
      </c>
      <c r="AN155" s="3"/>
      <c r="AO155" s="3"/>
    </row>
    <row r="156" spans="1:44" x14ac:dyDescent="0.25">
      <c r="D156" s="1"/>
      <c r="E156" s="1"/>
      <c r="F156" s="1"/>
      <c r="G156" s="1"/>
      <c r="L156" s="3" t="s">
        <v>226</v>
      </c>
      <c r="M156" s="3">
        <f ca="1">SUMIF($N$4:$N$150,L156,$D$4:$D$149)</f>
        <v>9</v>
      </c>
      <c r="O156" s="371">
        <f ca="1">M156/$M$158</f>
        <v>3.7656903765690378E-2</v>
      </c>
      <c r="AN156" s="3"/>
      <c r="AO156" s="3"/>
    </row>
    <row r="157" spans="1:44" x14ac:dyDescent="0.25">
      <c r="C157" s="2" t="s">
        <v>200</v>
      </c>
      <c r="D157" s="18">
        <f>D158+D159</f>
        <v>101.5</v>
      </c>
      <c r="E157" s="18">
        <f>E158+E159</f>
        <v>3045</v>
      </c>
      <c r="F157" s="14">
        <f>E157/$E$157*100</f>
        <v>100</v>
      </c>
      <c r="G157" s="1"/>
      <c r="L157" s="3" t="s">
        <v>228</v>
      </c>
      <c r="M157" s="3">
        <f ca="1">SUMIF($N$4:$N$150,L157,$D$4:$D$149)</f>
        <v>15</v>
      </c>
      <c r="O157" s="371">
        <f ca="1">M157/$M$158</f>
        <v>6.2761506276150625E-2</v>
      </c>
      <c r="AN157" s="3"/>
      <c r="AO157" s="3"/>
    </row>
    <row r="158" spans="1:44" x14ac:dyDescent="0.25">
      <c r="A158" s="1" t="s">
        <v>17</v>
      </c>
      <c r="B158" s="1" t="s">
        <v>15</v>
      </c>
      <c r="C158" s="2" t="s">
        <v>45</v>
      </c>
      <c r="D158" s="1">
        <f>SUMIFS(D$11:D$149,A$11:A$149,A158,B$11:B$149,B158)</f>
        <v>82</v>
      </c>
      <c r="E158" s="1">
        <f t="shared" si="87"/>
        <v>2460</v>
      </c>
      <c r="F158" s="14">
        <f>E158/E$157*100</f>
        <v>80.78817733990148</v>
      </c>
      <c r="G158" s="1"/>
      <c r="M158" s="3">
        <f ca="1">SUM(M153:M157)</f>
        <v>239</v>
      </c>
      <c r="O158" s="371">
        <f ca="1">SUM(O153:O157)</f>
        <v>1</v>
      </c>
      <c r="AN158" s="3"/>
      <c r="AO158" s="3"/>
    </row>
    <row r="159" spans="1:44" x14ac:dyDescent="0.25">
      <c r="A159" s="1" t="s">
        <v>17</v>
      </c>
      <c r="B159" s="1" t="s">
        <v>32</v>
      </c>
      <c r="C159" s="2" t="s">
        <v>46</v>
      </c>
      <c r="D159" s="1">
        <f>SUMIFS(D$11:D$149,A$11:A$149,A159,B$11:B$149,B159)</f>
        <v>19.5</v>
      </c>
      <c r="E159" s="1">
        <f t="shared" si="87"/>
        <v>585</v>
      </c>
      <c r="F159" s="14">
        <f>E159/E$157*100</f>
        <v>19.21182266009852</v>
      </c>
      <c r="G159" s="1"/>
      <c r="AN159" s="3"/>
      <c r="AO159" s="3"/>
    </row>
    <row r="160" spans="1:44" x14ac:dyDescent="0.25">
      <c r="C160" s="2" t="s">
        <v>201</v>
      </c>
      <c r="D160" s="18">
        <f>D161+D162</f>
        <v>137.5</v>
      </c>
      <c r="E160" s="18">
        <f>E161+E162</f>
        <v>4125</v>
      </c>
      <c r="F160" s="18">
        <f>E160/$E$160*100</f>
        <v>100</v>
      </c>
      <c r="AN160" s="3"/>
      <c r="AO160" s="3"/>
    </row>
    <row r="161" spans="1:41" ht="15.75" x14ac:dyDescent="0.25">
      <c r="A161" s="1" t="s">
        <v>13</v>
      </c>
      <c r="B161" s="1" t="s">
        <v>15</v>
      </c>
      <c r="C161" s="2" t="s">
        <v>45</v>
      </c>
      <c r="D161" s="1">
        <f>SUMIFS(D$11:D$149,A$11:A$149,A161,B$11:B$149,B161)</f>
        <v>97.5</v>
      </c>
      <c r="E161" s="1">
        <f t="shared" si="87"/>
        <v>2925</v>
      </c>
      <c r="F161" s="3">
        <f>E161/E$160*100</f>
        <v>70.909090909090907</v>
      </c>
      <c r="AD161" s="438"/>
      <c r="AE161" s="76" t="s">
        <v>324</v>
      </c>
      <c r="AF161" s="466" t="s">
        <v>325</v>
      </c>
      <c r="AG161" s="76" t="s">
        <v>326</v>
      </c>
      <c r="AH161" s="76" t="s">
        <v>327</v>
      </c>
      <c r="AN161" s="3"/>
      <c r="AO161" s="3"/>
    </row>
    <row r="162" spans="1:41" ht="15.75" x14ac:dyDescent="0.25">
      <c r="A162" s="1" t="s">
        <v>13</v>
      </c>
      <c r="B162" s="1" t="s">
        <v>32</v>
      </c>
      <c r="C162" s="2" t="s">
        <v>46</v>
      </c>
      <c r="D162" s="1">
        <f>SUMIFS(D$11:D$149,A$11:A$149,A162,B$11:B$149,B162)</f>
        <v>40</v>
      </c>
      <c r="E162" s="1">
        <f t="shared" si="87"/>
        <v>1200</v>
      </c>
      <c r="F162" s="17">
        <f>E162/E$160*100</f>
        <v>29.09090909090909</v>
      </c>
      <c r="AD162" s="439" t="s">
        <v>328</v>
      </c>
      <c r="AE162" s="435">
        <f>SUMIF(AD$11:AD$35,AD162,D$11:D$35)</f>
        <v>0</v>
      </c>
      <c r="AF162" s="467">
        <f>SUMIF(AD$49:AD$74,AD162,D$49:D$74)</f>
        <v>0</v>
      </c>
      <c r="AG162" s="3">
        <f>SUMIF(AD$88:AD$114,AD162,D$88:D$114)</f>
        <v>0</v>
      </c>
      <c r="AH162" s="3">
        <f t="shared" ref="AH162:AH178" si="88">SUMIF(AD$125:AD$152,AD162,D$125:D$152)</f>
        <v>0</v>
      </c>
      <c r="AN162" s="3"/>
      <c r="AO162" s="3"/>
    </row>
    <row r="163" spans="1:41" ht="15.75" x14ac:dyDescent="0.25">
      <c r="AD163" s="439" t="s">
        <v>329</v>
      </c>
      <c r="AE163" s="435">
        <f t="shared" ref="AE163:AE186" si="89">SUMIF(AD$11:AD$35,AD163,D$11:D$35)</f>
        <v>0</v>
      </c>
      <c r="AF163" s="467">
        <f t="shared" ref="AF163:AF186" si="90">SUMIF(AD$49:AD$74,AD163,D$49:D$74)</f>
        <v>0</v>
      </c>
      <c r="AG163" s="3">
        <f t="shared" ref="AG163:AG186" si="91">SUMIF(AD$88:AD$114,AD163,D$88:D$114)</f>
        <v>0</v>
      </c>
      <c r="AH163" s="3">
        <f t="shared" si="88"/>
        <v>0</v>
      </c>
      <c r="AJ163" s="241"/>
    </row>
    <row r="164" spans="1:41" ht="15.75" x14ac:dyDescent="0.25">
      <c r="AD164" s="439" t="s">
        <v>330</v>
      </c>
      <c r="AE164" s="435">
        <f t="shared" si="89"/>
        <v>0</v>
      </c>
      <c r="AF164" s="467">
        <f t="shared" si="90"/>
        <v>0</v>
      </c>
      <c r="AG164" s="3">
        <f t="shared" si="91"/>
        <v>0</v>
      </c>
      <c r="AH164" s="3">
        <f t="shared" si="88"/>
        <v>0</v>
      </c>
      <c r="AJ164" s="241"/>
    </row>
    <row r="165" spans="1:41" ht="15.75" x14ac:dyDescent="0.25">
      <c r="AD165" s="439" t="s">
        <v>331</v>
      </c>
      <c r="AE165" s="435">
        <f t="shared" si="89"/>
        <v>0</v>
      </c>
      <c r="AF165" s="467">
        <f t="shared" si="90"/>
        <v>0</v>
      </c>
      <c r="AG165" s="3">
        <f t="shared" si="91"/>
        <v>0</v>
      </c>
      <c r="AH165" s="3">
        <f t="shared" si="88"/>
        <v>0</v>
      </c>
      <c r="AJ165" s="241"/>
    </row>
    <row r="166" spans="1:41" ht="15.75" x14ac:dyDescent="0.25">
      <c r="AD166" s="439" t="s">
        <v>332</v>
      </c>
      <c r="AE166" s="435">
        <f t="shared" si="89"/>
        <v>0</v>
      </c>
      <c r="AF166" s="467">
        <f t="shared" si="90"/>
        <v>0</v>
      </c>
      <c r="AG166" s="3">
        <f t="shared" si="91"/>
        <v>0</v>
      </c>
      <c r="AH166" s="3">
        <f t="shared" si="88"/>
        <v>0</v>
      </c>
      <c r="AJ166" s="241"/>
    </row>
    <row r="167" spans="1:41" ht="15.75" x14ac:dyDescent="0.25">
      <c r="AD167" s="439" t="s">
        <v>318</v>
      </c>
      <c r="AE167" s="435">
        <f t="shared" si="89"/>
        <v>5</v>
      </c>
      <c r="AF167" s="467">
        <f t="shared" si="90"/>
        <v>0</v>
      </c>
      <c r="AG167" s="3">
        <f t="shared" si="91"/>
        <v>0</v>
      </c>
      <c r="AH167" s="3">
        <f t="shared" si="88"/>
        <v>0</v>
      </c>
      <c r="AJ167" s="241"/>
    </row>
    <row r="168" spans="1:41" ht="15.75" x14ac:dyDescent="0.25">
      <c r="AD168" s="439" t="s">
        <v>333</v>
      </c>
      <c r="AE168" s="435">
        <f t="shared" si="89"/>
        <v>0</v>
      </c>
      <c r="AF168" s="467">
        <f t="shared" si="90"/>
        <v>0</v>
      </c>
      <c r="AG168" s="3">
        <f t="shared" si="91"/>
        <v>0</v>
      </c>
      <c r="AH168" s="3">
        <f t="shared" si="88"/>
        <v>0</v>
      </c>
      <c r="AJ168" s="241"/>
    </row>
    <row r="169" spans="1:41" ht="15.75" x14ac:dyDescent="0.25">
      <c r="AD169" s="439" t="s">
        <v>334</v>
      </c>
      <c r="AE169" s="435">
        <f t="shared" si="89"/>
        <v>0</v>
      </c>
      <c r="AF169" s="467">
        <f t="shared" si="90"/>
        <v>0</v>
      </c>
      <c r="AG169" s="3">
        <f t="shared" si="91"/>
        <v>0</v>
      </c>
      <c r="AH169" s="3">
        <f t="shared" si="88"/>
        <v>0</v>
      </c>
      <c r="AJ169" s="241"/>
    </row>
    <row r="170" spans="1:41" ht="15.75" x14ac:dyDescent="0.25">
      <c r="AD170" s="439" t="s">
        <v>335</v>
      </c>
      <c r="AE170" s="435">
        <f t="shared" si="89"/>
        <v>0</v>
      </c>
      <c r="AF170" s="467">
        <f t="shared" si="90"/>
        <v>0</v>
      </c>
      <c r="AG170" s="3">
        <f t="shared" si="91"/>
        <v>0</v>
      </c>
      <c r="AH170" s="3">
        <f t="shared" si="88"/>
        <v>0</v>
      </c>
      <c r="AJ170" s="241"/>
    </row>
    <row r="171" spans="1:41" ht="15.75" x14ac:dyDescent="0.25">
      <c r="AD171" s="439" t="s">
        <v>316</v>
      </c>
      <c r="AE171" s="435">
        <f t="shared" si="89"/>
        <v>12</v>
      </c>
      <c r="AF171" s="467">
        <f t="shared" si="90"/>
        <v>0</v>
      </c>
      <c r="AG171" s="3">
        <f t="shared" si="91"/>
        <v>0</v>
      </c>
      <c r="AH171" s="3">
        <f t="shared" si="88"/>
        <v>0</v>
      </c>
      <c r="AJ171" s="241"/>
    </row>
    <row r="172" spans="1:41" ht="15.75" x14ac:dyDescent="0.25">
      <c r="AD172" s="439" t="s">
        <v>336</v>
      </c>
      <c r="AE172" s="435">
        <f t="shared" si="89"/>
        <v>0</v>
      </c>
      <c r="AF172" s="467">
        <f t="shared" si="90"/>
        <v>0</v>
      </c>
      <c r="AG172" s="3">
        <f t="shared" si="91"/>
        <v>0</v>
      </c>
      <c r="AH172" s="3">
        <f t="shared" si="88"/>
        <v>0</v>
      </c>
      <c r="AJ172" s="241"/>
    </row>
    <row r="173" spans="1:41" ht="15.75" x14ac:dyDescent="0.25">
      <c r="AD173" s="439" t="s">
        <v>337</v>
      </c>
      <c r="AE173" s="435">
        <f t="shared" si="89"/>
        <v>0</v>
      </c>
      <c r="AF173" s="467">
        <f t="shared" si="90"/>
        <v>0</v>
      </c>
      <c r="AG173" s="3">
        <f t="shared" si="91"/>
        <v>0</v>
      </c>
      <c r="AH173" s="3">
        <f t="shared" si="88"/>
        <v>0</v>
      </c>
      <c r="AJ173" s="241"/>
    </row>
    <row r="174" spans="1:41" ht="15.75" x14ac:dyDescent="0.25">
      <c r="AD174" s="439" t="s">
        <v>338</v>
      </c>
      <c r="AE174" s="435">
        <f t="shared" si="89"/>
        <v>0</v>
      </c>
      <c r="AF174" s="467">
        <f t="shared" si="90"/>
        <v>0</v>
      </c>
      <c r="AG174" s="3">
        <f t="shared" si="91"/>
        <v>0</v>
      </c>
      <c r="AH174" s="3">
        <f t="shared" si="88"/>
        <v>0</v>
      </c>
      <c r="AJ174" s="241"/>
    </row>
    <row r="175" spans="1:41" ht="15.75" x14ac:dyDescent="0.25">
      <c r="AD175" s="439" t="s">
        <v>339</v>
      </c>
      <c r="AE175" s="435">
        <f t="shared" si="89"/>
        <v>0</v>
      </c>
      <c r="AF175" s="467">
        <f t="shared" si="90"/>
        <v>0</v>
      </c>
      <c r="AG175" s="3">
        <f t="shared" si="91"/>
        <v>0</v>
      </c>
      <c r="AH175" s="3">
        <f t="shared" si="88"/>
        <v>0</v>
      </c>
      <c r="AJ175" s="241"/>
    </row>
    <row r="176" spans="1:41" ht="15.75" x14ac:dyDescent="0.25">
      <c r="AD176" s="439" t="s">
        <v>340</v>
      </c>
      <c r="AE176" s="435">
        <f t="shared" si="89"/>
        <v>0</v>
      </c>
      <c r="AF176" s="467">
        <f t="shared" si="90"/>
        <v>0</v>
      </c>
      <c r="AG176" s="3">
        <f t="shared" si="91"/>
        <v>0</v>
      </c>
      <c r="AH176" s="3">
        <f t="shared" si="88"/>
        <v>0</v>
      </c>
      <c r="AJ176" s="241"/>
    </row>
    <row r="177" spans="30:36" ht="15.75" x14ac:dyDescent="0.25">
      <c r="AD177" s="439" t="s">
        <v>341</v>
      </c>
      <c r="AE177" s="435">
        <f t="shared" si="89"/>
        <v>0</v>
      </c>
      <c r="AF177" s="467">
        <f t="shared" si="90"/>
        <v>0</v>
      </c>
      <c r="AG177" s="3">
        <f t="shared" si="91"/>
        <v>0</v>
      </c>
      <c r="AH177" s="3">
        <f t="shared" si="88"/>
        <v>0</v>
      </c>
      <c r="AJ177" s="241"/>
    </row>
    <row r="178" spans="30:36" ht="15.75" x14ac:dyDescent="0.25">
      <c r="AD178" s="439" t="s">
        <v>342</v>
      </c>
      <c r="AE178" s="435">
        <f t="shared" si="89"/>
        <v>0</v>
      </c>
      <c r="AF178" s="467">
        <f t="shared" si="90"/>
        <v>0</v>
      </c>
      <c r="AG178" s="3">
        <f t="shared" si="91"/>
        <v>0</v>
      </c>
      <c r="AH178" s="3">
        <f t="shared" si="88"/>
        <v>0</v>
      </c>
      <c r="AJ178" s="241"/>
    </row>
    <row r="179" spans="30:36" ht="15.75" x14ac:dyDescent="0.25">
      <c r="AD179" s="439" t="s">
        <v>322</v>
      </c>
      <c r="AE179" s="435">
        <f t="shared" si="89"/>
        <v>0</v>
      </c>
      <c r="AF179" s="467">
        <f t="shared" si="90"/>
        <v>0</v>
      </c>
      <c r="AG179" s="3">
        <f t="shared" si="91"/>
        <v>0</v>
      </c>
      <c r="AH179" s="3">
        <f>SUMIF(AD$125:AD$152,AD179,D$125:D$152)+0.3</f>
        <v>3.3</v>
      </c>
      <c r="AJ179" s="241"/>
    </row>
    <row r="180" spans="30:36" ht="15.75" x14ac:dyDescent="0.25">
      <c r="AD180" s="439" t="s">
        <v>321</v>
      </c>
      <c r="AE180" s="435">
        <f t="shared" si="89"/>
        <v>0</v>
      </c>
      <c r="AF180" s="467">
        <f t="shared" si="90"/>
        <v>4</v>
      </c>
      <c r="AG180" s="3">
        <f t="shared" si="91"/>
        <v>5</v>
      </c>
      <c r="AH180" s="3">
        <f>SUMIF(AD$125:AD$152,AD180,D$125:D$152)</f>
        <v>0</v>
      </c>
      <c r="AJ180" s="241"/>
    </row>
    <row r="181" spans="30:36" ht="15.75" x14ac:dyDescent="0.25">
      <c r="AD181" s="439" t="s">
        <v>319</v>
      </c>
      <c r="AE181" s="435">
        <f t="shared" si="89"/>
        <v>0</v>
      </c>
      <c r="AF181" s="467">
        <f t="shared" si="90"/>
        <v>10</v>
      </c>
      <c r="AG181" s="3">
        <f t="shared" si="91"/>
        <v>0</v>
      </c>
      <c r="AH181" s="3">
        <f>SUMIF(AD$125:AD$152,AD181,D$125:D$152)</f>
        <v>5</v>
      </c>
      <c r="AJ181" s="241"/>
    </row>
    <row r="182" spans="30:36" ht="15.75" x14ac:dyDescent="0.25">
      <c r="AD182" s="439" t="s">
        <v>317</v>
      </c>
      <c r="AE182" s="435">
        <f t="shared" si="89"/>
        <v>16.5</v>
      </c>
      <c r="AF182" s="467">
        <f t="shared" si="90"/>
        <v>15.5</v>
      </c>
      <c r="AG182" s="3">
        <f t="shared" si="91"/>
        <v>55</v>
      </c>
      <c r="AH182" s="3">
        <f>SUMIF(AD$125:AD$152,AD182,D$125:D$152)+5.7</f>
        <v>44.7</v>
      </c>
      <c r="AJ182" s="241"/>
    </row>
    <row r="183" spans="30:36" ht="15.75" x14ac:dyDescent="0.25">
      <c r="AD183" s="439" t="s">
        <v>314</v>
      </c>
      <c r="AE183" s="435">
        <f t="shared" si="89"/>
        <v>9</v>
      </c>
      <c r="AF183" s="467">
        <f t="shared" si="90"/>
        <v>7</v>
      </c>
      <c r="AG183" s="3">
        <f t="shared" si="91"/>
        <v>0</v>
      </c>
      <c r="AH183" s="3">
        <f>SUMIF(AD$125:AD$152,AD183,D$125:D$152)</f>
        <v>6</v>
      </c>
      <c r="AJ183" s="241"/>
    </row>
    <row r="184" spans="30:36" ht="15.75" x14ac:dyDescent="0.25">
      <c r="AD184" s="439" t="s">
        <v>315</v>
      </c>
      <c r="AE184" s="435">
        <f t="shared" si="89"/>
        <v>11</v>
      </c>
      <c r="AF184" s="467">
        <f t="shared" si="90"/>
        <v>0</v>
      </c>
      <c r="AG184" s="3">
        <f t="shared" si="91"/>
        <v>0</v>
      </c>
      <c r="AH184" s="3">
        <f>SUMIF(AD$125:AD$152,AD184,D$125:D$152)</f>
        <v>0</v>
      </c>
      <c r="AJ184" s="241"/>
    </row>
    <row r="185" spans="30:36" ht="15.75" x14ac:dyDescent="0.25">
      <c r="AD185" s="439" t="s">
        <v>323</v>
      </c>
      <c r="AE185" s="435">
        <f t="shared" si="89"/>
        <v>6.5</v>
      </c>
      <c r="AF185" s="467">
        <f t="shared" si="90"/>
        <v>7</v>
      </c>
      <c r="AG185" s="3">
        <f t="shared" si="91"/>
        <v>0</v>
      </c>
      <c r="AH185" s="3">
        <f>SUMIF(AD$125:AD$152,AD185,D$125:D$152)</f>
        <v>0</v>
      </c>
      <c r="AJ185" s="241"/>
    </row>
    <row r="186" spans="30:36" x14ac:dyDescent="0.25">
      <c r="AD186" s="440" t="s">
        <v>320</v>
      </c>
      <c r="AE186" s="435">
        <f t="shared" si="89"/>
        <v>0</v>
      </c>
      <c r="AF186" s="467">
        <f t="shared" si="90"/>
        <v>16.5</v>
      </c>
      <c r="AG186" s="3">
        <f t="shared" si="91"/>
        <v>0</v>
      </c>
      <c r="AH186" s="3">
        <f>SUMIF(AD$125:AD$152,AD186,D$125:D$152)</f>
        <v>0</v>
      </c>
      <c r="AJ186" s="241"/>
    </row>
    <row r="187" spans="30:36" x14ac:dyDescent="0.25">
      <c r="AD187" s="441"/>
      <c r="AE187" s="442">
        <f>SUM(AE162:AE186)</f>
        <v>60</v>
      </c>
      <c r="AF187" s="468">
        <f>SUM(AF162:AF186)</f>
        <v>60</v>
      </c>
      <c r="AG187" s="442">
        <f>SUM(AG162:AG186)</f>
        <v>60</v>
      </c>
      <c r="AH187" s="442">
        <f>SUM(AH162:AH186)</f>
        <v>59</v>
      </c>
      <c r="AI187" s="442"/>
      <c r="AJ187" s="442"/>
    </row>
  </sheetData>
  <mergeCells count="225">
    <mergeCell ref="M136:M142"/>
    <mergeCell ref="E137:E142"/>
    <mergeCell ref="F137:I137"/>
    <mergeCell ref="J137:J142"/>
    <mergeCell ref="F138:F142"/>
    <mergeCell ref="G138:I138"/>
    <mergeCell ref="G139:G142"/>
    <mergeCell ref="H139:H142"/>
    <mergeCell ref="I139:I142"/>
    <mergeCell ref="I84:I87"/>
    <mergeCell ref="M118:M124"/>
    <mergeCell ref="E119:E124"/>
    <mergeCell ref="F119:I119"/>
    <mergeCell ref="J119:J124"/>
    <mergeCell ref="F120:F124"/>
    <mergeCell ref="G120:I120"/>
    <mergeCell ref="G121:G124"/>
    <mergeCell ref="H121:H124"/>
    <mergeCell ref="I121:I124"/>
    <mergeCell ref="M99:M105"/>
    <mergeCell ref="E100:E105"/>
    <mergeCell ref="M81:M87"/>
    <mergeCell ref="C4:C10"/>
    <mergeCell ref="D4:D10"/>
    <mergeCell ref="E4:J4"/>
    <mergeCell ref="K4:K10"/>
    <mergeCell ref="L4:L10"/>
    <mergeCell ref="M4:M10"/>
    <mergeCell ref="E5:E10"/>
    <mergeCell ref="F5:I5"/>
    <mergeCell ref="J5:J10"/>
    <mergeCell ref="F6:F10"/>
    <mergeCell ref="G6:I6"/>
    <mergeCell ref="G7:G10"/>
    <mergeCell ref="H7:H10"/>
    <mergeCell ref="I7:I10"/>
    <mergeCell ref="C118:C124"/>
    <mergeCell ref="D118:D124"/>
    <mergeCell ref="E118:J118"/>
    <mergeCell ref="K118:K124"/>
    <mergeCell ref="L118:L124"/>
    <mergeCell ref="C136:C142"/>
    <mergeCell ref="D136:D142"/>
    <mergeCell ref="E136:J136"/>
    <mergeCell ref="K136:K142"/>
    <mergeCell ref="L136:L142"/>
    <mergeCell ref="C81:C87"/>
    <mergeCell ref="D81:D87"/>
    <mergeCell ref="E81:J81"/>
    <mergeCell ref="K81:K87"/>
    <mergeCell ref="L81:L87"/>
    <mergeCell ref="C99:C105"/>
    <mergeCell ref="D99:D105"/>
    <mergeCell ref="F100:I100"/>
    <mergeCell ref="J100:J105"/>
    <mergeCell ref="F101:F105"/>
    <mergeCell ref="G101:I101"/>
    <mergeCell ref="G102:G105"/>
    <mergeCell ref="H102:H105"/>
    <mergeCell ref="I102:I105"/>
    <mergeCell ref="E99:J99"/>
    <mergeCell ref="K99:K105"/>
    <mergeCell ref="L99:L105"/>
    <mergeCell ref="E82:E87"/>
    <mergeCell ref="F82:I82"/>
    <mergeCell ref="J82:J87"/>
    <mergeCell ref="F83:F87"/>
    <mergeCell ref="G83:I83"/>
    <mergeCell ref="G84:G87"/>
    <mergeCell ref="H84:H87"/>
    <mergeCell ref="H45:H48"/>
    <mergeCell ref="M60:M66"/>
    <mergeCell ref="I45:I48"/>
    <mergeCell ref="C42:C48"/>
    <mergeCell ref="D42:D48"/>
    <mergeCell ref="E42:J42"/>
    <mergeCell ref="E61:E66"/>
    <mergeCell ref="F61:I61"/>
    <mergeCell ref="J61:J66"/>
    <mergeCell ref="F62:F66"/>
    <mergeCell ref="G62:I62"/>
    <mergeCell ref="G63:G66"/>
    <mergeCell ref="H63:H66"/>
    <mergeCell ref="I63:I66"/>
    <mergeCell ref="C60:C66"/>
    <mergeCell ref="D60:D66"/>
    <mergeCell ref="E60:J60"/>
    <mergeCell ref="K60:K66"/>
    <mergeCell ref="L60:L66"/>
    <mergeCell ref="C1:M1"/>
    <mergeCell ref="C21:C27"/>
    <mergeCell ref="D21:D27"/>
    <mergeCell ref="E21:J21"/>
    <mergeCell ref="I24:I27"/>
    <mergeCell ref="K42:K48"/>
    <mergeCell ref="L42:L48"/>
    <mergeCell ref="M42:M48"/>
    <mergeCell ref="E43:E48"/>
    <mergeCell ref="F43:I43"/>
    <mergeCell ref="J43:J48"/>
    <mergeCell ref="F44:F48"/>
    <mergeCell ref="K21:K27"/>
    <mergeCell ref="L21:L27"/>
    <mergeCell ref="M21:M27"/>
    <mergeCell ref="E22:E27"/>
    <mergeCell ref="F22:I22"/>
    <mergeCell ref="J22:J27"/>
    <mergeCell ref="F23:F27"/>
    <mergeCell ref="G23:I23"/>
    <mergeCell ref="G24:G27"/>
    <mergeCell ref="H24:H27"/>
    <mergeCell ref="G44:I44"/>
    <mergeCell ref="G45:G48"/>
    <mergeCell ref="AG4:AG10"/>
    <mergeCell ref="AH4:AH10"/>
    <mergeCell ref="AI4:AN4"/>
    <mergeCell ref="AO4:AO10"/>
    <mergeCell ref="AP4:AP10"/>
    <mergeCell ref="AQ4:AQ10"/>
    <mergeCell ref="AI5:AI10"/>
    <mergeCell ref="AJ5:AM5"/>
    <mergeCell ref="AN5:AN10"/>
    <mergeCell ref="AJ6:AJ10"/>
    <mergeCell ref="AK6:AM6"/>
    <mergeCell ref="AK7:AK10"/>
    <mergeCell ref="AL7:AL10"/>
    <mergeCell ref="AM7:AM10"/>
    <mergeCell ref="AG21:AG27"/>
    <mergeCell ref="AH21:AH27"/>
    <mergeCell ref="AI21:AN21"/>
    <mergeCell ref="AO21:AO27"/>
    <mergeCell ref="AP21:AP27"/>
    <mergeCell ref="AQ21:AQ27"/>
    <mergeCell ref="AI22:AI27"/>
    <mergeCell ref="AJ22:AM22"/>
    <mergeCell ref="AN22:AN27"/>
    <mergeCell ref="AJ23:AJ27"/>
    <mergeCell ref="AK23:AM23"/>
    <mergeCell ref="AK24:AK27"/>
    <mergeCell ref="AL24:AL27"/>
    <mergeCell ref="AM24:AM27"/>
    <mergeCell ref="AG42:AG48"/>
    <mergeCell ref="AH42:AH48"/>
    <mergeCell ref="AI42:AN42"/>
    <mergeCell ref="AO42:AO48"/>
    <mergeCell ref="AP42:AP48"/>
    <mergeCell ref="AQ42:AQ48"/>
    <mergeCell ref="AI43:AI48"/>
    <mergeCell ref="AJ43:AM43"/>
    <mergeCell ref="AN43:AN48"/>
    <mergeCell ref="AJ44:AJ48"/>
    <mergeCell ref="AK44:AM44"/>
    <mergeCell ref="AK45:AK48"/>
    <mergeCell ref="AL45:AL48"/>
    <mergeCell ref="AM45:AM48"/>
    <mergeCell ref="AG60:AG66"/>
    <mergeCell ref="AH60:AH66"/>
    <mergeCell ref="AI60:AN60"/>
    <mergeCell ref="AO60:AO66"/>
    <mergeCell ref="AP60:AP66"/>
    <mergeCell ref="AQ60:AQ66"/>
    <mergeCell ref="AI61:AI66"/>
    <mergeCell ref="AJ61:AM61"/>
    <mergeCell ref="AN61:AN66"/>
    <mergeCell ref="AJ62:AJ66"/>
    <mergeCell ref="AK62:AM62"/>
    <mergeCell ref="AK63:AK66"/>
    <mergeCell ref="AL63:AL66"/>
    <mergeCell ref="AM63:AM66"/>
    <mergeCell ref="AG81:AG87"/>
    <mergeCell ref="AH81:AH87"/>
    <mergeCell ref="AI81:AN81"/>
    <mergeCell ref="AO81:AO87"/>
    <mergeCell ref="AP81:AP87"/>
    <mergeCell ref="AQ81:AQ87"/>
    <mergeCell ref="AI82:AI87"/>
    <mergeCell ref="AJ82:AM82"/>
    <mergeCell ref="AN82:AN87"/>
    <mergeCell ref="AJ83:AJ87"/>
    <mergeCell ref="AK83:AM83"/>
    <mergeCell ref="AK84:AK87"/>
    <mergeCell ref="AL84:AL87"/>
    <mergeCell ref="AM84:AM87"/>
    <mergeCell ref="AG99:AG105"/>
    <mergeCell ref="AH99:AH105"/>
    <mergeCell ref="AI99:AN99"/>
    <mergeCell ref="AO99:AO105"/>
    <mergeCell ref="AP99:AP105"/>
    <mergeCell ref="AQ99:AQ105"/>
    <mergeCell ref="AI100:AI105"/>
    <mergeCell ref="AJ100:AM100"/>
    <mergeCell ref="AN100:AN105"/>
    <mergeCell ref="AJ101:AJ105"/>
    <mergeCell ref="AK101:AM101"/>
    <mergeCell ref="AK102:AK105"/>
    <mergeCell ref="AL102:AL105"/>
    <mergeCell ref="AM102:AM105"/>
    <mergeCell ref="AG118:AG124"/>
    <mergeCell ref="AH118:AH124"/>
    <mergeCell ref="AI118:AN118"/>
    <mergeCell ref="AO118:AO124"/>
    <mergeCell ref="AP118:AP124"/>
    <mergeCell ref="AQ118:AQ124"/>
    <mergeCell ref="AI119:AI124"/>
    <mergeCell ref="AJ119:AM119"/>
    <mergeCell ref="AN119:AN124"/>
    <mergeCell ref="AJ120:AJ124"/>
    <mergeCell ref="AK120:AM120"/>
    <mergeCell ref="AK121:AK124"/>
    <mergeCell ref="AL121:AL124"/>
    <mergeCell ref="AM121:AM124"/>
    <mergeCell ref="AG136:AG142"/>
    <mergeCell ref="AH136:AH142"/>
    <mergeCell ref="AI136:AN136"/>
    <mergeCell ref="AO136:AO142"/>
    <mergeCell ref="AP136:AP142"/>
    <mergeCell ref="AQ136:AQ142"/>
    <mergeCell ref="AI137:AI142"/>
    <mergeCell ref="AJ137:AM137"/>
    <mergeCell ref="AN137:AN142"/>
    <mergeCell ref="AJ138:AJ142"/>
    <mergeCell ref="AK138:AM138"/>
    <mergeCell ref="AK139:AK142"/>
    <mergeCell ref="AL139:AL142"/>
    <mergeCell ref="AM139:AM142"/>
  </mergeCells>
  <pageMargins left="0.19685039370078741" right="0.19685039370078741" top="0" bottom="0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87"/>
  <sheetViews>
    <sheetView topLeftCell="AC38" zoomScale="96" zoomScaleNormal="96" workbookViewId="0">
      <selection activeCell="AG91" sqref="AG91"/>
    </sheetView>
  </sheetViews>
  <sheetFormatPr defaultRowHeight="15" x14ac:dyDescent="0.25"/>
  <cols>
    <col min="1" max="1" width="3.85546875" style="1" customWidth="1"/>
    <col min="2" max="2" width="4.5703125" style="1" customWidth="1"/>
    <col min="3" max="3" width="46.5703125" style="2" customWidth="1"/>
    <col min="4" max="4" width="9.140625" style="3"/>
    <col min="5" max="5" width="7.140625" style="3" customWidth="1"/>
    <col min="6" max="6" width="7.28515625" style="3" customWidth="1"/>
    <col min="7" max="9" width="4.42578125" style="3" customWidth="1"/>
    <col min="10" max="10" width="5.5703125" style="3" customWidth="1"/>
    <col min="11" max="11" width="7" style="3" customWidth="1"/>
    <col min="12" max="12" width="6" style="3" customWidth="1"/>
    <col min="13" max="13" width="9.140625" style="3"/>
    <col min="14" max="14" width="3.42578125" style="3" customWidth="1"/>
    <col min="15" max="15" width="5" style="241" customWidth="1"/>
    <col min="16" max="16" width="5.5703125" style="241" customWidth="1"/>
    <col min="17" max="17" width="19" style="241" hidden="1" customWidth="1"/>
    <col min="18" max="18" width="0" style="241" hidden="1" customWidth="1"/>
    <col min="19" max="19" width="7.140625" style="241" hidden="1" customWidth="1"/>
    <col min="20" max="20" width="7.28515625" style="241" hidden="1" customWidth="1"/>
    <col min="21" max="23" width="4.42578125" style="241" hidden="1" customWidth="1"/>
    <col min="24" max="24" width="5.5703125" style="241" hidden="1" customWidth="1"/>
    <col min="25" max="25" width="7" style="241" hidden="1" customWidth="1"/>
    <col min="26" max="26" width="11" style="241" hidden="1" customWidth="1"/>
    <col min="27" max="28" width="0" style="241" hidden="1" customWidth="1"/>
    <col min="29" max="29" width="3.85546875" style="241" customWidth="1"/>
    <col min="30" max="30" width="4.5703125" style="241" customWidth="1"/>
    <col min="31" max="31" width="7.140625" style="241" customWidth="1"/>
    <col min="32" max="32" width="11.140625" style="465" customWidth="1"/>
    <col min="33" max="33" width="44.85546875" style="241" customWidth="1"/>
    <col min="34" max="34" width="7.28515625" style="241" customWidth="1"/>
    <col min="35" max="35" width="4.42578125" style="241" customWidth="1"/>
    <col min="36" max="36" width="6" style="241" customWidth="1"/>
    <col min="37" max="37" width="4.42578125" style="241" customWidth="1"/>
    <col min="38" max="38" width="5.5703125" style="241" customWidth="1"/>
    <col min="39" max="39" width="7" style="241" customWidth="1"/>
    <col min="40" max="41" width="9.140625" style="241"/>
    <col min="42" max="44" width="9.140625" style="3"/>
    <col min="45" max="45" width="34.5703125" style="3" customWidth="1"/>
    <col min="46" max="16384" width="9.140625" style="3"/>
  </cols>
  <sheetData>
    <row r="1" spans="1:45" ht="23.25" x14ac:dyDescent="0.35">
      <c r="C1" s="1443" t="s">
        <v>236</v>
      </c>
      <c r="D1" s="1443"/>
      <c r="E1" s="1443"/>
      <c r="F1" s="1443"/>
      <c r="G1" s="1443"/>
      <c r="H1" s="1443"/>
      <c r="I1" s="1443"/>
      <c r="J1" s="1443"/>
      <c r="K1" s="1443"/>
      <c r="L1" s="1443"/>
      <c r="M1" s="1443"/>
      <c r="AF1" s="469" t="s">
        <v>362</v>
      </c>
      <c r="AG1" s="463" t="s">
        <v>351</v>
      </c>
      <c r="AN1" s="3"/>
      <c r="AO1" s="3"/>
    </row>
    <row r="2" spans="1:45" ht="20.25" x14ac:dyDescent="0.3">
      <c r="C2" s="462" t="s">
        <v>360</v>
      </c>
      <c r="D2" s="501"/>
      <c r="E2" s="501"/>
      <c r="F2" s="501"/>
      <c r="G2" s="501"/>
      <c r="H2" s="501"/>
      <c r="I2" s="501"/>
      <c r="J2" s="501"/>
      <c r="K2" s="501"/>
      <c r="L2" s="501"/>
      <c r="M2" s="501"/>
      <c r="AG2" s="462" t="s">
        <v>361</v>
      </c>
      <c r="AJ2" s="241" t="s">
        <v>236</v>
      </c>
      <c r="AN2" s="3"/>
      <c r="AO2" s="3"/>
    </row>
    <row r="3" spans="1:45" ht="15" customHeight="1" x14ac:dyDescent="0.25">
      <c r="C3" s="2" t="s">
        <v>209</v>
      </c>
      <c r="AG3" s="2" t="s">
        <v>209</v>
      </c>
      <c r="AH3" s="3"/>
      <c r="AI3" s="3"/>
      <c r="AJ3" s="3"/>
      <c r="AK3" s="3"/>
      <c r="AL3" s="3"/>
      <c r="AM3" s="3"/>
      <c r="AN3" s="3"/>
      <c r="AO3" s="3"/>
    </row>
    <row r="4" spans="1:45" ht="15" customHeight="1" x14ac:dyDescent="0.25">
      <c r="C4" s="1436" t="s">
        <v>0</v>
      </c>
      <c r="D4" s="1437" t="s">
        <v>1</v>
      </c>
      <c r="E4" s="1438" t="s">
        <v>2</v>
      </c>
      <c r="F4" s="1438"/>
      <c r="G4" s="1438"/>
      <c r="H4" s="1438"/>
      <c r="I4" s="1438"/>
      <c r="J4" s="1439"/>
      <c r="K4" s="1437" t="s">
        <v>3</v>
      </c>
      <c r="L4" s="1437" t="s">
        <v>4</v>
      </c>
      <c r="M4" s="1437" t="s">
        <v>5</v>
      </c>
      <c r="AG4" s="1436" t="s">
        <v>0</v>
      </c>
      <c r="AH4" s="1437" t="s">
        <v>1</v>
      </c>
      <c r="AI4" s="1438" t="s">
        <v>2</v>
      </c>
      <c r="AJ4" s="1438"/>
      <c r="AK4" s="1438"/>
      <c r="AL4" s="1438"/>
      <c r="AM4" s="1438"/>
      <c r="AN4" s="1439"/>
      <c r="AO4" s="1437" t="s">
        <v>3</v>
      </c>
      <c r="AP4" s="1437" t="s">
        <v>4</v>
      </c>
      <c r="AQ4" s="1437" t="s">
        <v>5</v>
      </c>
    </row>
    <row r="5" spans="1:45" ht="15" customHeight="1" x14ac:dyDescent="0.25">
      <c r="C5" s="1436"/>
      <c r="D5" s="1437"/>
      <c r="E5" s="1437" t="s">
        <v>6</v>
      </c>
      <c r="F5" s="1440" t="s">
        <v>7</v>
      </c>
      <c r="G5" s="1440"/>
      <c r="H5" s="1440"/>
      <c r="I5" s="1440"/>
      <c r="J5" s="1437" t="s">
        <v>8</v>
      </c>
      <c r="K5" s="1437"/>
      <c r="L5" s="1437"/>
      <c r="M5" s="1437"/>
      <c r="AG5" s="1436"/>
      <c r="AH5" s="1437"/>
      <c r="AI5" s="1437" t="s">
        <v>6</v>
      </c>
      <c r="AJ5" s="1440" t="s">
        <v>7</v>
      </c>
      <c r="AK5" s="1440"/>
      <c r="AL5" s="1440"/>
      <c r="AM5" s="1440"/>
      <c r="AN5" s="1437" t="s">
        <v>8</v>
      </c>
      <c r="AO5" s="1437"/>
      <c r="AP5" s="1437"/>
      <c r="AQ5" s="1437"/>
    </row>
    <row r="6" spans="1:45" ht="15" customHeight="1" x14ac:dyDescent="0.25">
      <c r="C6" s="1436"/>
      <c r="D6" s="1437"/>
      <c r="E6" s="1439"/>
      <c r="F6" s="1437" t="s">
        <v>9</v>
      </c>
      <c r="G6" s="1438" t="s">
        <v>10</v>
      </c>
      <c r="H6" s="1439"/>
      <c r="I6" s="1439"/>
      <c r="J6" s="1439"/>
      <c r="K6" s="1437"/>
      <c r="L6" s="1437"/>
      <c r="M6" s="1437"/>
      <c r="AG6" s="1436"/>
      <c r="AH6" s="1437"/>
      <c r="AI6" s="1439"/>
      <c r="AJ6" s="1437" t="s">
        <v>9</v>
      </c>
      <c r="AK6" s="1438" t="s">
        <v>10</v>
      </c>
      <c r="AL6" s="1439"/>
      <c r="AM6" s="1439"/>
      <c r="AN6" s="1439"/>
      <c r="AO6" s="1437"/>
      <c r="AP6" s="1437"/>
      <c r="AQ6" s="1437"/>
    </row>
    <row r="7" spans="1:45" ht="12.75" customHeight="1" x14ac:dyDescent="0.25">
      <c r="C7" s="1436"/>
      <c r="D7" s="1437"/>
      <c r="E7" s="1439"/>
      <c r="F7" s="1441"/>
      <c r="G7" s="1437" t="s">
        <v>11</v>
      </c>
      <c r="H7" s="1437" t="s">
        <v>12</v>
      </c>
      <c r="I7" s="1437" t="s">
        <v>13</v>
      </c>
      <c r="J7" s="1439"/>
      <c r="K7" s="1437"/>
      <c r="L7" s="1437"/>
      <c r="M7" s="1437"/>
      <c r="AG7" s="1436"/>
      <c r="AH7" s="1437"/>
      <c r="AI7" s="1439"/>
      <c r="AJ7" s="1441"/>
      <c r="AK7" s="1437" t="s">
        <v>11</v>
      </c>
      <c r="AL7" s="1437" t="s">
        <v>12</v>
      </c>
      <c r="AM7" s="1437" t="s">
        <v>13</v>
      </c>
      <c r="AN7" s="1439"/>
      <c r="AO7" s="1437"/>
      <c r="AP7" s="1437"/>
      <c r="AQ7" s="1437"/>
    </row>
    <row r="8" spans="1:45" x14ac:dyDescent="0.25">
      <c r="C8" s="1436"/>
      <c r="D8" s="1437"/>
      <c r="E8" s="1439"/>
      <c r="F8" s="1441"/>
      <c r="G8" s="1437"/>
      <c r="H8" s="1437"/>
      <c r="I8" s="1437"/>
      <c r="J8" s="1439"/>
      <c r="K8" s="1437"/>
      <c r="L8" s="1437"/>
      <c r="M8" s="1437"/>
      <c r="AG8" s="1436"/>
      <c r="AH8" s="1437"/>
      <c r="AI8" s="1439"/>
      <c r="AJ8" s="1441"/>
      <c r="AK8" s="1437"/>
      <c r="AL8" s="1437"/>
      <c r="AM8" s="1437"/>
      <c r="AN8" s="1439"/>
      <c r="AO8" s="1437"/>
      <c r="AP8" s="1437"/>
      <c r="AQ8" s="1437"/>
    </row>
    <row r="9" spans="1:45" x14ac:dyDescent="0.25">
      <c r="C9" s="1436"/>
      <c r="D9" s="1437"/>
      <c r="E9" s="1439"/>
      <c r="F9" s="1441"/>
      <c r="G9" s="1437"/>
      <c r="H9" s="1437"/>
      <c r="I9" s="1437"/>
      <c r="J9" s="1439"/>
      <c r="K9" s="1437"/>
      <c r="L9" s="1437"/>
      <c r="M9" s="1437"/>
      <c r="AG9" s="1436"/>
      <c r="AH9" s="1437"/>
      <c r="AI9" s="1439"/>
      <c r="AJ9" s="1441"/>
      <c r="AK9" s="1437"/>
      <c r="AL9" s="1437"/>
      <c r="AM9" s="1437"/>
      <c r="AN9" s="1439"/>
      <c r="AO9" s="1437"/>
      <c r="AP9" s="1437"/>
      <c r="AQ9" s="1437"/>
    </row>
    <row r="10" spans="1:45" ht="3.75" customHeight="1" x14ac:dyDescent="0.25">
      <c r="C10" s="1436"/>
      <c r="D10" s="1437"/>
      <c r="E10" s="1439"/>
      <c r="F10" s="1441"/>
      <c r="G10" s="1437"/>
      <c r="H10" s="1437"/>
      <c r="I10" s="1437"/>
      <c r="J10" s="1439"/>
      <c r="K10" s="1437"/>
      <c r="L10" s="1437"/>
      <c r="M10" s="1437"/>
      <c r="AG10" s="1436"/>
      <c r="AH10" s="1437"/>
      <c r="AI10" s="1439"/>
      <c r="AJ10" s="1441"/>
      <c r="AK10" s="1437"/>
      <c r="AL10" s="1437"/>
      <c r="AM10" s="1437"/>
      <c r="AN10" s="1439"/>
      <c r="AO10" s="1437"/>
      <c r="AP10" s="1437"/>
      <c r="AQ10" s="1437"/>
    </row>
    <row r="11" spans="1:45" x14ac:dyDescent="0.25">
      <c r="A11" s="1" t="s">
        <v>17</v>
      </c>
      <c r="B11" s="1" t="s">
        <v>15</v>
      </c>
      <c r="C11" s="4" t="s">
        <v>16</v>
      </c>
      <c r="D11" s="5">
        <v>3</v>
      </c>
      <c r="E11" s="6">
        <f>D11*30</f>
        <v>90</v>
      </c>
      <c r="F11" s="6">
        <f t="shared" ref="F11:F17" si="0">G11+H11+I11</f>
        <v>45</v>
      </c>
      <c r="G11" s="6"/>
      <c r="H11" s="6"/>
      <c r="I11" s="6">
        <v>45</v>
      </c>
      <c r="J11" s="6">
        <f>E11-F11</f>
        <v>45</v>
      </c>
      <c r="K11" s="7">
        <f>F11/15</f>
        <v>3</v>
      </c>
      <c r="L11" s="6" t="s">
        <v>17</v>
      </c>
      <c r="M11" s="7">
        <f>F11/E11*100</f>
        <v>50</v>
      </c>
      <c r="N11" s="3" t="s">
        <v>230</v>
      </c>
      <c r="AD11" s="241" t="s">
        <v>314</v>
      </c>
      <c r="AF11" s="470">
        <v>11.13</v>
      </c>
      <c r="AG11" s="687" t="s">
        <v>16</v>
      </c>
      <c r="AH11" s="5">
        <v>4</v>
      </c>
      <c r="AI11" s="6">
        <f>AH11*30</f>
        <v>120</v>
      </c>
      <c r="AJ11" s="6">
        <f>AK11+AL11+AM11</f>
        <v>45</v>
      </c>
      <c r="AK11" s="6"/>
      <c r="AL11" s="6"/>
      <c r="AM11" s="6">
        <v>45</v>
      </c>
      <c r="AN11" s="6">
        <f>AI11-AJ11</f>
        <v>75</v>
      </c>
      <c r="AO11" s="7">
        <f>AJ11/15</f>
        <v>3</v>
      </c>
      <c r="AP11" s="6" t="s">
        <v>17</v>
      </c>
      <c r="AQ11" s="7">
        <f>AJ11/AI11*100</f>
        <v>37.5</v>
      </c>
      <c r="AR11" s="3" t="s">
        <v>230</v>
      </c>
      <c r="AS11" s="3" t="s">
        <v>352</v>
      </c>
    </row>
    <row r="12" spans="1:45" x14ac:dyDescent="0.25">
      <c r="A12" s="1" t="s">
        <v>17</v>
      </c>
      <c r="B12" s="1" t="s">
        <v>15</v>
      </c>
      <c r="C12" s="4" t="s">
        <v>18</v>
      </c>
      <c r="D12" s="7">
        <v>3</v>
      </c>
      <c r="E12" s="6">
        <f t="shared" ref="E12:E17" si="1">D12*30</f>
        <v>90</v>
      </c>
      <c r="F12" s="6">
        <f t="shared" si="0"/>
        <v>60</v>
      </c>
      <c r="G12" s="6"/>
      <c r="H12" s="6"/>
      <c r="I12" s="6">
        <v>60</v>
      </c>
      <c r="J12" s="6">
        <f t="shared" ref="J12:J17" si="2">E12-F12</f>
        <v>30</v>
      </c>
      <c r="K12" s="7">
        <f t="shared" ref="K12:K17" si="3">F12/15</f>
        <v>4</v>
      </c>
      <c r="L12" s="6" t="s">
        <v>17</v>
      </c>
      <c r="M12" s="7">
        <f t="shared" ref="M12:M17" si="4">F12/E12*100</f>
        <v>66.666666666666657</v>
      </c>
      <c r="N12" s="3" t="s">
        <v>230</v>
      </c>
      <c r="AD12" s="241" t="s">
        <v>323</v>
      </c>
      <c r="AF12" s="470"/>
      <c r="AG12" s="4"/>
      <c r="AH12" s="7"/>
      <c r="AI12" s="6"/>
      <c r="AJ12" s="6"/>
      <c r="AK12" s="6"/>
      <c r="AL12" s="6"/>
      <c r="AM12" s="6"/>
      <c r="AN12" s="6"/>
      <c r="AO12" s="7"/>
      <c r="AP12" s="6"/>
      <c r="AQ12" s="7"/>
    </row>
    <row r="13" spans="1:45" x14ac:dyDescent="0.25">
      <c r="A13" s="1" t="s">
        <v>17</v>
      </c>
      <c r="B13" s="1" t="s">
        <v>15</v>
      </c>
      <c r="C13" s="4" t="s">
        <v>221</v>
      </c>
      <c r="D13" s="7">
        <v>7</v>
      </c>
      <c r="E13" s="6">
        <f t="shared" si="1"/>
        <v>210</v>
      </c>
      <c r="F13" s="6">
        <f t="shared" si="0"/>
        <v>75</v>
      </c>
      <c r="G13" s="6">
        <v>45</v>
      </c>
      <c r="H13" s="6"/>
      <c r="I13" s="6">
        <v>30</v>
      </c>
      <c r="J13" s="6">
        <f t="shared" si="2"/>
        <v>135</v>
      </c>
      <c r="K13" s="7">
        <f t="shared" si="3"/>
        <v>5</v>
      </c>
      <c r="L13" s="6" t="s">
        <v>19</v>
      </c>
      <c r="M13" s="7">
        <f t="shared" si="4"/>
        <v>35.714285714285715</v>
      </c>
      <c r="N13" s="3" t="s">
        <v>230</v>
      </c>
      <c r="AD13" s="241" t="s">
        <v>315</v>
      </c>
      <c r="AF13" s="470">
        <v>1.2</v>
      </c>
      <c r="AG13" s="687" t="s">
        <v>221</v>
      </c>
      <c r="AH13" s="7">
        <v>7</v>
      </c>
      <c r="AI13" s="6">
        <f>AH13*30</f>
        <v>210</v>
      </c>
      <c r="AJ13" s="6">
        <f>AK13+AL13+AM13</f>
        <v>75</v>
      </c>
      <c r="AK13" s="6">
        <v>45</v>
      </c>
      <c r="AL13" s="6"/>
      <c r="AM13" s="6">
        <v>30</v>
      </c>
      <c r="AN13" s="6">
        <f>AI13-AJ13</f>
        <v>135</v>
      </c>
      <c r="AO13" s="7">
        <f>AJ13/15</f>
        <v>5</v>
      </c>
      <c r="AP13" s="6" t="s">
        <v>19</v>
      </c>
      <c r="AQ13" s="7">
        <f>AJ13/AI13*100</f>
        <v>35.714285714285715</v>
      </c>
      <c r="AR13" s="3" t="s">
        <v>230</v>
      </c>
    </row>
    <row r="14" spans="1:45" x14ac:dyDescent="0.25">
      <c r="A14" s="1" t="s">
        <v>17</v>
      </c>
      <c r="B14" s="1" t="s">
        <v>15</v>
      </c>
      <c r="C14" s="4" t="s">
        <v>20</v>
      </c>
      <c r="D14" s="7">
        <v>6</v>
      </c>
      <c r="E14" s="6">
        <f t="shared" si="1"/>
        <v>180</v>
      </c>
      <c r="F14" s="6">
        <f t="shared" si="0"/>
        <v>75</v>
      </c>
      <c r="G14" s="6">
        <v>30</v>
      </c>
      <c r="H14" s="6"/>
      <c r="I14" s="6">
        <v>45</v>
      </c>
      <c r="J14" s="6">
        <f t="shared" si="2"/>
        <v>105</v>
      </c>
      <c r="K14" s="7">
        <f t="shared" si="3"/>
        <v>5</v>
      </c>
      <c r="L14" s="6" t="s">
        <v>19</v>
      </c>
      <c r="M14" s="7">
        <f t="shared" si="4"/>
        <v>41.666666666666671</v>
      </c>
      <c r="N14" s="3" t="s">
        <v>230</v>
      </c>
      <c r="AD14" s="241" t="s">
        <v>316</v>
      </c>
      <c r="AF14" s="470"/>
      <c r="AG14" s="687" t="s">
        <v>20</v>
      </c>
      <c r="AH14" s="7">
        <v>6</v>
      </c>
      <c r="AI14" s="6">
        <f>AH14*30</f>
        <v>180</v>
      </c>
      <c r="AJ14" s="6">
        <f>AK14+AL14+AM14</f>
        <v>75</v>
      </c>
      <c r="AK14" s="6">
        <v>30</v>
      </c>
      <c r="AL14" s="6"/>
      <c r="AM14" s="6">
        <v>45</v>
      </c>
      <c r="AN14" s="6">
        <f>AI14-AJ14</f>
        <v>105</v>
      </c>
      <c r="AO14" s="7">
        <f>AJ14/15</f>
        <v>5</v>
      </c>
      <c r="AP14" s="6" t="s">
        <v>19</v>
      </c>
      <c r="AQ14" s="7">
        <f>AJ14/AI14*100</f>
        <v>41.666666666666671</v>
      </c>
      <c r="AR14" s="3" t="s">
        <v>230</v>
      </c>
    </row>
    <row r="15" spans="1:45" x14ac:dyDescent="0.25">
      <c r="A15" s="1" t="s">
        <v>17</v>
      </c>
      <c r="B15" s="1" t="s">
        <v>15</v>
      </c>
      <c r="C15" s="4" t="s">
        <v>21</v>
      </c>
      <c r="D15" s="7">
        <v>5</v>
      </c>
      <c r="E15" s="6">
        <f t="shared" si="1"/>
        <v>150</v>
      </c>
      <c r="F15" s="6">
        <f t="shared" si="0"/>
        <v>60</v>
      </c>
      <c r="G15" s="6">
        <v>30</v>
      </c>
      <c r="H15" s="6"/>
      <c r="I15" s="6">
        <v>30</v>
      </c>
      <c r="J15" s="6">
        <f t="shared" si="2"/>
        <v>90</v>
      </c>
      <c r="K15" s="7">
        <f t="shared" si="3"/>
        <v>4</v>
      </c>
      <c r="L15" s="6" t="s">
        <v>19</v>
      </c>
      <c r="M15" s="7">
        <f t="shared" si="4"/>
        <v>40</v>
      </c>
      <c r="N15" s="3" t="s">
        <v>227</v>
      </c>
      <c r="AD15" s="241" t="s">
        <v>317</v>
      </c>
      <c r="AF15" s="470"/>
      <c r="AG15" s="687" t="s">
        <v>379</v>
      </c>
      <c r="AH15" s="7">
        <v>6</v>
      </c>
      <c r="AI15" s="6">
        <f>AH15*30</f>
        <v>180</v>
      </c>
      <c r="AJ15" s="6">
        <f>AK15+AL15+AM15</f>
        <v>60</v>
      </c>
      <c r="AK15" s="6">
        <v>30</v>
      </c>
      <c r="AL15" s="6"/>
      <c r="AM15" s="6">
        <v>30</v>
      </c>
      <c r="AN15" s="6">
        <f>AI15-AJ15</f>
        <v>120</v>
      </c>
      <c r="AO15" s="7">
        <f>AJ15/15</f>
        <v>4</v>
      </c>
      <c r="AP15" s="6" t="s">
        <v>19</v>
      </c>
      <c r="AQ15" s="7">
        <f>AJ15/AI15*100</f>
        <v>33.333333333333329</v>
      </c>
      <c r="AR15" s="3" t="s">
        <v>227</v>
      </c>
      <c r="AS15" s="3" t="s">
        <v>352</v>
      </c>
    </row>
    <row r="16" spans="1:45" x14ac:dyDescent="0.25">
      <c r="A16" s="1" t="s">
        <v>17</v>
      </c>
      <c r="B16" s="1" t="s">
        <v>15</v>
      </c>
      <c r="C16" s="4" t="s">
        <v>22</v>
      </c>
      <c r="D16" s="7">
        <v>5</v>
      </c>
      <c r="E16" s="6">
        <f t="shared" si="1"/>
        <v>150</v>
      </c>
      <c r="F16" s="6">
        <f t="shared" si="0"/>
        <v>60</v>
      </c>
      <c r="G16" s="6">
        <v>15</v>
      </c>
      <c r="H16" s="6">
        <v>45</v>
      </c>
      <c r="I16" s="6"/>
      <c r="J16" s="6">
        <f t="shared" si="2"/>
        <v>90</v>
      </c>
      <c r="K16" s="7">
        <f t="shared" si="3"/>
        <v>4</v>
      </c>
      <c r="L16" s="6" t="s">
        <v>30</v>
      </c>
      <c r="M16" s="7">
        <f t="shared" si="4"/>
        <v>40</v>
      </c>
      <c r="N16" s="3" t="s">
        <v>230</v>
      </c>
      <c r="AD16" s="241" t="s">
        <v>318</v>
      </c>
      <c r="AF16" s="470">
        <v>11.6</v>
      </c>
      <c r="AG16" s="687" t="s">
        <v>368</v>
      </c>
      <c r="AH16" s="7">
        <v>6</v>
      </c>
      <c r="AI16" s="6">
        <f>AH16*30</f>
        <v>180</v>
      </c>
      <c r="AJ16" s="6">
        <f>AK16+AL16+AM16</f>
        <v>60</v>
      </c>
      <c r="AK16" s="6">
        <v>15</v>
      </c>
      <c r="AL16" s="6">
        <v>45</v>
      </c>
      <c r="AM16" s="6"/>
      <c r="AN16" s="6">
        <f>AI16-AJ16</f>
        <v>120</v>
      </c>
      <c r="AO16" s="7">
        <f>AJ16/15</f>
        <v>4</v>
      </c>
      <c r="AP16" s="6" t="s">
        <v>30</v>
      </c>
      <c r="AQ16" s="7">
        <f>AJ16/AI16*100</f>
        <v>33.333333333333329</v>
      </c>
      <c r="AR16" s="3" t="s">
        <v>230</v>
      </c>
      <c r="AS16" s="3" t="s">
        <v>352</v>
      </c>
    </row>
    <row r="17" spans="1:45" x14ac:dyDescent="0.25">
      <c r="A17" s="1" t="s">
        <v>17</v>
      </c>
      <c r="B17" s="1" t="s">
        <v>15</v>
      </c>
      <c r="C17" s="4" t="s">
        <v>245</v>
      </c>
      <c r="D17" s="7">
        <v>1</v>
      </c>
      <c r="E17" s="6">
        <f t="shared" si="1"/>
        <v>30</v>
      </c>
      <c r="F17" s="6">
        <f t="shared" si="0"/>
        <v>15</v>
      </c>
      <c r="G17" s="6">
        <v>8</v>
      </c>
      <c r="H17" s="6"/>
      <c r="I17" s="6">
        <v>7</v>
      </c>
      <c r="J17" s="6">
        <f t="shared" si="2"/>
        <v>15</v>
      </c>
      <c r="K17" s="7">
        <f t="shared" si="3"/>
        <v>1</v>
      </c>
      <c r="L17" s="6" t="s">
        <v>17</v>
      </c>
      <c r="M17" s="7">
        <f t="shared" si="4"/>
        <v>50</v>
      </c>
      <c r="N17" s="3" t="s">
        <v>227</v>
      </c>
      <c r="AD17" s="241" t="s">
        <v>317</v>
      </c>
      <c r="AF17" s="470">
        <v>1</v>
      </c>
      <c r="AG17" s="687" t="s">
        <v>353</v>
      </c>
      <c r="AH17" s="7">
        <v>1</v>
      </c>
      <c r="AI17" s="6">
        <f>AH17*30</f>
        <v>30</v>
      </c>
      <c r="AJ17" s="6">
        <f>AK17+AL17+AM17</f>
        <v>15</v>
      </c>
      <c r="AK17" s="6">
        <v>8</v>
      </c>
      <c r="AL17" s="6"/>
      <c r="AM17" s="6">
        <v>7</v>
      </c>
      <c r="AN17" s="6">
        <f>AI17-AJ17</f>
        <v>15</v>
      </c>
      <c r="AO17" s="7">
        <f>AJ17/15</f>
        <v>1</v>
      </c>
      <c r="AP17" s="6" t="s">
        <v>17</v>
      </c>
      <c r="AQ17" s="7">
        <f>AJ17/AI17*100</f>
        <v>50</v>
      </c>
      <c r="AR17" s="3" t="s">
        <v>227</v>
      </c>
    </row>
    <row r="18" spans="1:45" x14ac:dyDescent="0.25">
      <c r="C18" s="8" t="s">
        <v>23</v>
      </c>
      <c r="D18" s="365">
        <f t="shared" ref="D18:K18" si="5">SUM(D11:D17)</f>
        <v>30</v>
      </c>
      <c r="E18" s="500">
        <f t="shared" si="5"/>
        <v>900</v>
      </c>
      <c r="F18" s="500">
        <f t="shared" si="5"/>
        <v>390</v>
      </c>
      <c r="G18" s="500">
        <f t="shared" si="5"/>
        <v>128</v>
      </c>
      <c r="H18" s="500">
        <f t="shared" si="5"/>
        <v>45</v>
      </c>
      <c r="I18" s="500">
        <f t="shared" si="5"/>
        <v>217</v>
      </c>
      <c r="J18" s="500">
        <f t="shared" si="5"/>
        <v>510</v>
      </c>
      <c r="K18" s="500">
        <f t="shared" si="5"/>
        <v>26</v>
      </c>
      <c r="L18" s="500"/>
      <c r="M18" s="500"/>
      <c r="AF18" s="470"/>
      <c r="AG18" s="8" t="s">
        <v>23</v>
      </c>
      <c r="AH18" s="365">
        <f t="shared" ref="AH18:AO18" si="6">SUM(AH11:AH17)</f>
        <v>30</v>
      </c>
      <c r="AI18" s="500">
        <f t="shared" si="6"/>
        <v>900</v>
      </c>
      <c r="AJ18" s="500">
        <f t="shared" si="6"/>
        <v>330</v>
      </c>
      <c r="AK18" s="500">
        <f t="shared" si="6"/>
        <v>128</v>
      </c>
      <c r="AL18" s="500">
        <f t="shared" si="6"/>
        <v>45</v>
      </c>
      <c r="AM18" s="500">
        <f t="shared" si="6"/>
        <v>157</v>
      </c>
      <c r="AN18" s="500">
        <f t="shared" si="6"/>
        <v>570</v>
      </c>
      <c r="AO18" s="500">
        <f t="shared" si="6"/>
        <v>22</v>
      </c>
      <c r="AP18" s="500"/>
      <c r="AQ18" s="500"/>
    </row>
    <row r="19" spans="1:45" x14ac:dyDescent="0.25">
      <c r="C19" s="9" t="s">
        <v>24</v>
      </c>
      <c r="D19" s="10">
        <f>30-D18</f>
        <v>0</v>
      </c>
      <c r="E19" s="10"/>
      <c r="F19" s="10"/>
      <c r="G19" s="10"/>
      <c r="H19" s="10"/>
      <c r="I19" s="10"/>
      <c r="J19" s="10"/>
      <c r="K19" s="10"/>
      <c r="L19" s="10"/>
      <c r="AG19" s="9"/>
      <c r="AH19" s="10">
        <f>30-AH18</f>
        <v>0</v>
      </c>
      <c r="AI19" s="10"/>
      <c r="AJ19" s="10"/>
      <c r="AK19" s="10"/>
      <c r="AL19" s="10"/>
      <c r="AM19" s="10"/>
      <c r="AN19" s="10"/>
      <c r="AO19" s="10"/>
      <c r="AP19" s="10"/>
    </row>
    <row r="20" spans="1:45" x14ac:dyDescent="0.25">
      <c r="C20" s="2" t="s">
        <v>25</v>
      </c>
      <c r="AG20" s="2" t="s">
        <v>25</v>
      </c>
      <c r="AH20" s="3"/>
      <c r="AI20" s="3"/>
      <c r="AJ20" s="3"/>
      <c r="AK20" s="3"/>
      <c r="AL20" s="3"/>
      <c r="AM20" s="3"/>
      <c r="AN20" s="3"/>
      <c r="AO20" s="3"/>
    </row>
    <row r="21" spans="1:45" ht="15" customHeight="1" x14ac:dyDescent="0.25">
      <c r="C21" s="1436" t="s">
        <v>0</v>
      </c>
      <c r="D21" s="1437" t="s">
        <v>1</v>
      </c>
      <c r="E21" s="1438" t="s">
        <v>2</v>
      </c>
      <c r="F21" s="1438"/>
      <c r="G21" s="1438"/>
      <c r="H21" s="1438"/>
      <c r="I21" s="1438"/>
      <c r="J21" s="1439"/>
      <c r="K21" s="1437" t="s">
        <v>3</v>
      </c>
      <c r="L21" s="1437" t="s">
        <v>4</v>
      </c>
      <c r="M21" s="1437" t="s">
        <v>5</v>
      </c>
      <c r="AG21" s="1436" t="s">
        <v>0</v>
      </c>
      <c r="AH21" s="1437" t="s">
        <v>1</v>
      </c>
      <c r="AI21" s="1438" t="s">
        <v>2</v>
      </c>
      <c r="AJ21" s="1438"/>
      <c r="AK21" s="1438"/>
      <c r="AL21" s="1438"/>
      <c r="AM21" s="1438"/>
      <c r="AN21" s="1439"/>
      <c r="AO21" s="1437" t="s">
        <v>3</v>
      </c>
      <c r="AP21" s="1437" t="s">
        <v>4</v>
      </c>
      <c r="AQ21" s="1437" t="s">
        <v>5</v>
      </c>
    </row>
    <row r="22" spans="1:45" ht="15" customHeight="1" x14ac:dyDescent="0.25">
      <c r="C22" s="1436"/>
      <c r="D22" s="1437"/>
      <c r="E22" s="1437" t="s">
        <v>6</v>
      </c>
      <c r="F22" s="1440" t="s">
        <v>7</v>
      </c>
      <c r="G22" s="1440"/>
      <c r="H22" s="1440"/>
      <c r="I22" s="1440"/>
      <c r="J22" s="1437" t="s">
        <v>26</v>
      </c>
      <c r="K22" s="1437"/>
      <c r="L22" s="1437"/>
      <c r="M22" s="1437"/>
      <c r="AG22" s="1436"/>
      <c r="AH22" s="1437"/>
      <c r="AI22" s="1437" t="s">
        <v>6</v>
      </c>
      <c r="AJ22" s="1440" t="s">
        <v>7</v>
      </c>
      <c r="AK22" s="1440"/>
      <c r="AL22" s="1440"/>
      <c r="AM22" s="1440"/>
      <c r="AN22" s="1437" t="s">
        <v>26</v>
      </c>
      <c r="AO22" s="1437"/>
      <c r="AP22" s="1437"/>
      <c r="AQ22" s="1437"/>
    </row>
    <row r="23" spans="1:45" ht="15" customHeight="1" x14ac:dyDescent="0.25">
      <c r="C23" s="1436"/>
      <c r="D23" s="1437"/>
      <c r="E23" s="1439"/>
      <c r="F23" s="1437" t="s">
        <v>9</v>
      </c>
      <c r="G23" s="1438" t="s">
        <v>10</v>
      </c>
      <c r="H23" s="1439"/>
      <c r="I23" s="1439"/>
      <c r="J23" s="1439"/>
      <c r="K23" s="1437"/>
      <c r="L23" s="1437"/>
      <c r="M23" s="1437"/>
      <c r="AG23" s="1436"/>
      <c r="AH23" s="1437"/>
      <c r="AI23" s="1439"/>
      <c r="AJ23" s="1437" t="s">
        <v>9</v>
      </c>
      <c r="AK23" s="1438" t="s">
        <v>10</v>
      </c>
      <c r="AL23" s="1439"/>
      <c r="AM23" s="1439"/>
      <c r="AN23" s="1439"/>
      <c r="AO23" s="1437"/>
      <c r="AP23" s="1437"/>
      <c r="AQ23" s="1437"/>
    </row>
    <row r="24" spans="1:45" ht="15" customHeight="1" x14ac:dyDescent="0.25">
      <c r="C24" s="1436"/>
      <c r="D24" s="1437"/>
      <c r="E24" s="1439"/>
      <c r="F24" s="1441"/>
      <c r="G24" s="1442" t="s">
        <v>27</v>
      </c>
      <c r="H24" s="1442" t="s">
        <v>28</v>
      </c>
      <c r="I24" s="1442" t="s">
        <v>29</v>
      </c>
      <c r="J24" s="1439"/>
      <c r="K24" s="1437"/>
      <c r="L24" s="1437"/>
      <c r="M24" s="1437"/>
      <c r="AG24" s="1436"/>
      <c r="AH24" s="1437"/>
      <c r="AI24" s="1439"/>
      <c r="AJ24" s="1441"/>
      <c r="AK24" s="1442" t="s">
        <v>27</v>
      </c>
      <c r="AL24" s="1442" t="s">
        <v>28</v>
      </c>
      <c r="AM24" s="1442" t="s">
        <v>29</v>
      </c>
      <c r="AN24" s="1439"/>
      <c r="AO24" s="1437"/>
      <c r="AP24" s="1437"/>
      <c r="AQ24" s="1437"/>
    </row>
    <row r="25" spans="1:45" x14ac:dyDescent="0.25">
      <c r="C25" s="1436"/>
      <c r="D25" s="1437"/>
      <c r="E25" s="1439"/>
      <c r="F25" s="1441"/>
      <c r="G25" s="1442"/>
      <c r="H25" s="1442"/>
      <c r="I25" s="1442"/>
      <c r="J25" s="1439"/>
      <c r="K25" s="1437"/>
      <c r="L25" s="1437"/>
      <c r="M25" s="1437"/>
      <c r="AG25" s="1436"/>
      <c r="AH25" s="1437"/>
      <c r="AI25" s="1439"/>
      <c r="AJ25" s="1441"/>
      <c r="AK25" s="1442"/>
      <c r="AL25" s="1442"/>
      <c r="AM25" s="1442"/>
      <c r="AN25" s="1439"/>
      <c r="AO25" s="1437"/>
      <c r="AP25" s="1437"/>
      <c r="AQ25" s="1437"/>
    </row>
    <row r="26" spans="1:45" x14ac:dyDescent="0.25">
      <c r="C26" s="1436"/>
      <c r="D26" s="1437"/>
      <c r="E26" s="1439"/>
      <c r="F26" s="1441"/>
      <c r="G26" s="1442"/>
      <c r="H26" s="1442"/>
      <c r="I26" s="1442"/>
      <c r="J26" s="1439"/>
      <c r="K26" s="1437"/>
      <c r="L26" s="1437"/>
      <c r="M26" s="1437"/>
      <c r="AG26" s="1436"/>
      <c r="AH26" s="1437"/>
      <c r="AI26" s="1439"/>
      <c r="AJ26" s="1441"/>
      <c r="AK26" s="1442"/>
      <c r="AL26" s="1442"/>
      <c r="AM26" s="1442"/>
      <c r="AN26" s="1439"/>
      <c r="AO26" s="1437"/>
      <c r="AP26" s="1437"/>
      <c r="AQ26" s="1437"/>
    </row>
    <row r="27" spans="1:45" x14ac:dyDescent="0.25">
      <c r="C27" s="1436"/>
      <c r="D27" s="1437"/>
      <c r="E27" s="1439"/>
      <c r="F27" s="1441"/>
      <c r="G27" s="1442"/>
      <c r="H27" s="1442"/>
      <c r="I27" s="1442"/>
      <c r="J27" s="1439"/>
      <c r="K27" s="1437"/>
      <c r="L27" s="1437"/>
      <c r="M27" s="1437"/>
      <c r="AG27" s="1436"/>
      <c r="AH27" s="1437"/>
      <c r="AI27" s="1439"/>
      <c r="AJ27" s="1441"/>
      <c r="AK27" s="1442"/>
      <c r="AL27" s="1442"/>
      <c r="AM27" s="1442"/>
      <c r="AN27" s="1439"/>
      <c r="AO27" s="1437"/>
      <c r="AP27" s="1437"/>
      <c r="AQ27" s="1437"/>
    </row>
    <row r="28" spans="1:45" x14ac:dyDescent="0.25">
      <c r="A28" s="1" t="s">
        <v>17</v>
      </c>
      <c r="B28" s="1" t="s">
        <v>15</v>
      </c>
      <c r="C28" s="4" t="s">
        <v>16</v>
      </c>
      <c r="D28" s="5">
        <v>3</v>
      </c>
      <c r="E28" s="6">
        <f>D28*30</f>
        <v>90</v>
      </c>
      <c r="F28" s="6">
        <f>G28+H28+I28</f>
        <v>36</v>
      </c>
      <c r="G28" s="6"/>
      <c r="H28" s="6"/>
      <c r="I28" s="6">
        <v>36</v>
      </c>
      <c r="J28" s="6">
        <f>E28-F28</f>
        <v>54</v>
      </c>
      <c r="K28" s="7">
        <f>F28/18</f>
        <v>2</v>
      </c>
      <c r="L28" s="6" t="s">
        <v>17</v>
      </c>
      <c r="M28" s="7">
        <f>F28/E28*100</f>
        <v>40</v>
      </c>
      <c r="N28" s="3" t="s">
        <v>230</v>
      </c>
      <c r="AD28" s="241" t="s">
        <v>314</v>
      </c>
      <c r="AF28" s="470">
        <v>11.13</v>
      </c>
      <c r="AG28" s="687" t="s">
        <v>16</v>
      </c>
      <c r="AH28" s="5">
        <v>3</v>
      </c>
      <c r="AI28" s="6">
        <f>AH28*30</f>
        <v>90</v>
      </c>
      <c r="AJ28" s="6">
        <f>AK28+AL28+AM28</f>
        <v>36</v>
      </c>
      <c r="AK28" s="6"/>
      <c r="AL28" s="6"/>
      <c r="AM28" s="6">
        <v>36</v>
      </c>
      <c r="AN28" s="6">
        <f>AI28-AJ28</f>
        <v>54</v>
      </c>
      <c r="AO28" s="7">
        <f>AJ28/18</f>
        <v>2</v>
      </c>
      <c r="AP28" s="6" t="s">
        <v>17</v>
      </c>
      <c r="AQ28" s="7">
        <f>AJ28/AI28*100</f>
        <v>40</v>
      </c>
    </row>
    <row r="29" spans="1:45" x14ac:dyDescent="0.25">
      <c r="A29" s="1" t="s">
        <v>17</v>
      </c>
      <c r="B29" s="1" t="s">
        <v>15</v>
      </c>
      <c r="C29" s="4" t="s">
        <v>18</v>
      </c>
      <c r="D29" s="7">
        <v>3.5</v>
      </c>
      <c r="E29" s="6">
        <f t="shared" ref="E29:E35" si="7">D29*30</f>
        <v>105</v>
      </c>
      <c r="F29" s="6">
        <f t="shared" ref="F29:F35" si="8">G29+H29+I29</f>
        <v>72</v>
      </c>
      <c r="G29" s="6"/>
      <c r="H29" s="6"/>
      <c r="I29" s="6">
        <v>72</v>
      </c>
      <c r="J29" s="6">
        <f t="shared" ref="J29:J35" si="9">E29-F29</f>
        <v>33</v>
      </c>
      <c r="K29" s="7">
        <f t="shared" ref="K29:K35" si="10">F29/18</f>
        <v>4</v>
      </c>
      <c r="L29" s="6" t="s">
        <v>17</v>
      </c>
      <c r="M29" s="7">
        <f t="shared" ref="M29:M35" si="11">F29/E29*100</f>
        <v>68.571428571428569</v>
      </c>
      <c r="N29" s="3" t="s">
        <v>230</v>
      </c>
      <c r="AD29" s="241" t="s">
        <v>323</v>
      </c>
      <c r="AF29" s="470">
        <v>5.7</v>
      </c>
      <c r="AG29" s="687" t="s">
        <v>309</v>
      </c>
      <c r="AH29" s="454">
        <v>3</v>
      </c>
      <c r="AI29" s="6">
        <f t="shared" ref="AI29:AI35" si="12">AH29*30</f>
        <v>90</v>
      </c>
      <c r="AJ29" s="6">
        <f t="shared" ref="AJ29:AJ35" si="13">AK29+AL29+AM29</f>
        <v>36</v>
      </c>
      <c r="AK29" s="6">
        <v>18</v>
      </c>
      <c r="AL29" s="6"/>
      <c r="AM29" s="6">
        <v>18</v>
      </c>
      <c r="AN29" s="6">
        <f t="shared" ref="AN29:AN35" si="14">AI29-AJ29</f>
        <v>54</v>
      </c>
      <c r="AO29" s="7">
        <v>2</v>
      </c>
      <c r="AP29" s="6" t="s">
        <v>17</v>
      </c>
      <c r="AQ29" s="7">
        <f t="shared" ref="AQ29:AQ35" si="15">AJ29/AI29*100</f>
        <v>40</v>
      </c>
      <c r="AR29" s="3" t="s">
        <v>227</v>
      </c>
      <c r="AS29" s="3" t="s">
        <v>354</v>
      </c>
    </row>
    <row r="30" spans="1:45" x14ac:dyDescent="0.25">
      <c r="A30" s="1" t="s">
        <v>17</v>
      </c>
      <c r="B30" s="1" t="s">
        <v>15</v>
      </c>
      <c r="C30" s="4" t="s">
        <v>35</v>
      </c>
      <c r="D30" s="7">
        <v>6</v>
      </c>
      <c r="E30" s="6">
        <f t="shared" si="7"/>
        <v>180</v>
      </c>
      <c r="F30" s="6">
        <f t="shared" si="8"/>
        <v>72</v>
      </c>
      <c r="G30" s="6">
        <v>36</v>
      </c>
      <c r="H30" s="6">
        <v>18</v>
      </c>
      <c r="I30" s="6">
        <v>18</v>
      </c>
      <c r="J30" s="6">
        <f t="shared" si="9"/>
        <v>108</v>
      </c>
      <c r="K30" s="7">
        <f t="shared" si="10"/>
        <v>4</v>
      </c>
      <c r="L30" s="6" t="s">
        <v>19</v>
      </c>
      <c r="M30" s="7">
        <f t="shared" si="11"/>
        <v>40</v>
      </c>
      <c r="N30" s="3" t="s">
        <v>230</v>
      </c>
      <c r="AD30" s="241" t="s">
        <v>316</v>
      </c>
      <c r="AF30" s="470">
        <v>6</v>
      </c>
      <c r="AG30" s="687" t="s">
        <v>35</v>
      </c>
      <c r="AH30" s="7">
        <v>6</v>
      </c>
      <c r="AI30" s="6">
        <f t="shared" si="12"/>
        <v>180</v>
      </c>
      <c r="AJ30" s="6">
        <f t="shared" si="13"/>
        <v>72</v>
      </c>
      <c r="AK30" s="6">
        <v>36</v>
      </c>
      <c r="AL30" s="6">
        <v>18</v>
      </c>
      <c r="AM30" s="6">
        <v>18</v>
      </c>
      <c r="AN30" s="6">
        <f t="shared" si="14"/>
        <v>108</v>
      </c>
      <c r="AO30" s="7">
        <f t="shared" ref="AO30:AO35" si="16">AJ30/18</f>
        <v>4</v>
      </c>
      <c r="AP30" s="6" t="s">
        <v>19</v>
      </c>
      <c r="AQ30" s="7">
        <f t="shared" si="15"/>
        <v>40</v>
      </c>
      <c r="AS30" s="3" t="s">
        <v>356</v>
      </c>
    </row>
    <row r="31" spans="1:45" x14ac:dyDescent="0.25">
      <c r="A31" s="1" t="s">
        <v>17</v>
      </c>
      <c r="B31" s="1" t="s">
        <v>15</v>
      </c>
      <c r="C31" s="4" t="s">
        <v>246</v>
      </c>
      <c r="D31" s="7">
        <v>6</v>
      </c>
      <c r="E31" s="6">
        <f t="shared" si="7"/>
        <v>180</v>
      </c>
      <c r="F31" s="6">
        <f t="shared" si="8"/>
        <v>72</v>
      </c>
      <c r="G31" s="6">
        <v>36</v>
      </c>
      <c r="H31" s="6"/>
      <c r="I31" s="6">
        <v>36</v>
      </c>
      <c r="J31" s="6">
        <f t="shared" si="9"/>
        <v>108</v>
      </c>
      <c r="K31" s="7">
        <f t="shared" si="10"/>
        <v>4</v>
      </c>
      <c r="L31" s="6" t="s">
        <v>19</v>
      </c>
      <c r="M31" s="7">
        <f t="shared" si="11"/>
        <v>40</v>
      </c>
      <c r="N31" s="3" t="s">
        <v>227</v>
      </c>
      <c r="AD31" s="241" t="s">
        <v>317</v>
      </c>
      <c r="AF31" s="470">
        <v>6</v>
      </c>
      <c r="AG31" s="687" t="s">
        <v>246</v>
      </c>
      <c r="AH31" s="7">
        <v>6</v>
      </c>
      <c r="AI31" s="6">
        <f t="shared" si="12"/>
        <v>180</v>
      </c>
      <c r="AJ31" s="6">
        <f t="shared" si="13"/>
        <v>72</v>
      </c>
      <c r="AK31" s="6">
        <v>36</v>
      </c>
      <c r="AL31" s="6"/>
      <c r="AM31" s="6">
        <v>36</v>
      </c>
      <c r="AN31" s="6">
        <f t="shared" si="14"/>
        <v>108</v>
      </c>
      <c r="AO31" s="7">
        <f t="shared" si="16"/>
        <v>4</v>
      </c>
      <c r="AP31" s="6" t="s">
        <v>19</v>
      </c>
      <c r="AQ31" s="7">
        <f t="shared" si="15"/>
        <v>40</v>
      </c>
    </row>
    <row r="32" spans="1:45" x14ac:dyDescent="0.25">
      <c r="A32" s="1" t="s">
        <v>17</v>
      </c>
      <c r="B32" s="1" t="s">
        <v>15</v>
      </c>
      <c r="C32" s="4" t="s">
        <v>31</v>
      </c>
      <c r="D32" s="7">
        <v>4</v>
      </c>
      <c r="E32" s="6">
        <f t="shared" si="7"/>
        <v>120</v>
      </c>
      <c r="F32" s="6">
        <f t="shared" si="8"/>
        <v>54</v>
      </c>
      <c r="G32" s="6">
        <v>18</v>
      </c>
      <c r="H32" s="6"/>
      <c r="I32" s="6">
        <v>36</v>
      </c>
      <c r="J32" s="6">
        <f t="shared" si="9"/>
        <v>66</v>
      </c>
      <c r="K32" s="7">
        <f t="shared" si="10"/>
        <v>3</v>
      </c>
      <c r="L32" s="6" t="s">
        <v>19</v>
      </c>
      <c r="M32" s="7">
        <f t="shared" si="11"/>
        <v>45</v>
      </c>
      <c r="N32" s="3" t="s">
        <v>230</v>
      </c>
      <c r="AD32" s="241" t="s">
        <v>315</v>
      </c>
      <c r="AF32" s="470">
        <v>1.2</v>
      </c>
      <c r="AG32" s="687" t="s">
        <v>31</v>
      </c>
      <c r="AH32" s="7">
        <v>4</v>
      </c>
      <c r="AI32" s="6">
        <f t="shared" si="12"/>
        <v>120</v>
      </c>
      <c r="AJ32" s="6">
        <f t="shared" si="13"/>
        <v>54</v>
      </c>
      <c r="AK32" s="6">
        <v>18</v>
      </c>
      <c r="AL32" s="6"/>
      <c r="AM32" s="6">
        <v>36</v>
      </c>
      <c r="AN32" s="6">
        <f t="shared" si="14"/>
        <v>66</v>
      </c>
      <c r="AO32" s="7">
        <f t="shared" si="16"/>
        <v>3</v>
      </c>
      <c r="AP32" s="6" t="s">
        <v>19</v>
      </c>
      <c r="AQ32" s="7">
        <f t="shared" si="15"/>
        <v>45</v>
      </c>
    </row>
    <row r="33" spans="1:45" x14ac:dyDescent="0.25">
      <c r="A33" s="1" t="s">
        <v>17</v>
      </c>
      <c r="B33" s="1" t="s">
        <v>15</v>
      </c>
      <c r="C33" s="4" t="s">
        <v>223</v>
      </c>
      <c r="D33" s="7">
        <v>4.5</v>
      </c>
      <c r="E33" s="6">
        <f t="shared" si="7"/>
        <v>135</v>
      </c>
      <c r="F33" s="6">
        <f t="shared" si="8"/>
        <v>18</v>
      </c>
      <c r="G33" s="6"/>
      <c r="H33" s="6"/>
      <c r="I33" s="6">
        <v>18</v>
      </c>
      <c r="J33" s="6">
        <f t="shared" si="9"/>
        <v>117</v>
      </c>
      <c r="K33" s="7">
        <f t="shared" si="10"/>
        <v>1</v>
      </c>
      <c r="L33" s="6" t="s">
        <v>17</v>
      </c>
      <c r="M33" s="7">
        <f t="shared" si="11"/>
        <v>13.333333333333334</v>
      </c>
      <c r="N33" s="3" t="s">
        <v>227</v>
      </c>
      <c r="AD33" s="241" t="s">
        <v>317</v>
      </c>
      <c r="AF33" s="470">
        <v>1</v>
      </c>
      <c r="AG33" s="687" t="s">
        <v>223</v>
      </c>
      <c r="AH33" s="7">
        <v>4.5</v>
      </c>
      <c r="AI33" s="6">
        <f t="shared" si="12"/>
        <v>135</v>
      </c>
      <c r="AJ33" s="6">
        <f t="shared" si="13"/>
        <v>18</v>
      </c>
      <c r="AK33" s="6"/>
      <c r="AL33" s="6"/>
      <c r="AM33" s="6">
        <v>18</v>
      </c>
      <c r="AN33" s="6">
        <f t="shared" si="14"/>
        <v>117</v>
      </c>
      <c r="AO33" s="7">
        <f t="shared" si="16"/>
        <v>1</v>
      </c>
      <c r="AP33" s="6" t="s">
        <v>17</v>
      </c>
      <c r="AQ33" s="7">
        <f t="shared" si="15"/>
        <v>13.333333333333334</v>
      </c>
    </row>
    <row r="34" spans="1:45" x14ac:dyDescent="0.25">
      <c r="A34" s="1" t="s">
        <v>17</v>
      </c>
      <c r="B34" s="1" t="s">
        <v>15</v>
      </c>
      <c r="C34" s="4" t="s">
        <v>33</v>
      </c>
      <c r="D34" s="7">
        <v>3</v>
      </c>
      <c r="E34" s="6">
        <f t="shared" si="7"/>
        <v>90</v>
      </c>
      <c r="F34" s="6">
        <f t="shared" si="8"/>
        <v>36</v>
      </c>
      <c r="G34" s="6">
        <v>18</v>
      </c>
      <c r="H34" s="6"/>
      <c r="I34" s="6">
        <v>18</v>
      </c>
      <c r="J34" s="6">
        <f t="shared" si="9"/>
        <v>54</v>
      </c>
      <c r="K34" s="7">
        <f t="shared" si="10"/>
        <v>2</v>
      </c>
      <c r="L34" s="6" t="s">
        <v>30</v>
      </c>
      <c r="M34" s="7">
        <f t="shared" si="11"/>
        <v>40</v>
      </c>
      <c r="N34" s="3" t="s">
        <v>230</v>
      </c>
      <c r="AD34" s="241" t="s">
        <v>314</v>
      </c>
      <c r="AF34" s="470">
        <v>11.12</v>
      </c>
      <c r="AG34" s="687" t="s">
        <v>33</v>
      </c>
      <c r="AH34" s="7">
        <v>3.5</v>
      </c>
      <c r="AI34" s="6">
        <f t="shared" si="12"/>
        <v>105</v>
      </c>
      <c r="AJ34" s="6">
        <f t="shared" si="13"/>
        <v>36</v>
      </c>
      <c r="AK34" s="6">
        <v>18</v>
      </c>
      <c r="AL34" s="6"/>
      <c r="AM34" s="6">
        <v>18</v>
      </c>
      <c r="AN34" s="6">
        <f t="shared" si="14"/>
        <v>69</v>
      </c>
      <c r="AO34" s="7">
        <f t="shared" si="16"/>
        <v>2</v>
      </c>
      <c r="AP34" s="6" t="s">
        <v>30</v>
      </c>
      <c r="AQ34" s="7">
        <f t="shared" si="15"/>
        <v>34.285714285714285</v>
      </c>
    </row>
    <row r="35" spans="1:45" x14ac:dyDescent="0.25">
      <c r="C35" s="4"/>
      <c r="D35" s="7"/>
      <c r="E35" s="6">
        <f t="shared" si="7"/>
        <v>0</v>
      </c>
      <c r="F35" s="6">
        <f t="shared" si="8"/>
        <v>0</v>
      </c>
      <c r="G35" s="6"/>
      <c r="H35" s="6"/>
      <c r="I35" s="6"/>
      <c r="J35" s="6">
        <f t="shared" si="9"/>
        <v>0</v>
      </c>
      <c r="K35" s="7">
        <f t="shared" si="10"/>
        <v>0</v>
      </c>
      <c r="L35" s="6"/>
      <c r="M35" s="7" t="e">
        <f t="shared" si="11"/>
        <v>#DIV/0!</v>
      </c>
      <c r="AG35" s="4"/>
      <c r="AH35" s="7"/>
      <c r="AI35" s="6">
        <f t="shared" si="12"/>
        <v>0</v>
      </c>
      <c r="AJ35" s="6">
        <f t="shared" si="13"/>
        <v>0</v>
      </c>
      <c r="AK35" s="6"/>
      <c r="AL35" s="6"/>
      <c r="AM35" s="6"/>
      <c r="AN35" s="6">
        <f t="shared" si="14"/>
        <v>0</v>
      </c>
      <c r="AO35" s="7">
        <f t="shared" si="16"/>
        <v>0</v>
      </c>
      <c r="AP35" s="6"/>
      <c r="AQ35" s="7" t="e">
        <f t="shared" si="15"/>
        <v>#DIV/0!</v>
      </c>
    </row>
    <row r="36" spans="1:45" x14ac:dyDescent="0.25">
      <c r="C36" s="8" t="s">
        <v>23</v>
      </c>
      <c r="D36" s="365">
        <f>SUM(D28:D35)</f>
        <v>30</v>
      </c>
      <c r="E36" s="500">
        <f t="shared" ref="E36:J36" si="17">SUM(E28:E35)</f>
        <v>900</v>
      </c>
      <c r="F36" s="500">
        <f t="shared" si="17"/>
        <v>360</v>
      </c>
      <c r="G36" s="500">
        <f t="shared" si="17"/>
        <v>108</v>
      </c>
      <c r="H36" s="500">
        <f t="shared" si="17"/>
        <v>18</v>
      </c>
      <c r="I36" s="500">
        <f t="shared" si="17"/>
        <v>234</v>
      </c>
      <c r="J36" s="500">
        <f t="shared" si="17"/>
        <v>540</v>
      </c>
      <c r="K36" s="500">
        <f>SUM(K28:K35)</f>
        <v>20</v>
      </c>
      <c r="L36" s="500"/>
      <c r="M36" s="500"/>
      <c r="AG36" s="8" t="s">
        <v>23</v>
      </c>
      <c r="AH36" s="365">
        <f>SUM(AH28:AH35)</f>
        <v>30</v>
      </c>
      <c r="AI36" s="500">
        <f t="shared" ref="AI36:AN36" si="18">SUM(AI28:AI35)</f>
        <v>900</v>
      </c>
      <c r="AJ36" s="500">
        <f t="shared" si="18"/>
        <v>324</v>
      </c>
      <c r="AK36" s="500">
        <f t="shared" si="18"/>
        <v>126</v>
      </c>
      <c r="AL36" s="500">
        <f t="shared" si="18"/>
        <v>18</v>
      </c>
      <c r="AM36" s="500">
        <f t="shared" si="18"/>
        <v>180</v>
      </c>
      <c r="AN36" s="500">
        <f t="shared" si="18"/>
        <v>576</v>
      </c>
      <c r="AO36" s="500">
        <f>SUM(AO28:AO35)</f>
        <v>18</v>
      </c>
      <c r="AP36" s="500"/>
      <c r="AQ36" s="500"/>
    </row>
    <row r="37" spans="1:45" x14ac:dyDescent="0.25">
      <c r="C37" s="9" t="s">
        <v>24</v>
      </c>
      <c r="D37" s="12">
        <f>30-D36</f>
        <v>0</v>
      </c>
      <c r="AN37" s="3"/>
      <c r="AO37" s="3"/>
    </row>
    <row r="38" spans="1:45" x14ac:dyDescent="0.25">
      <c r="C38" s="9"/>
      <c r="D38" s="12"/>
      <c r="AN38" s="3"/>
      <c r="AO38" s="3"/>
    </row>
    <row r="39" spans="1:45" x14ac:dyDescent="0.25">
      <c r="C39" s="9"/>
      <c r="D39" s="12"/>
      <c r="AN39" s="3"/>
      <c r="AO39" s="3"/>
    </row>
    <row r="40" spans="1:45" x14ac:dyDescent="0.25">
      <c r="C40" s="9"/>
      <c r="D40" s="12"/>
      <c r="AN40" s="3"/>
      <c r="AO40" s="3"/>
    </row>
    <row r="41" spans="1:45" x14ac:dyDescent="0.25">
      <c r="C41" s="2" t="s">
        <v>210</v>
      </c>
      <c r="AG41" s="2" t="s">
        <v>210</v>
      </c>
      <c r="AH41" s="3"/>
      <c r="AI41" s="3"/>
      <c r="AJ41" s="3"/>
      <c r="AK41" s="3"/>
      <c r="AL41" s="3"/>
      <c r="AM41" s="3"/>
      <c r="AN41" s="3"/>
      <c r="AO41" s="3"/>
    </row>
    <row r="42" spans="1:45" ht="15" customHeight="1" x14ac:dyDescent="0.25">
      <c r="C42" s="1436" t="s">
        <v>0</v>
      </c>
      <c r="D42" s="1437" t="s">
        <v>1</v>
      </c>
      <c r="E42" s="1438" t="s">
        <v>2</v>
      </c>
      <c r="F42" s="1438"/>
      <c r="G42" s="1438"/>
      <c r="H42" s="1438"/>
      <c r="I42" s="1438"/>
      <c r="J42" s="1439"/>
      <c r="K42" s="1437" t="s">
        <v>3</v>
      </c>
      <c r="L42" s="1437" t="s">
        <v>4</v>
      </c>
      <c r="M42" s="1437" t="s">
        <v>5</v>
      </c>
      <c r="AG42" s="1436" t="s">
        <v>0</v>
      </c>
      <c r="AH42" s="1437" t="s">
        <v>1</v>
      </c>
      <c r="AI42" s="1438" t="s">
        <v>2</v>
      </c>
      <c r="AJ42" s="1438"/>
      <c r="AK42" s="1438"/>
      <c r="AL42" s="1438"/>
      <c r="AM42" s="1438"/>
      <c r="AN42" s="1439"/>
      <c r="AO42" s="1437" t="s">
        <v>3</v>
      </c>
      <c r="AP42" s="1437" t="s">
        <v>4</v>
      </c>
      <c r="AQ42" s="1437" t="s">
        <v>5</v>
      </c>
      <c r="AS42" s="4"/>
    </row>
    <row r="43" spans="1:45" ht="15" customHeight="1" x14ac:dyDescent="0.25">
      <c r="C43" s="1436"/>
      <c r="D43" s="1437"/>
      <c r="E43" s="1437" t="s">
        <v>6</v>
      </c>
      <c r="F43" s="1440" t="s">
        <v>7</v>
      </c>
      <c r="G43" s="1440"/>
      <c r="H43" s="1440"/>
      <c r="I43" s="1440"/>
      <c r="J43" s="1437" t="s">
        <v>26</v>
      </c>
      <c r="K43" s="1437"/>
      <c r="L43" s="1437"/>
      <c r="M43" s="1437"/>
      <c r="AG43" s="1436"/>
      <c r="AH43" s="1437"/>
      <c r="AI43" s="1437" t="s">
        <v>6</v>
      </c>
      <c r="AJ43" s="1440" t="s">
        <v>7</v>
      </c>
      <c r="AK43" s="1440"/>
      <c r="AL43" s="1440"/>
      <c r="AM43" s="1440"/>
      <c r="AN43" s="1437" t="s">
        <v>26</v>
      </c>
      <c r="AO43" s="1437"/>
      <c r="AP43" s="1437"/>
      <c r="AQ43" s="1437"/>
      <c r="AS43" s="4"/>
    </row>
    <row r="44" spans="1:45" ht="15" customHeight="1" x14ac:dyDescent="0.25">
      <c r="C44" s="1436"/>
      <c r="D44" s="1437"/>
      <c r="E44" s="1439"/>
      <c r="F44" s="1437" t="s">
        <v>9</v>
      </c>
      <c r="G44" s="1438" t="s">
        <v>10</v>
      </c>
      <c r="H44" s="1439"/>
      <c r="I44" s="1439"/>
      <c r="J44" s="1439"/>
      <c r="K44" s="1437"/>
      <c r="L44" s="1437"/>
      <c r="M44" s="1437"/>
      <c r="AG44" s="1436"/>
      <c r="AH44" s="1437"/>
      <c r="AI44" s="1439"/>
      <c r="AJ44" s="1437" t="s">
        <v>9</v>
      </c>
      <c r="AK44" s="1438" t="s">
        <v>10</v>
      </c>
      <c r="AL44" s="1439"/>
      <c r="AM44" s="1439"/>
      <c r="AN44" s="1439"/>
      <c r="AO44" s="1437"/>
      <c r="AP44" s="1437"/>
      <c r="AQ44" s="1437"/>
      <c r="AS44" s="502"/>
    </row>
    <row r="45" spans="1:45" ht="15" customHeight="1" x14ac:dyDescent="0.25">
      <c r="C45" s="1436"/>
      <c r="D45" s="1437"/>
      <c r="E45" s="1439"/>
      <c r="F45" s="1441"/>
      <c r="G45" s="1437" t="s">
        <v>27</v>
      </c>
      <c r="H45" s="1437" t="s">
        <v>28</v>
      </c>
      <c r="I45" s="1437" t="s">
        <v>29</v>
      </c>
      <c r="J45" s="1439"/>
      <c r="K45" s="1437"/>
      <c r="L45" s="1437"/>
      <c r="M45" s="1437"/>
      <c r="AG45" s="1436"/>
      <c r="AH45" s="1437"/>
      <c r="AI45" s="1439"/>
      <c r="AJ45" s="1441"/>
      <c r="AK45" s="1437" t="s">
        <v>27</v>
      </c>
      <c r="AL45" s="1437" t="s">
        <v>28</v>
      </c>
      <c r="AM45" s="1437" t="s">
        <v>29</v>
      </c>
      <c r="AN45" s="1439"/>
      <c r="AO45" s="1437"/>
      <c r="AP45" s="1437"/>
      <c r="AQ45" s="1437"/>
      <c r="AS45" s="4"/>
    </row>
    <row r="46" spans="1:45" x14ac:dyDescent="0.25">
      <c r="C46" s="1436"/>
      <c r="D46" s="1437"/>
      <c r="E46" s="1439"/>
      <c r="F46" s="1441"/>
      <c r="G46" s="1437"/>
      <c r="H46" s="1437"/>
      <c r="I46" s="1437"/>
      <c r="J46" s="1439"/>
      <c r="K46" s="1437"/>
      <c r="L46" s="1437"/>
      <c r="M46" s="1437"/>
      <c r="AG46" s="1436"/>
      <c r="AH46" s="1437"/>
      <c r="AI46" s="1439"/>
      <c r="AJ46" s="1441"/>
      <c r="AK46" s="1437"/>
      <c r="AL46" s="1437"/>
      <c r="AM46" s="1437"/>
      <c r="AN46" s="1439"/>
      <c r="AO46" s="1437"/>
      <c r="AP46" s="1437"/>
      <c r="AQ46" s="1437"/>
      <c r="AS46" s="4"/>
    </row>
    <row r="47" spans="1:45" ht="10.5" customHeight="1" x14ac:dyDescent="0.25">
      <c r="C47" s="1436"/>
      <c r="D47" s="1437"/>
      <c r="E47" s="1439"/>
      <c r="F47" s="1441"/>
      <c r="G47" s="1437"/>
      <c r="H47" s="1437"/>
      <c r="I47" s="1437"/>
      <c r="J47" s="1439"/>
      <c r="K47" s="1437"/>
      <c r="L47" s="1437"/>
      <c r="M47" s="1437"/>
      <c r="AG47" s="1436"/>
      <c r="AH47" s="1437"/>
      <c r="AI47" s="1439"/>
      <c r="AJ47" s="1441"/>
      <c r="AK47" s="1437"/>
      <c r="AL47" s="1437"/>
      <c r="AM47" s="1437"/>
      <c r="AN47" s="1439"/>
      <c r="AO47" s="1437"/>
      <c r="AP47" s="1437"/>
      <c r="AQ47" s="1437"/>
      <c r="AS47" s="4"/>
    </row>
    <row r="48" spans="1:45" hidden="1" x14ac:dyDescent="0.25">
      <c r="C48" s="1436"/>
      <c r="D48" s="1437"/>
      <c r="E48" s="1439"/>
      <c r="F48" s="1441"/>
      <c r="G48" s="1437"/>
      <c r="H48" s="1437"/>
      <c r="I48" s="1437"/>
      <c r="J48" s="1439"/>
      <c r="K48" s="1437"/>
      <c r="L48" s="1437"/>
      <c r="M48" s="1437"/>
      <c r="AG48" s="1436"/>
      <c r="AH48" s="1437"/>
      <c r="AI48" s="1439"/>
      <c r="AJ48" s="1441"/>
      <c r="AK48" s="1437"/>
      <c r="AL48" s="1437"/>
      <c r="AM48" s="1437"/>
      <c r="AN48" s="1439"/>
      <c r="AO48" s="1437"/>
      <c r="AP48" s="1437"/>
      <c r="AQ48" s="1437"/>
      <c r="AS48" s="4"/>
    </row>
    <row r="49" spans="1:45" x14ac:dyDescent="0.25">
      <c r="A49" s="1" t="s">
        <v>17</v>
      </c>
      <c r="B49" s="1" t="s">
        <v>15</v>
      </c>
      <c r="C49" s="4" t="s">
        <v>34</v>
      </c>
      <c r="D49" s="5">
        <v>3</v>
      </c>
      <c r="E49" s="6">
        <f>D49*30</f>
        <v>90</v>
      </c>
      <c r="F49" s="6">
        <f>G49+H49+I49</f>
        <v>45</v>
      </c>
      <c r="G49" s="6"/>
      <c r="H49" s="6"/>
      <c r="I49" s="6">
        <v>45</v>
      </c>
      <c r="J49" s="6">
        <f>E49-F49</f>
        <v>45</v>
      </c>
      <c r="K49" s="7">
        <f t="shared" ref="K49:K55" si="19">F49/15</f>
        <v>3</v>
      </c>
      <c r="L49" s="6" t="s">
        <v>17</v>
      </c>
      <c r="M49" s="7">
        <f>F49/E49*100</f>
        <v>50</v>
      </c>
      <c r="N49" s="3" t="s">
        <v>230</v>
      </c>
      <c r="AD49" s="241" t="s">
        <v>314</v>
      </c>
      <c r="AF49" s="470">
        <v>11.13</v>
      </c>
      <c r="AG49" s="687" t="s">
        <v>34</v>
      </c>
      <c r="AH49" s="5">
        <v>4</v>
      </c>
      <c r="AI49" s="6">
        <f>AH49*30</f>
        <v>120</v>
      </c>
      <c r="AJ49" s="6">
        <f>AK49+AL49+AM49</f>
        <v>45</v>
      </c>
      <c r="AK49" s="6"/>
      <c r="AL49" s="6"/>
      <c r="AM49" s="6">
        <v>45</v>
      </c>
      <c r="AN49" s="6">
        <f>AI49-AJ49</f>
        <v>75</v>
      </c>
      <c r="AO49" s="7">
        <f>AJ49/15</f>
        <v>3</v>
      </c>
      <c r="AP49" s="6" t="s">
        <v>17</v>
      </c>
      <c r="AQ49" s="7">
        <f>AJ49/AI49*100</f>
        <v>37.5</v>
      </c>
      <c r="AR49" s="3" t="s">
        <v>230</v>
      </c>
    </row>
    <row r="50" spans="1:45" x14ac:dyDescent="0.25">
      <c r="A50" s="1" t="s">
        <v>17</v>
      </c>
      <c r="B50" s="1" t="s">
        <v>15</v>
      </c>
      <c r="C50" s="4" t="s">
        <v>18</v>
      </c>
      <c r="D50" s="7">
        <v>3</v>
      </c>
      <c r="E50" s="6">
        <f t="shared" ref="E50:E56" si="20">D50*30</f>
        <v>90</v>
      </c>
      <c r="F50" s="6">
        <f t="shared" ref="F50:F56" si="21">G50+H50+I50</f>
        <v>60</v>
      </c>
      <c r="G50" s="6"/>
      <c r="H50" s="6"/>
      <c r="I50" s="6">
        <v>60</v>
      </c>
      <c r="J50" s="6">
        <f t="shared" ref="J50:J56" si="22">E50-F50</f>
        <v>30</v>
      </c>
      <c r="K50" s="7">
        <f t="shared" si="19"/>
        <v>4</v>
      </c>
      <c r="L50" s="6" t="s">
        <v>17</v>
      </c>
      <c r="M50" s="7">
        <f t="shared" ref="M50:M56" si="23">F50/E50*100</f>
        <v>66.666666666666657</v>
      </c>
      <c r="N50" s="3" t="s">
        <v>230</v>
      </c>
      <c r="AD50" s="241" t="s">
        <v>323</v>
      </c>
      <c r="AF50" s="470"/>
      <c r="AG50" s="4"/>
      <c r="AH50" s="7"/>
      <c r="AI50" s="6"/>
      <c r="AJ50" s="6"/>
      <c r="AK50" s="6"/>
      <c r="AL50" s="6"/>
      <c r="AM50" s="6"/>
      <c r="AN50" s="6"/>
      <c r="AO50" s="7"/>
      <c r="AP50" s="6"/>
      <c r="AQ50" s="7"/>
    </row>
    <row r="51" spans="1:45" x14ac:dyDescent="0.25">
      <c r="A51" s="1" t="s">
        <v>13</v>
      </c>
      <c r="B51" s="1" t="s">
        <v>15</v>
      </c>
      <c r="C51" s="4" t="s">
        <v>309</v>
      </c>
      <c r="D51" s="7">
        <v>5</v>
      </c>
      <c r="E51" s="6">
        <f t="shared" si="20"/>
        <v>150</v>
      </c>
      <c r="F51" s="6">
        <f t="shared" si="21"/>
        <v>60</v>
      </c>
      <c r="G51" s="6">
        <v>30</v>
      </c>
      <c r="H51" s="6"/>
      <c r="I51" s="6">
        <v>30</v>
      </c>
      <c r="J51" s="6">
        <f t="shared" si="22"/>
        <v>90</v>
      </c>
      <c r="K51" s="7">
        <f t="shared" si="19"/>
        <v>4</v>
      </c>
      <c r="L51" s="6" t="s">
        <v>30</v>
      </c>
      <c r="M51" s="7">
        <f t="shared" si="23"/>
        <v>40</v>
      </c>
      <c r="N51" s="3" t="s">
        <v>230</v>
      </c>
      <c r="AD51" s="241" t="s">
        <v>317</v>
      </c>
      <c r="AF51" s="470">
        <v>2.14</v>
      </c>
      <c r="AG51" s="687" t="s">
        <v>369</v>
      </c>
      <c r="AH51" s="455">
        <v>6</v>
      </c>
      <c r="AI51" s="6">
        <f t="shared" ref="AI51:AI55" si="24">AH51*30</f>
        <v>180</v>
      </c>
      <c r="AJ51" s="6">
        <f t="shared" ref="AJ51:AJ55" si="25">AK51+AL51+AM51</f>
        <v>60</v>
      </c>
      <c r="AK51" s="6">
        <v>30</v>
      </c>
      <c r="AL51" s="6"/>
      <c r="AM51" s="6">
        <v>30</v>
      </c>
      <c r="AN51" s="6">
        <f t="shared" ref="AN51:AN55" si="26">AI51-AJ51</f>
        <v>120</v>
      </c>
      <c r="AO51" s="7">
        <f>AJ51/15</f>
        <v>4</v>
      </c>
      <c r="AP51" s="6" t="s">
        <v>30</v>
      </c>
      <c r="AQ51" s="7">
        <f t="shared" ref="AQ51:AQ55" si="27">AJ51/AI51*100</f>
        <v>33.333333333333329</v>
      </c>
      <c r="AR51" s="3" t="s">
        <v>227</v>
      </c>
      <c r="AS51" s="3" t="s">
        <v>355</v>
      </c>
    </row>
    <row r="52" spans="1:45" x14ac:dyDescent="0.25">
      <c r="A52" s="1" t="s">
        <v>13</v>
      </c>
      <c r="B52" s="1" t="s">
        <v>15</v>
      </c>
      <c r="C52" s="4" t="s">
        <v>42</v>
      </c>
      <c r="D52" s="7">
        <v>5</v>
      </c>
      <c r="E52" s="6">
        <f t="shared" si="20"/>
        <v>150</v>
      </c>
      <c r="F52" s="6">
        <f t="shared" si="21"/>
        <v>60</v>
      </c>
      <c r="G52" s="6">
        <v>30</v>
      </c>
      <c r="H52" s="6"/>
      <c r="I52" s="6">
        <v>30</v>
      </c>
      <c r="J52" s="6">
        <f t="shared" si="22"/>
        <v>90</v>
      </c>
      <c r="K52" s="7">
        <f t="shared" si="19"/>
        <v>4</v>
      </c>
      <c r="L52" s="6" t="s">
        <v>19</v>
      </c>
      <c r="M52" s="7">
        <f t="shared" si="23"/>
        <v>40</v>
      </c>
      <c r="N52" s="3" t="s">
        <v>227</v>
      </c>
      <c r="AD52" s="241" t="s">
        <v>317</v>
      </c>
      <c r="AF52" s="470" t="s">
        <v>363</v>
      </c>
      <c r="AG52" s="687" t="s">
        <v>42</v>
      </c>
      <c r="AH52" s="7">
        <v>5</v>
      </c>
      <c r="AI52" s="6">
        <f t="shared" si="24"/>
        <v>150</v>
      </c>
      <c r="AJ52" s="6">
        <f t="shared" si="25"/>
        <v>60</v>
      </c>
      <c r="AK52" s="6">
        <v>30</v>
      </c>
      <c r="AL52" s="6"/>
      <c r="AM52" s="6">
        <v>30</v>
      </c>
      <c r="AN52" s="6">
        <f t="shared" si="26"/>
        <v>90</v>
      </c>
      <c r="AO52" s="7">
        <f>AJ52/15</f>
        <v>4</v>
      </c>
      <c r="AP52" s="6" t="s">
        <v>19</v>
      </c>
      <c r="AQ52" s="7">
        <f t="shared" si="27"/>
        <v>40</v>
      </c>
      <c r="AR52" s="3" t="s">
        <v>227</v>
      </c>
    </row>
    <row r="53" spans="1:45" x14ac:dyDescent="0.25">
      <c r="A53" s="1" t="s">
        <v>13</v>
      </c>
      <c r="B53" s="1" t="s">
        <v>15</v>
      </c>
      <c r="C53" s="4" t="s">
        <v>133</v>
      </c>
      <c r="D53" s="7">
        <v>6</v>
      </c>
      <c r="E53" s="6">
        <f t="shared" si="20"/>
        <v>180</v>
      </c>
      <c r="F53" s="6">
        <f t="shared" si="21"/>
        <v>60</v>
      </c>
      <c r="G53" s="6">
        <v>30</v>
      </c>
      <c r="H53" s="6"/>
      <c r="I53" s="6">
        <v>30</v>
      </c>
      <c r="J53" s="6">
        <f t="shared" si="22"/>
        <v>120</v>
      </c>
      <c r="K53" s="7">
        <f t="shared" si="19"/>
        <v>4</v>
      </c>
      <c r="L53" s="6" t="s">
        <v>19</v>
      </c>
      <c r="M53" s="7">
        <f t="shared" si="23"/>
        <v>33.333333333333329</v>
      </c>
      <c r="N53" s="3" t="s">
        <v>228</v>
      </c>
      <c r="AD53" s="241" t="s">
        <v>319</v>
      </c>
      <c r="AF53" s="470">
        <v>5</v>
      </c>
      <c r="AG53" s="687" t="s">
        <v>133</v>
      </c>
      <c r="AH53" s="7">
        <v>6</v>
      </c>
      <c r="AI53" s="6">
        <f t="shared" si="24"/>
        <v>180</v>
      </c>
      <c r="AJ53" s="6">
        <f t="shared" si="25"/>
        <v>60</v>
      </c>
      <c r="AK53" s="6">
        <v>30</v>
      </c>
      <c r="AL53" s="6"/>
      <c r="AM53" s="6">
        <v>30</v>
      </c>
      <c r="AN53" s="6">
        <f t="shared" si="26"/>
        <v>120</v>
      </c>
      <c r="AO53" s="7">
        <f>AJ53/15</f>
        <v>4</v>
      </c>
      <c r="AP53" s="6" t="s">
        <v>19</v>
      </c>
      <c r="AQ53" s="7">
        <f t="shared" si="27"/>
        <v>33.333333333333329</v>
      </c>
      <c r="AR53" s="3" t="s">
        <v>228</v>
      </c>
    </row>
    <row r="54" spans="1:45" x14ac:dyDescent="0.25">
      <c r="A54" s="1" t="s">
        <v>17</v>
      </c>
      <c r="B54" s="1" t="s">
        <v>15</v>
      </c>
      <c r="C54" s="4" t="s">
        <v>37</v>
      </c>
      <c r="D54" s="7">
        <v>5</v>
      </c>
      <c r="E54" s="6">
        <f t="shared" si="20"/>
        <v>150</v>
      </c>
      <c r="F54" s="6">
        <f t="shared" si="21"/>
        <v>60</v>
      </c>
      <c r="G54" s="6">
        <v>30</v>
      </c>
      <c r="H54" s="6"/>
      <c r="I54" s="6">
        <v>30</v>
      </c>
      <c r="J54" s="6">
        <f t="shared" si="22"/>
        <v>90</v>
      </c>
      <c r="K54" s="7">
        <f t="shared" si="19"/>
        <v>4</v>
      </c>
      <c r="L54" s="6" t="s">
        <v>19</v>
      </c>
      <c r="M54" s="7">
        <f t="shared" si="23"/>
        <v>40</v>
      </c>
      <c r="N54" s="3" t="s">
        <v>229</v>
      </c>
      <c r="AD54" s="241" t="s">
        <v>320</v>
      </c>
      <c r="AF54" s="470"/>
      <c r="AG54" s="693" t="s">
        <v>367</v>
      </c>
      <c r="AH54" s="7">
        <v>5</v>
      </c>
      <c r="AI54" s="6">
        <f t="shared" si="24"/>
        <v>150</v>
      </c>
      <c r="AJ54" s="6">
        <f t="shared" si="25"/>
        <v>60</v>
      </c>
      <c r="AK54" s="6">
        <v>30</v>
      </c>
      <c r="AL54" s="6"/>
      <c r="AM54" s="6">
        <v>30</v>
      </c>
      <c r="AN54" s="6">
        <f t="shared" si="26"/>
        <v>90</v>
      </c>
      <c r="AO54" s="7">
        <f>AJ54/15</f>
        <v>4</v>
      </c>
      <c r="AP54" s="6" t="s">
        <v>403</v>
      </c>
      <c r="AQ54" s="7">
        <f t="shared" si="27"/>
        <v>40</v>
      </c>
      <c r="AR54" s="3" t="s">
        <v>404</v>
      </c>
    </row>
    <row r="55" spans="1:45" x14ac:dyDescent="0.25">
      <c r="A55" s="1" t="s">
        <v>17</v>
      </c>
      <c r="B55" s="1" t="s">
        <v>32</v>
      </c>
      <c r="C55" s="4" t="s">
        <v>202</v>
      </c>
      <c r="D55" s="7">
        <v>3</v>
      </c>
      <c r="E55" s="6">
        <f t="shared" si="20"/>
        <v>90</v>
      </c>
      <c r="F55" s="6">
        <f t="shared" si="21"/>
        <v>30</v>
      </c>
      <c r="G55" s="6">
        <v>15</v>
      </c>
      <c r="H55" s="6"/>
      <c r="I55" s="6">
        <v>15</v>
      </c>
      <c r="J55" s="6">
        <f t="shared" si="22"/>
        <v>60</v>
      </c>
      <c r="K55" s="7">
        <f t="shared" si="19"/>
        <v>2</v>
      </c>
      <c r="L55" s="6" t="s">
        <v>17</v>
      </c>
      <c r="M55" s="7">
        <f t="shared" si="23"/>
        <v>33.333333333333329</v>
      </c>
      <c r="N55" s="3" t="s">
        <v>229</v>
      </c>
      <c r="AD55" s="241" t="s">
        <v>320</v>
      </c>
      <c r="AF55" s="472">
        <v>1</v>
      </c>
      <c r="AG55" s="687" t="s">
        <v>204</v>
      </c>
      <c r="AH55" s="7">
        <v>4</v>
      </c>
      <c r="AI55" s="6">
        <f t="shared" si="24"/>
        <v>120</v>
      </c>
      <c r="AJ55" s="6">
        <f t="shared" si="25"/>
        <v>45</v>
      </c>
      <c r="AK55" s="375">
        <v>30</v>
      </c>
      <c r="AL55" s="6"/>
      <c r="AM55" s="6">
        <v>15</v>
      </c>
      <c r="AN55" s="6">
        <f t="shared" si="26"/>
        <v>75</v>
      </c>
      <c r="AO55" s="374">
        <v>3</v>
      </c>
      <c r="AP55" s="6" t="s">
        <v>17</v>
      </c>
      <c r="AQ55" s="7">
        <f t="shared" si="27"/>
        <v>37.5</v>
      </c>
      <c r="AR55" s="3" t="s">
        <v>227</v>
      </c>
      <c r="AS55" s="3" t="s">
        <v>422</v>
      </c>
    </row>
    <row r="56" spans="1:45" x14ac:dyDescent="0.25">
      <c r="C56" s="4"/>
      <c r="D56" s="7"/>
      <c r="E56" s="6">
        <f t="shared" si="20"/>
        <v>0</v>
      </c>
      <c r="F56" s="6">
        <f t="shared" si="21"/>
        <v>0</v>
      </c>
      <c r="G56" s="6"/>
      <c r="H56" s="6"/>
      <c r="I56" s="6"/>
      <c r="J56" s="6">
        <f t="shared" si="22"/>
        <v>0</v>
      </c>
      <c r="K56" s="7">
        <f>F56/18</f>
        <v>0</v>
      </c>
      <c r="L56" s="6"/>
      <c r="M56" s="7" t="e">
        <f t="shared" si="23"/>
        <v>#DIV/0!</v>
      </c>
      <c r="AF56" s="470"/>
      <c r="AH56" s="7"/>
      <c r="AI56" s="6"/>
      <c r="AJ56" s="6"/>
      <c r="AK56" s="6"/>
      <c r="AL56" s="6"/>
      <c r="AM56" s="6"/>
      <c r="AN56" s="6"/>
      <c r="AO56" s="7"/>
      <c r="AP56" s="6"/>
      <c r="AQ56" s="7"/>
    </row>
    <row r="57" spans="1:45" x14ac:dyDescent="0.25">
      <c r="C57" s="8" t="s">
        <v>23</v>
      </c>
      <c r="D57" s="365">
        <f>SUM(D49:D56)</f>
        <v>30</v>
      </c>
      <c r="E57" s="500">
        <f>SUM(E49:E56)</f>
        <v>900</v>
      </c>
      <c r="F57" s="500">
        <f t="shared" ref="F57:L57" si="28">SUM(F49:F56)</f>
        <v>375</v>
      </c>
      <c r="G57" s="500">
        <f t="shared" si="28"/>
        <v>135</v>
      </c>
      <c r="H57" s="500">
        <f t="shared" si="28"/>
        <v>0</v>
      </c>
      <c r="I57" s="500">
        <f t="shared" si="28"/>
        <v>240</v>
      </c>
      <c r="J57" s="500">
        <f t="shared" si="28"/>
        <v>525</v>
      </c>
      <c r="K57" s="500">
        <f t="shared" si="28"/>
        <v>25</v>
      </c>
      <c r="L57" s="500">
        <f t="shared" si="28"/>
        <v>0</v>
      </c>
      <c r="M57" s="500"/>
      <c r="AF57" s="470"/>
      <c r="AG57" s="8" t="s">
        <v>23</v>
      </c>
      <c r="AH57" s="365">
        <f>SUM(AH49:AH56)</f>
        <v>30</v>
      </c>
      <c r="AI57" s="500">
        <f>SUM(AI49:AI56)</f>
        <v>900</v>
      </c>
      <c r="AJ57" s="500">
        <f t="shared" ref="AJ57:AP57" si="29">SUM(AJ49:AJ56)</f>
        <v>330</v>
      </c>
      <c r="AK57" s="500">
        <f t="shared" si="29"/>
        <v>150</v>
      </c>
      <c r="AL57" s="500">
        <f t="shared" si="29"/>
        <v>0</v>
      </c>
      <c r="AM57" s="500">
        <f t="shared" si="29"/>
        <v>180</v>
      </c>
      <c r="AN57" s="500">
        <f t="shared" si="29"/>
        <v>570</v>
      </c>
      <c r="AO57" s="500">
        <f t="shared" si="29"/>
        <v>22</v>
      </c>
      <c r="AP57" s="500">
        <f t="shared" si="29"/>
        <v>0</v>
      </c>
      <c r="AQ57" s="500"/>
    </row>
    <row r="58" spans="1:45" x14ac:dyDescent="0.25">
      <c r="C58" s="9" t="s">
        <v>24</v>
      </c>
      <c r="D58" s="10">
        <f>30-D57</f>
        <v>0</v>
      </c>
      <c r="E58" s="10"/>
      <c r="F58" s="10"/>
      <c r="G58" s="10"/>
      <c r="H58" s="10"/>
      <c r="I58" s="10"/>
      <c r="J58" s="10"/>
      <c r="K58" s="10"/>
      <c r="L58" s="10"/>
      <c r="M58" s="10"/>
      <c r="AN58" s="3"/>
      <c r="AO58" s="3"/>
    </row>
    <row r="59" spans="1:45" ht="15" customHeight="1" x14ac:dyDescent="0.25">
      <c r="C59" s="2" t="s">
        <v>211</v>
      </c>
      <c r="AG59" s="2" t="s">
        <v>211</v>
      </c>
      <c r="AN59" s="3"/>
      <c r="AO59" s="3"/>
    </row>
    <row r="60" spans="1:45" ht="15" customHeight="1" x14ac:dyDescent="0.25">
      <c r="C60" s="1436" t="s">
        <v>0</v>
      </c>
      <c r="D60" s="1437" t="s">
        <v>1</v>
      </c>
      <c r="E60" s="1438" t="s">
        <v>2</v>
      </c>
      <c r="F60" s="1438"/>
      <c r="G60" s="1438"/>
      <c r="H60" s="1438"/>
      <c r="I60" s="1438"/>
      <c r="J60" s="1439"/>
      <c r="K60" s="1437" t="s">
        <v>3</v>
      </c>
      <c r="L60" s="1437" t="s">
        <v>4</v>
      </c>
      <c r="M60" s="1437" t="s">
        <v>5</v>
      </c>
      <c r="AG60" s="1436" t="s">
        <v>0</v>
      </c>
      <c r="AH60" s="1437" t="s">
        <v>1</v>
      </c>
      <c r="AI60" s="1438" t="s">
        <v>2</v>
      </c>
      <c r="AJ60" s="1438"/>
      <c r="AK60" s="1438"/>
      <c r="AL60" s="1438"/>
      <c r="AM60" s="1438"/>
      <c r="AN60" s="1439"/>
      <c r="AO60" s="1437" t="s">
        <v>3</v>
      </c>
      <c r="AP60" s="1437" t="s">
        <v>4</v>
      </c>
      <c r="AQ60" s="1437" t="s">
        <v>5</v>
      </c>
    </row>
    <row r="61" spans="1:45" ht="15" customHeight="1" x14ac:dyDescent="0.25">
      <c r="C61" s="1436"/>
      <c r="D61" s="1437"/>
      <c r="E61" s="1437" t="s">
        <v>6</v>
      </c>
      <c r="F61" s="1440" t="s">
        <v>7</v>
      </c>
      <c r="G61" s="1440"/>
      <c r="H61" s="1440"/>
      <c r="I61" s="1440"/>
      <c r="J61" s="1437" t="s">
        <v>26</v>
      </c>
      <c r="K61" s="1437"/>
      <c r="L61" s="1437"/>
      <c r="M61" s="1437"/>
      <c r="AG61" s="1436"/>
      <c r="AH61" s="1437"/>
      <c r="AI61" s="1437" t="s">
        <v>6</v>
      </c>
      <c r="AJ61" s="1440" t="s">
        <v>7</v>
      </c>
      <c r="AK61" s="1440"/>
      <c r="AL61" s="1440"/>
      <c r="AM61" s="1440"/>
      <c r="AN61" s="1437" t="s">
        <v>26</v>
      </c>
      <c r="AO61" s="1437"/>
      <c r="AP61" s="1437"/>
      <c r="AQ61" s="1437"/>
    </row>
    <row r="62" spans="1:45" ht="15" customHeight="1" x14ac:dyDescent="0.25">
      <c r="C62" s="1436"/>
      <c r="D62" s="1437"/>
      <c r="E62" s="1439"/>
      <c r="F62" s="1437" t="s">
        <v>9</v>
      </c>
      <c r="G62" s="1438" t="s">
        <v>10</v>
      </c>
      <c r="H62" s="1439"/>
      <c r="I62" s="1439"/>
      <c r="J62" s="1439"/>
      <c r="K62" s="1437"/>
      <c r="L62" s="1437"/>
      <c r="M62" s="1437"/>
      <c r="AG62" s="1436"/>
      <c r="AH62" s="1437"/>
      <c r="AI62" s="1439"/>
      <c r="AJ62" s="1437" t="s">
        <v>9</v>
      </c>
      <c r="AK62" s="1438" t="s">
        <v>10</v>
      </c>
      <c r="AL62" s="1439"/>
      <c r="AM62" s="1439"/>
      <c r="AN62" s="1439"/>
      <c r="AO62" s="1437"/>
      <c r="AP62" s="1437"/>
      <c r="AQ62" s="1437"/>
    </row>
    <row r="63" spans="1:45" x14ac:dyDescent="0.25">
      <c r="C63" s="1436"/>
      <c r="D63" s="1437"/>
      <c r="E63" s="1439"/>
      <c r="F63" s="1441"/>
      <c r="G63" s="1437" t="s">
        <v>27</v>
      </c>
      <c r="H63" s="1437" t="s">
        <v>28</v>
      </c>
      <c r="I63" s="1437" t="s">
        <v>29</v>
      </c>
      <c r="J63" s="1439"/>
      <c r="K63" s="1437"/>
      <c r="L63" s="1437"/>
      <c r="M63" s="1437"/>
      <c r="AG63" s="1436"/>
      <c r="AH63" s="1437"/>
      <c r="AI63" s="1439"/>
      <c r="AJ63" s="1441"/>
      <c r="AK63" s="1437" t="s">
        <v>27</v>
      </c>
      <c r="AL63" s="1437" t="s">
        <v>28</v>
      </c>
      <c r="AM63" s="1437" t="s">
        <v>29</v>
      </c>
      <c r="AN63" s="1439"/>
      <c r="AO63" s="1437"/>
      <c r="AP63" s="1437"/>
      <c r="AQ63" s="1437"/>
    </row>
    <row r="64" spans="1:45" x14ac:dyDescent="0.25">
      <c r="C64" s="1436"/>
      <c r="D64" s="1437"/>
      <c r="E64" s="1439"/>
      <c r="F64" s="1441"/>
      <c r="G64" s="1437"/>
      <c r="H64" s="1437"/>
      <c r="I64" s="1437"/>
      <c r="J64" s="1439"/>
      <c r="K64" s="1437"/>
      <c r="L64" s="1437"/>
      <c r="M64" s="1437"/>
      <c r="AG64" s="1436"/>
      <c r="AH64" s="1437"/>
      <c r="AI64" s="1439"/>
      <c r="AJ64" s="1441"/>
      <c r="AK64" s="1437"/>
      <c r="AL64" s="1437"/>
      <c r="AM64" s="1437"/>
      <c r="AN64" s="1439"/>
      <c r="AO64" s="1437"/>
      <c r="AP64" s="1437"/>
      <c r="AQ64" s="1437"/>
    </row>
    <row r="65" spans="1:44" ht="13.5" customHeight="1" x14ac:dyDescent="0.25">
      <c r="C65" s="1436"/>
      <c r="D65" s="1437"/>
      <c r="E65" s="1439"/>
      <c r="F65" s="1441"/>
      <c r="G65" s="1437"/>
      <c r="H65" s="1437"/>
      <c r="I65" s="1437"/>
      <c r="J65" s="1439"/>
      <c r="K65" s="1437"/>
      <c r="L65" s="1437"/>
      <c r="M65" s="1437"/>
      <c r="AG65" s="1436"/>
      <c r="AH65" s="1437"/>
      <c r="AI65" s="1439"/>
      <c r="AJ65" s="1441"/>
      <c r="AK65" s="1437"/>
      <c r="AL65" s="1437"/>
      <c r="AM65" s="1437"/>
      <c r="AN65" s="1439"/>
      <c r="AO65" s="1437"/>
      <c r="AP65" s="1437"/>
      <c r="AQ65" s="1437"/>
    </row>
    <row r="66" spans="1:44" hidden="1" x14ac:dyDescent="0.25">
      <c r="C66" s="1436"/>
      <c r="D66" s="1437"/>
      <c r="E66" s="1439"/>
      <c r="F66" s="1441"/>
      <c r="G66" s="1437"/>
      <c r="H66" s="1437"/>
      <c r="I66" s="1437"/>
      <c r="J66" s="1439"/>
      <c r="K66" s="1437"/>
      <c r="L66" s="1437"/>
      <c r="M66" s="1437"/>
      <c r="AG66" s="1436"/>
      <c r="AH66" s="1437"/>
      <c r="AI66" s="1439"/>
      <c r="AJ66" s="1441"/>
      <c r="AK66" s="1437"/>
      <c r="AL66" s="1437"/>
      <c r="AM66" s="1437"/>
      <c r="AN66" s="1439"/>
      <c r="AO66" s="1437"/>
      <c r="AP66" s="1437"/>
      <c r="AQ66" s="1437"/>
    </row>
    <row r="67" spans="1:44" x14ac:dyDescent="0.25">
      <c r="A67" s="1" t="s">
        <v>13</v>
      </c>
      <c r="B67" s="1" t="s">
        <v>15</v>
      </c>
      <c r="C67" s="8" t="s">
        <v>251</v>
      </c>
      <c r="D67" s="5">
        <v>4.5</v>
      </c>
      <c r="E67" s="6">
        <f>D67*30</f>
        <v>135</v>
      </c>
      <c r="F67" s="6">
        <f>G67+H67+I67</f>
        <v>0</v>
      </c>
      <c r="G67" s="6"/>
      <c r="H67" s="6"/>
      <c r="I67" s="6"/>
      <c r="J67" s="6">
        <f>E67-F67</f>
        <v>135</v>
      </c>
      <c r="K67" s="7">
        <f>F67/18</f>
        <v>0</v>
      </c>
      <c r="L67" s="6" t="s">
        <v>30</v>
      </c>
      <c r="M67" s="7">
        <f>F67/E67*100</f>
        <v>0</v>
      </c>
      <c r="N67" s="3" t="s">
        <v>227</v>
      </c>
      <c r="AD67" s="241" t="s">
        <v>317</v>
      </c>
      <c r="AF67" s="470"/>
      <c r="AG67" s="694" t="s">
        <v>251</v>
      </c>
      <c r="AH67" s="5">
        <v>4.5</v>
      </c>
      <c r="AI67" s="6">
        <f>AH67*30</f>
        <v>135</v>
      </c>
      <c r="AJ67" s="6">
        <f>AK67+AL67+AM67</f>
        <v>0</v>
      </c>
      <c r="AK67" s="6"/>
      <c r="AL67" s="6"/>
      <c r="AM67" s="6"/>
      <c r="AN67" s="6">
        <f>AI67-AJ67</f>
        <v>135</v>
      </c>
      <c r="AO67" s="7">
        <f>AJ67/18</f>
        <v>0</v>
      </c>
      <c r="AP67" s="6" t="s">
        <v>30</v>
      </c>
      <c r="AQ67" s="7">
        <f>AJ67/AI67*100</f>
        <v>0</v>
      </c>
    </row>
    <row r="68" spans="1:44" x14ac:dyDescent="0.25">
      <c r="A68" s="1" t="s">
        <v>17</v>
      </c>
      <c r="B68" s="1" t="s">
        <v>15</v>
      </c>
      <c r="C68" s="4" t="s">
        <v>16</v>
      </c>
      <c r="D68" s="7">
        <v>4</v>
      </c>
      <c r="E68" s="6">
        <f t="shared" ref="E68:E74" si="30">D68*30</f>
        <v>120</v>
      </c>
      <c r="F68" s="6">
        <f t="shared" ref="F68:F74" si="31">G68+H68+I68</f>
        <v>54</v>
      </c>
      <c r="G68" s="6"/>
      <c r="H68" s="6"/>
      <c r="I68" s="6">
        <v>54</v>
      </c>
      <c r="J68" s="6">
        <f t="shared" ref="J68:J74" si="32">E68-F68</f>
        <v>66</v>
      </c>
      <c r="K68" s="7">
        <f t="shared" ref="K68:K73" si="33">F68/18</f>
        <v>3</v>
      </c>
      <c r="L68" s="6" t="s">
        <v>30</v>
      </c>
      <c r="M68" s="7">
        <f t="shared" ref="M68:M74" si="34">F68/E68*100</f>
        <v>45</v>
      </c>
      <c r="N68" s="3" t="s">
        <v>230</v>
      </c>
      <c r="AD68" s="241" t="s">
        <v>314</v>
      </c>
      <c r="AF68" s="470">
        <v>11.13</v>
      </c>
      <c r="AG68" s="687" t="s">
        <v>16</v>
      </c>
      <c r="AH68" s="7">
        <v>4</v>
      </c>
      <c r="AI68" s="6">
        <f t="shared" ref="AI68:AI74" si="35">AH68*30</f>
        <v>120</v>
      </c>
      <c r="AJ68" s="6">
        <f t="shared" ref="AJ68:AJ74" si="36">AK68+AL68+AM68</f>
        <v>54</v>
      </c>
      <c r="AK68" s="6"/>
      <c r="AL68" s="6"/>
      <c r="AM68" s="6">
        <v>54</v>
      </c>
      <c r="AN68" s="6">
        <f t="shared" ref="AN68:AN74" si="37">AI68-AJ68</f>
        <v>66</v>
      </c>
      <c r="AO68" s="7">
        <f t="shared" ref="AO68:AO73" si="38">AJ68/18</f>
        <v>3</v>
      </c>
      <c r="AP68" s="6" t="s">
        <v>30</v>
      </c>
      <c r="AQ68" s="7">
        <f t="shared" ref="AQ68:AQ74" si="39">AJ68/AI68*100</f>
        <v>45</v>
      </c>
      <c r="AR68" s="3" t="s">
        <v>230</v>
      </c>
    </row>
    <row r="69" spans="1:44" x14ac:dyDescent="0.25">
      <c r="A69" s="1" t="s">
        <v>17</v>
      </c>
      <c r="B69" s="1" t="s">
        <v>15</v>
      </c>
      <c r="C69" s="4" t="s">
        <v>18</v>
      </c>
      <c r="D69" s="7">
        <v>4</v>
      </c>
      <c r="E69" s="6">
        <f t="shared" si="30"/>
        <v>120</v>
      </c>
      <c r="F69" s="6">
        <f t="shared" si="31"/>
        <v>72</v>
      </c>
      <c r="G69" s="6"/>
      <c r="H69" s="6"/>
      <c r="I69" s="6">
        <v>72</v>
      </c>
      <c r="J69" s="6">
        <f t="shared" si="32"/>
        <v>48</v>
      </c>
      <c r="K69" s="7">
        <f t="shared" si="33"/>
        <v>4</v>
      </c>
      <c r="L69" s="6" t="s">
        <v>30</v>
      </c>
      <c r="M69" s="7">
        <f t="shared" si="34"/>
        <v>60</v>
      </c>
      <c r="N69" s="3" t="s">
        <v>230</v>
      </c>
      <c r="AD69" s="241" t="s">
        <v>323</v>
      </c>
      <c r="AF69" s="470">
        <v>3</v>
      </c>
      <c r="AG69" s="687" t="s">
        <v>279</v>
      </c>
      <c r="AH69" s="7">
        <v>4</v>
      </c>
      <c r="AI69" s="6">
        <f t="shared" si="35"/>
        <v>120</v>
      </c>
      <c r="AJ69" s="6">
        <f t="shared" si="36"/>
        <v>54</v>
      </c>
      <c r="AK69" s="6">
        <v>18</v>
      </c>
      <c r="AL69" s="6"/>
      <c r="AM69" s="6">
        <v>36</v>
      </c>
      <c r="AN69" s="6">
        <f t="shared" si="37"/>
        <v>66</v>
      </c>
      <c r="AO69" s="7">
        <v>3</v>
      </c>
      <c r="AP69" s="456" t="s">
        <v>19</v>
      </c>
      <c r="AQ69" s="7">
        <f t="shared" si="39"/>
        <v>45</v>
      </c>
      <c r="AR69" s="3" t="s">
        <v>227</v>
      </c>
    </row>
    <row r="70" spans="1:44" ht="26.25" x14ac:dyDescent="0.25">
      <c r="A70" s="1" t="s">
        <v>13</v>
      </c>
      <c r="B70" s="1" t="s">
        <v>15</v>
      </c>
      <c r="C70" s="11" t="s">
        <v>38</v>
      </c>
      <c r="D70" s="7">
        <v>4</v>
      </c>
      <c r="E70" s="6">
        <f t="shared" si="30"/>
        <v>120</v>
      </c>
      <c r="F70" s="6">
        <f t="shared" si="31"/>
        <v>54</v>
      </c>
      <c r="G70" s="6">
        <v>18</v>
      </c>
      <c r="H70" s="6"/>
      <c r="I70" s="6">
        <v>36</v>
      </c>
      <c r="J70" s="6">
        <f t="shared" si="32"/>
        <v>66</v>
      </c>
      <c r="K70" s="7">
        <f t="shared" si="33"/>
        <v>3</v>
      </c>
      <c r="L70" s="6" t="s">
        <v>19</v>
      </c>
      <c r="M70" s="7">
        <f t="shared" si="34"/>
        <v>45</v>
      </c>
      <c r="N70" s="3" t="s">
        <v>228</v>
      </c>
      <c r="AD70" s="241" t="s">
        <v>319</v>
      </c>
      <c r="AF70" s="470"/>
      <c r="AG70" s="687" t="s">
        <v>405</v>
      </c>
      <c r="AH70" s="7">
        <v>4</v>
      </c>
      <c r="AI70" s="6">
        <f t="shared" si="35"/>
        <v>120</v>
      </c>
      <c r="AJ70" s="6">
        <f t="shared" si="36"/>
        <v>54</v>
      </c>
      <c r="AK70" s="6">
        <v>18</v>
      </c>
      <c r="AL70" s="6"/>
      <c r="AM70" s="6">
        <v>36</v>
      </c>
      <c r="AN70" s="6">
        <f t="shared" si="37"/>
        <v>66</v>
      </c>
      <c r="AO70" s="7">
        <f t="shared" si="38"/>
        <v>3</v>
      </c>
      <c r="AP70" s="6" t="s">
        <v>19</v>
      </c>
      <c r="AQ70" s="7">
        <f t="shared" si="39"/>
        <v>45</v>
      </c>
      <c r="AR70" s="3" t="s">
        <v>373</v>
      </c>
    </row>
    <row r="71" spans="1:44" x14ac:dyDescent="0.25">
      <c r="A71" s="1" t="s">
        <v>13</v>
      </c>
      <c r="B71" s="1" t="s">
        <v>15</v>
      </c>
      <c r="C71" s="4" t="s">
        <v>225</v>
      </c>
      <c r="D71" s="7">
        <v>5</v>
      </c>
      <c r="E71" s="6">
        <f t="shared" si="30"/>
        <v>150</v>
      </c>
      <c r="F71" s="6">
        <f t="shared" si="31"/>
        <v>72</v>
      </c>
      <c r="G71" s="6">
        <v>36</v>
      </c>
      <c r="H71" s="6"/>
      <c r="I71" s="6">
        <v>36</v>
      </c>
      <c r="J71" s="6">
        <f t="shared" si="32"/>
        <v>78</v>
      </c>
      <c r="K71" s="7">
        <f t="shared" si="33"/>
        <v>4</v>
      </c>
      <c r="L71" s="6" t="s">
        <v>19</v>
      </c>
      <c r="M71" s="7">
        <f t="shared" si="34"/>
        <v>48</v>
      </c>
      <c r="N71" s="3" t="s">
        <v>229</v>
      </c>
      <c r="AD71" s="241" t="s">
        <v>320</v>
      </c>
      <c r="AF71" s="470">
        <v>6.11</v>
      </c>
      <c r="AG71" s="687" t="s">
        <v>225</v>
      </c>
      <c r="AH71" s="7">
        <v>5</v>
      </c>
      <c r="AI71" s="6">
        <f t="shared" si="35"/>
        <v>150</v>
      </c>
      <c r="AJ71" s="6">
        <f t="shared" si="36"/>
        <v>72</v>
      </c>
      <c r="AK71" s="6">
        <v>36</v>
      </c>
      <c r="AL71" s="6"/>
      <c r="AM71" s="6">
        <v>36</v>
      </c>
      <c r="AN71" s="6">
        <f t="shared" si="37"/>
        <v>78</v>
      </c>
      <c r="AO71" s="7">
        <f t="shared" si="38"/>
        <v>4</v>
      </c>
      <c r="AP71" s="6" t="s">
        <v>19</v>
      </c>
      <c r="AQ71" s="7">
        <f t="shared" si="39"/>
        <v>48</v>
      </c>
      <c r="AR71" s="3" t="s">
        <v>229</v>
      </c>
    </row>
    <row r="72" spans="1:44" x14ac:dyDescent="0.25">
      <c r="A72" s="1" t="s">
        <v>13</v>
      </c>
      <c r="B72" s="1" t="s">
        <v>15</v>
      </c>
      <c r="C72" s="4" t="s">
        <v>39</v>
      </c>
      <c r="D72" s="7">
        <v>4</v>
      </c>
      <c r="E72" s="6">
        <f t="shared" si="30"/>
        <v>120</v>
      </c>
      <c r="F72" s="6">
        <f t="shared" si="31"/>
        <v>54</v>
      </c>
      <c r="G72" s="6">
        <v>18</v>
      </c>
      <c r="H72" s="6"/>
      <c r="I72" s="6">
        <v>36</v>
      </c>
      <c r="J72" s="6">
        <f t="shared" si="32"/>
        <v>66</v>
      </c>
      <c r="K72" s="7">
        <f t="shared" si="33"/>
        <v>3</v>
      </c>
      <c r="L72" s="6" t="s">
        <v>19</v>
      </c>
      <c r="M72" s="7">
        <f t="shared" si="34"/>
        <v>45</v>
      </c>
      <c r="N72" s="3" t="s">
        <v>226</v>
      </c>
      <c r="AD72" s="241" t="s">
        <v>321</v>
      </c>
      <c r="AF72" s="470"/>
      <c r="AG72" s="687" t="s">
        <v>406</v>
      </c>
      <c r="AH72" s="7">
        <v>4</v>
      </c>
      <c r="AI72" s="6">
        <f t="shared" si="35"/>
        <v>120</v>
      </c>
      <c r="AJ72" s="6">
        <f t="shared" si="36"/>
        <v>54</v>
      </c>
      <c r="AK72" s="6">
        <v>18</v>
      </c>
      <c r="AL72" s="6"/>
      <c r="AM72" s="6">
        <v>36</v>
      </c>
      <c r="AN72" s="6">
        <f t="shared" si="37"/>
        <v>66</v>
      </c>
      <c r="AO72" s="7">
        <f t="shared" si="38"/>
        <v>3</v>
      </c>
      <c r="AP72" s="6" t="s">
        <v>19</v>
      </c>
      <c r="AQ72" s="7">
        <f t="shared" si="39"/>
        <v>45</v>
      </c>
      <c r="AR72" s="3" t="s">
        <v>407</v>
      </c>
    </row>
    <row r="73" spans="1:44" x14ac:dyDescent="0.25">
      <c r="A73" s="1" t="s">
        <v>17</v>
      </c>
      <c r="B73" s="1" t="s">
        <v>32</v>
      </c>
      <c r="C73" s="4" t="s">
        <v>297</v>
      </c>
      <c r="D73" s="7">
        <v>3.5</v>
      </c>
      <c r="E73" s="6">
        <f t="shared" si="30"/>
        <v>105</v>
      </c>
      <c r="F73" s="6">
        <f t="shared" si="31"/>
        <v>36</v>
      </c>
      <c r="G73" s="6">
        <v>18</v>
      </c>
      <c r="H73" s="6"/>
      <c r="I73" s="6">
        <v>18</v>
      </c>
      <c r="J73" s="6">
        <f t="shared" si="32"/>
        <v>69</v>
      </c>
      <c r="K73" s="7">
        <f t="shared" si="33"/>
        <v>2</v>
      </c>
      <c r="L73" s="6" t="s">
        <v>17</v>
      </c>
      <c r="M73" s="7">
        <f t="shared" si="34"/>
        <v>34.285714285714285</v>
      </c>
      <c r="N73" s="3" t="s">
        <v>229</v>
      </c>
      <c r="AD73" s="241" t="s">
        <v>320</v>
      </c>
      <c r="AF73" s="472">
        <v>1</v>
      </c>
      <c r="AG73" s="687" t="s">
        <v>297</v>
      </c>
      <c r="AH73" s="7">
        <v>3.5</v>
      </c>
      <c r="AI73" s="6">
        <f t="shared" si="35"/>
        <v>105</v>
      </c>
      <c r="AJ73" s="6">
        <f t="shared" si="36"/>
        <v>36</v>
      </c>
      <c r="AK73" s="6">
        <v>18</v>
      </c>
      <c r="AL73" s="6"/>
      <c r="AM73" s="6">
        <v>18</v>
      </c>
      <c r="AN73" s="6">
        <f t="shared" si="37"/>
        <v>69</v>
      </c>
      <c r="AO73" s="7">
        <f t="shared" si="38"/>
        <v>2</v>
      </c>
      <c r="AP73" s="6" t="s">
        <v>17</v>
      </c>
      <c r="AQ73" s="7">
        <f t="shared" si="39"/>
        <v>34.285714285714285</v>
      </c>
      <c r="AR73" s="3" t="s">
        <v>227</v>
      </c>
    </row>
    <row r="74" spans="1:44" s="430" customFormat="1" x14ac:dyDescent="0.25">
      <c r="A74" s="426" t="s">
        <v>13</v>
      </c>
      <c r="B74" s="426" t="s">
        <v>15</v>
      </c>
      <c r="C74" s="427" t="s">
        <v>247</v>
      </c>
      <c r="D74" s="428">
        <v>1</v>
      </c>
      <c r="E74" s="429">
        <f t="shared" si="30"/>
        <v>30</v>
      </c>
      <c r="F74" s="429">
        <f t="shared" si="31"/>
        <v>15</v>
      </c>
      <c r="G74" s="429"/>
      <c r="H74" s="429"/>
      <c r="I74" s="429">
        <v>15</v>
      </c>
      <c r="J74" s="429">
        <f t="shared" si="32"/>
        <v>15</v>
      </c>
      <c r="K74" s="428">
        <v>1</v>
      </c>
      <c r="L74" s="429" t="s">
        <v>30</v>
      </c>
      <c r="M74" s="428">
        <f t="shared" si="34"/>
        <v>50</v>
      </c>
      <c r="N74" s="430" t="s">
        <v>227</v>
      </c>
      <c r="O74" s="431"/>
      <c r="P74" s="431"/>
      <c r="Q74" s="431"/>
      <c r="R74" s="431"/>
      <c r="S74" s="431"/>
      <c r="T74" s="431"/>
      <c r="U74" s="431"/>
      <c r="V74" s="431"/>
      <c r="W74" s="431"/>
      <c r="X74" s="431"/>
      <c r="Y74" s="431"/>
      <c r="Z74" s="431"/>
      <c r="AA74" s="431"/>
      <c r="AB74" s="431"/>
      <c r="AC74" s="431"/>
      <c r="AD74" s="431" t="s">
        <v>317</v>
      </c>
      <c r="AE74" s="431"/>
      <c r="AF74" s="471">
        <v>9</v>
      </c>
      <c r="AG74" s="696" t="s">
        <v>247</v>
      </c>
      <c r="AH74" s="458">
        <v>1</v>
      </c>
      <c r="AI74" s="459">
        <f t="shared" si="35"/>
        <v>30</v>
      </c>
      <c r="AJ74" s="459">
        <f t="shared" si="36"/>
        <v>15</v>
      </c>
      <c r="AK74" s="459"/>
      <c r="AL74" s="459"/>
      <c r="AM74" s="464">
        <v>15</v>
      </c>
      <c r="AN74" s="459">
        <f t="shared" si="37"/>
        <v>15</v>
      </c>
      <c r="AO74" s="458">
        <v>1</v>
      </c>
      <c r="AP74" s="459" t="s">
        <v>17</v>
      </c>
      <c r="AQ74" s="458">
        <f t="shared" si="39"/>
        <v>50</v>
      </c>
    </row>
    <row r="75" spans="1:44" x14ac:dyDescent="0.25">
      <c r="C75" s="8" t="s">
        <v>23</v>
      </c>
      <c r="D75" s="365">
        <f t="shared" ref="D75:L75" si="40">SUM(D67:D74)</f>
        <v>30</v>
      </c>
      <c r="E75" s="500">
        <f t="shared" si="40"/>
        <v>900</v>
      </c>
      <c r="F75" s="500">
        <f t="shared" si="40"/>
        <v>357</v>
      </c>
      <c r="G75" s="500">
        <f t="shared" si="40"/>
        <v>90</v>
      </c>
      <c r="H75" s="500">
        <f t="shared" si="40"/>
        <v>0</v>
      </c>
      <c r="I75" s="500">
        <f t="shared" si="40"/>
        <v>267</v>
      </c>
      <c r="J75" s="500">
        <f t="shared" si="40"/>
        <v>543</v>
      </c>
      <c r="K75" s="500">
        <f t="shared" si="40"/>
        <v>20</v>
      </c>
      <c r="L75" s="500">
        <f t="shared" si="40"/>
        <v>0</v>
      </c>
      <c r="M75" s="500"/>
      <c r="AG75" s="8" t="s">
        <v>23</v>
      </c>
      <c r="AH75" s="365">
        <f t="shared" ref="AH75:AP75" si="41">SUM(AH67:AH74)</f>
        <v>30</v>
      </c>
      <c r="AI75" s="500">
        <f t="shared" si="41"/>
        <v>900</v>
      </c>
      <c r="AJ75" s="500">
        <f t="shared" si="41"/>
        <v>339</v>
      </c>
      <c r="AK75" s="500">
        <f t="shared" si="41"/>
        <v>108</v>
      </c>
      <c r="AL75" s="500">
        <f t="shared" si="41"/>
        <v>0</v>
      </c>
      <c r="AM75" s="500">
        <f t="shared" si="41"/>
        <v>231</v>
      </c>
      <c r="AN75" s="500">
        <f t="shared" si="41"/>
        <v>561</v>
      </c>
      <c r="AO75" s="500">
        <f t="shared" si="41"/>
        <v>19</v>
      </c>
      <c r="AP75" s="500">
        <f t="shared" si="41"/>
        <v>0</v>
      </c>
      <c r="AQ75" s="500"/>
    </row>
    <row r="76" spans="1:44" x14ac:dyDescent="0.25">
      <c r="C76" s="9" t="s">
        <v>24</v>
      </c>
      <c r="D76" s="12">
        <f>30-D75</f>
        <v>0</v>
      </c>
      <c r="E76" s="10"/>
      <c r="F76" s="10"/>
      <c r="G76" s="10"/>
      <c r="H76" s="10"/>
      <c r="I76" s="10"/>
      <c r="J76" s="10"/>
      <c r="K76" s="10"/>
      <c r="L76" s="10"/>
      <c r="AN76" s="3"/>
      <c r="AO76" s="3"/>
    </row>
    <row r="77" spans="1:44" x14ac:dyDescent="0.25">
      <c r="C77" s="9"/>
      <c r="D77" s="12"/>
      <c r="E77" s="10"/>
      <c r="F77" s="10"/>
      <c r="G77" s="10"/>
      <c r="H77" s="10"/>
      <c r="I77" s="10"/>
      <c r="J77" s="10"/>
      <c r="K77" s="10"/>
      <c r="L77" s="10"/>
      <c r="AN77" s="3"/>
      <c r="AO77" s="3"/>
    </row>
    <row r="78" spans="1:44" x14ac:dyDescent="0.25">
      <c r="C78" s="9"/>
      <c r="D78" s="12"/>
      <c r="E78" s="10"/>
      <c r="F78" s="10"/>
      <c r="G78" s="10"/>
      <c r="H78" s="10"/>
      <c r="I78" s="10"/>
      <c r="J78" s="10"/>
      <c r="K78" s="10"/>
      <c r="L78" s="10"/>
      <c r="AN78" s="3"/>
      <c r="AO78" s="3"/>
    </row>
    <row r="79" spans="1:44" x14ac:dyDescent="0.25">
      <c r="C79" s="9"/>
      <c r="D79" s="12"/>
      <c r="E79" s="10"/>
      <c r="F79" s="10"/>
      <c r="G79" s="10"/>
      <c r="H79" s="10"/>
      <c r="I79" s="10"/>
      <c r="J79" s="10"/>
      <c r="K79" s="10"/>
      <c r="L79" s="10"/>
      <c r="AN79" s="3"/>
      <c r="AO79" s="3"/>
    </row>
    <row r="80" spans="1:44" ht="15" customHeight="1" x14ac:dyDescent="0.25">
      <c r="C80" s="2" t="s">
        <v>212</v>
      </c>
      <c r="AG80" s="2" t="s">
        <v>212</v>
      </c>
      <c r="AH80" s="3"/>
      <c r="AI80" s="3"/>
      <c r="AJ80" s="3"/>
      <c r="AK80" s="3"/>
      <c r="AL80" s="3"/>
      <c r="AM80" s="3"/>
      <c r="AN80" s="3"/>
      <c r="AO80" s="3"/>
    </row>
    <row r="81" spans="1:46" ht="15" customHeight="1" x14ac:dyDescent="0.25">
      <c r="C81" s="1436" t="s">
        <v>0</v>
      </c>
      <c r="D81" s="1437" t="s">
        <v>1</v>
      </c>
      <c r="E81" s="1438" t="s">
        <v>2</v>
      </c>
      <c r="F81" s="1438"/>
      <c r="G81" s="1438"/>
      <c r="H81" s="1438"/>
      <c r="I81" s="1438"/>
      <c r="J81" s="1439"/>
      <c r="K81" s="1437" t="s">
        <v>3</v>
      </c>
      <c r="L81" s="1437" t="s">
        <v>4</v>
      </c>
      <c r="M81" s="1437" t="s">
        <v>5</v>
      </c>
      <c r="AG81" s="1436" t="s">
        <v>0</v>
      </c>
      <c r="AH81" s="1437" t="s">
        <v>1</v>
      </c>
      <c r="AI81" s="1438" t="s">
        <v>2</v>
      </c>
      <c r="AJ81" s="1438"/>
      <c r="AK81" s="1438"/>
      <c r="AL81" s="1438"/>
      <c r="AM81" s="1438"/>
      <c r="AN81" s="1439"/>
      <c r="AO81" s="1437" t="s">
        <v>3</v>
      </c>
      <c r="AP81" s="1437" t="s">
        <v>4</v>
      </c>
      <c r="AQ81" s="1437" t="s">
        <v>5</v>
      </c>
    </row>
    <row r="82" spans="1:46" ht="15" customHeight="1" x14ac:dyDescent="0.25">
      <c r="C82" s="1436"/>
      <c r="D82" s="1437"/>
      <c r="E82" s="1437" t="s">
        <v>6</v>
      </c>
      <c r="F82" s="1440" t="s">
        <v>7</v>
      </c>
      <c r="G82" s="1440"/>
      <c r="H82" s="1440"/>
      <c r="I82" s="1440"/>
      <c r="J82" s="1437" t="s">
        <v>26</v>
      </c>
      <c r="K82" s="1437"/>
      <c r="L82" s="1437"/>
      <c r="M82" s="1437"/>
      <c r="AG82" s="1436"/>
      <c r="AH82" s="1437"/>
      <c r="AI82" s="1437" t="s">
        <v>6</v>
      </c>
      <c r="AJ82" s="1440" t="s">
        <v>7</v>
      </c>
      <c r="AK82" s="1440"/>
      <c r="AL82" s="1440"/>
      <c r="AM82" s="1440"/>
      <c r="AN82" s="1437" t="s">
        <v>26</v>
      </c>
      <c r="AO82" s="1437"/>
      <c r="AP82" s="1437"/>
      <c r="AQ82" s="1437"/>
    </row>
    <row r="83" spans="1:46" x14ac:dyDescent="0.25">
      <c r="C83" s="1436"/>
      <c r="D83" s="1437"/>
      <c r="E83" s="1439"/>
      <c r="F83" s="1437" t="s">
        <v>9</v>
      </c>
      <c r="G83" s="1438" t="s">
        <v>10</v>
      </c>
      <c r="H83" s="1439"/>
      <c r="I83" s="1439"/>
      <c r="J83" s="1439"/>
      <c r="K83" s="1437"/>
      <c r="L83" s="1437"/>
      <c r="M83" s="1437"/>
      <c r="AG83" s="1436"/>
      <c r="AH83" s="1437"/>
      <c r="AI83" s="1439"/>
      <c r="AJ83" s="1437" t="s">
        <v>9</v>
      </c>
      <c r="AK83" s="1438" t="s">
        <v>10</v>
      </c>
      <c r="AL83" s="1439"/>
      <c r="AM83" s="1439"/>
      <c r="AN83" s="1439"/>
      <c r="AO83" s="1437"/>
      <c r="AP83" s="1437"/>
      <c r="AQ83" s="1437"/>
    </row>
    <row r="84" spans="1:46" x14ac:dyDescent="0.25">
      <c r="C84" s="1436"/>
      <c r="D84" s="1437"/>
      <c r="E84" s="1439"/>
      <c r="F84" s="1441"/>
      <c r="G84" s="1437" t="s">
        <v>27</v>
      </c>
      <c r="H84" s="1437" t="s">
        <v>28</v>
      </c>
      <c r="I84" s="1437" t="s">
        <v>29</v>
      </c>
      <c r="J84" s="1439"/>
      <c r="K84" s="1437"/>
      <c r="L84" s="1437"/>
      <c r="M84" s="1437"/>
      <c r="AG84" s="1436"/>
      <c r="AH84" s="1437"/>
      <c r="AI84" s="1439"/>
      <c r="AJ84" s="1441"/>
      <c r="AK84" s="1437" t="s">
        <v>27</v>
      </c>
      <c r="AL84" s="1437" t="s">
        <v>28</v>
      </c>
      <c r="AM84" s="1437" t="s">
        <v>29</v>
      </c>
      <c r="AN84" s="1439"/>
      <c r="AO84" s="1437"/>
      <c r="AP84" s="1437"/>
      <c r="AQ84" s="1437"/>
    </row>
    <row r="85" spans="1:46" x14ac:dyDescent="0.25">
      <c r="C85" s="1436"/>
      <c r="D85" s="1437"/>
      <c r="E85" s="1439"/>
      <c r="F85" s="1441"/>
      <c r="G85" s="1437"/>
      <c r="H85" s="1437"/>
      <c r="I85" s="1437"/>
      <c r="J85" s="1439"/>
      <c r="K85" s="1437"/>
      <c r="L85" s="1437"/>
      <c r="M85" s="1437"/>
      <c r="AG85" s="1436"/>
      <c r="AH85" s="1437"/>
      <c r="AI85" s="1439"/>
      <c r="AJ85" s="1441"/>
      <c r="AK85" s="1437"/>
      <c r="AL85" s="1437"/>
      <c r="AM85" s="1437"/>
      <c r="AN85" s="1439"/>
      <c r="AO85" s="1437"/>
      <c r="AP85" s="1437"/>
      <c r="AQ85" s="1437"/>
    </row>
    <row r="86" spans="1:46" x14ac:dyDescent="0.25">
      <c r="C86" s="1436"/>
      <c r="D86" s="1437"/>
      <c r="E86" s="1439"/>
      <c r="F86" s="1441"/>
      <c r="G86" s="1437"/>
      <c r="H86" s="1437"/>
      <c r="I86" s="1437"/>
      <c r="J86" s="1439"/>
      <c r="K86" s="1437"/>
      <c r="L86" s="1437"/>
      <c r="M86" s="1437"/>
      <c r="AG86" s="1436"/>
      <c r="AH86" s="1437"/>
      <c r="AI86" s="1439"/>
      <c r="AJ86" s="1441"/>
      <c r="AK86" s="1437"/>
      <c r="AL86" s="1437"/>
      <c r="AM86" s="1437"/>
      <c r="AN86" s="1439"/>
      <c r="AO86" s="1437"/>
      <c r="AP86" s="1437"/>
      <c r="AQ86" s="1437"/>
    </row>
    <row r="87" spans="1:46" ht="3.75" customHeight="1" x14ac:dyDescent="0.25">
      <c r="C87" s="1436"/>
      <c r="D87" s="1437"/>
      <c r="E87" s="1439"/>
      <c r="F87" s="1441"/>
      <c r="G87" s="1437"/>
      <c r="H87" s="1437"/>
      <c r="I87" s="1437"/>
      <c r="J87" s="1439"/>
      <c r="K87" s="1437"/>
      <c r="L87" s="1437"/>
      <c r="M87" s="1437"/>
      <c r="AG87" s="1436"/>
      <c r="AH87" s="1437"/>
      <c r="AI87" s="1439"/>
      <c r="AJ87" s="1441"/>
      <c r="AK87" s="1437"/>
      <c r="AL87" s="1437"/>
      <c r="AM87" s="1437"/>
      <c r="AN87" s="1439"/>
      <c r="AO87" s="1437"/>
      <c r="AP87" s="1437"/>
      <c r="AQ87" s="1437"/>
    </row>
    <row r="88" spans="1:46" ht="27" customHeight="1" x14ac:dyDescent="0.25">
      <c r="A88" s="1" t="s">
        <v>17</v>
      </c>
      <c r="B88" s="1" t="s">
        <v>32</v>
      </c>
      <c r="C88" s="4" t="s">
        <v>198</v>
      </c>
      <c r="D88" s="5">
        <v>3</v>
      </c>
      <c r="E88" s="6">
        <f>D88*30</f>
        <v>90</v>
      </c>
      <c r="F88" s="6">
        <f>G88+H88+I88</f>
        <v>45</v>
      </c>
      <c r="G88" s="6"/>
      <c r="H88" s="6"/>
      <c r="I88" s="6">
        <v>45</v>
      </c>
      <c r="J88" s="6">
        <f>E88-F88</f>
        <v>45</v>
      </c>
      <c r="K88" s="7">
        <f>F88/15</f>
        <v>3</v>
      </c>
      <c r="L88" s="6" t="s">
        <v>17</v>
      </c>
      <c r="M88" s="7">
        <f>F88/E88*100</f>
        <v>50</v>
      </c>
      <c r="N88" s="3" t="s">
        <v>230</v>
      </c>
      <c r="AD88" s="241" t="s">
        <v>317</v>
      </c>
      <c r="AF88" s="472">
        <v>11.13</v>
      </c>
      <c r="AG88" s="687" t="s">
        <v>408</v>
      </c>
      <c r="AH88" s="5">
        <v>3</v>
      </c>
      <c r="AI88" s="6">
        <f>AH88*30</f>
        <v>90</v>
      </c>
      <c r="AJ88" s="6">
        <f>AK88+AL88+AM88</f>
        <v>45</v>
      </c>
      <c r="AK88" s="6"/>
      <c r="AL88" s="6"/>
      <c r="AM88" s="6">
        <v>45</v>
      </c>
      <c r="AN88" s="6">
        <f>AI88-AJ88</f>
        <v>45</v>
      </c>
      <c r="AO88" s="7">
        <f>AJ88/15</f>
        <v>3</v>
      </c>
      <c r="AP88" s="6" t="s">
        <v>17</v>
      </c>
      <c r="AQ88" s="7">
        <f>AJ88/AI88*100</f>
        <v>50</v>
      </c>
      <c r="AT88" s="3" t="s">
        <v>357</v>
      </c>
    </row>
    <row r="89" spans="1:46" x14ac:dyDescent="0.25">
      <c r="A89" s="1" t="s">
        <v>13</v>
      </c>
      <c r="B89" s="1" t="s">
        <v>15</v>
      </c>
      <c r="C89" s="4" t="s">
        <v>41</v>
      </c>
      <c r="D89" s="7">
        <v>5</v>
      </c>
      <c r="E89" s="6">
        <f t="shared" ref="E89:E94" si="42">D89*30</f>
        <v>150</v>
      </c>
      <c r="F89" s="6">
        <f t="shared" ref="F89:F94" si="43">G89+H89+I89</f>
        <v>60</v>
      </c>
      <c r="G89" s="6">
        <v>30</v>
      </c>
      <c r="H89" s="6"/>
      <c r="I89" s="6">
        <v>30</v>
      </c>
      <c r="J89" s="6">
        <f t="shared" ref="J89:J94" si="44">E89-F89</f>
        <v>90</v>
      </c>
      <c r="K89" s="7">
        <f t="shared" ref="K89:K95" si="45">F89/15</f>
        <v>4</v>
      </c>
      <c r="L89" s="6" t="s">
        <v>19</v>
      </c>
      <c r="M89" s="7">
        <f t="shared" ref="M89:M95" si="46">F89/E89*100</f>
        <v>40</v>
      </c>
      <c r="N89" s="3" t="s">
        <v>226</v>
      </c>
      <c r="AD89" s="241" t="s">
        <v>321</v>
      </c>
      <c r="AF89" s="470">
        <v>6</v>
      </c>
      <c r="AG89" s="687" t="s">
        <v>41</v>
      </c>
      <c r="AH89" s="7">
        <v>5</v>
      </c>
      <c r="AI89" s="6">
        <f t="shared" ref="AI89:AI94" si="47">AH89*30</f>
        <v>150</v>
      </c>
      <c r="AJ89" s="6">
        <f t="shared" ref="AJ89:AJ94" si="48">AK89+AL89+AM89</f>
        <v>60</v>
      </c>
      <c r="AK89" s="6">
        <v>30</v>
      </c>
      <c r="AL89" s="6"/>
      <c r="AM89" s="6">
        <v>30</v>
      </c>
      <c r="AN89" s="6">
        <f t="shared" ref="AN89:AN94" si="49">AI89-AJ89</f>
        <v>90</v>
      </c>
      <c r="AO89" s="7">
        <f t="shared" ref="AO89:AO95" si="50">AJ89/15</f>
        <v>4</v>
      </c>
      <c r="AP89" s="6" t="s">
        <v>19</v>
      </c>
      <c r="AQ89" s="7">
        <f t="shared" ref="AQ89:AQ95" si="51">AJ89/AI89*100</f>
        <v>40</v>
      </c>
      <c r="AR89" s="3" t="s">
        <v>226</v>
      </c>
    </row>
    <row r="90" spans="1:46" x14ac:dyDescent="0.25">
      <c r="A90" s="1" t="s">
        <v>13</v>
      </c>
      <c r="B90" s="1" t="s">
        <v>15</v>
      </c>
      <c r="C90" s="4" t="s">
        <v>248</v>
      </c>
      <c r="D90" s="7">
        <v>5</v>
      </c>
      <c r="E90" s="6">
        <f t="shared" si="42"/>
        <v>150</v>
      </c>
      <c r="F90" s="6">
        <f t="shared" si="43"/>
        <v>60</v>
      </c>
      <c r="G90" s="6">
        <v>30</v>
      </c>
      <c r="H90" s="6"/>
      <c r="I90" s="6">
        <v>30</v>
      </c>
      <c r="J90" s="6">
        <f t="shared" si="44"/>
        <v>90</v>
      </c>
      <c r="K90" s="7">
        <f t="shared" si="45"/>
        <v>4</v>
      </c>
      <c r="L90" s="6" t="s">
        <v>30</v>
      </c>
      <c r="M90" s="7">
        <f t="shared" si="46"/>
        <v>40</v>
      </c>
      <c r="N90" s="3" t="s">
        <v>227</v>
      </c>
      <c r="AD90" s="241" t="s">
        <v>317</v>
      </c>
      <c r="AF90" s="470" t="s">
        <v>370</v>
      </c>
      <c r="AG90" s="687" t="s">
        <v>237</v>
      </c>
      <c r="AH90" s="7">
        <v>5</v>
      </c>
      <c r="AI90" s="6">
        <f t="shared" si="47"/>
        <v>150</v>
      </c>
      <c r="AJ90" s="6">
        <f t="shared" si="48"/>
        <v>60</v>
      </c>
      <c r="AK90" s="6">
        <v>30</v>
      </c>
      <c r="AL90" s="6"/>
      <c r="AM90" s="6">
        <v>30</v>
      </c>
      <c r="AN90" s="6">
        <f t="shared" si="49"/>
        <v>90</v>
      </c>
      <c r="AO90" s="7">
        <f t="shared" si="50"/>
        <v>4</v>
      </c>
      <c r="AP90" s="6" t="s">
        <v>30</v>
      </c>
      <c r="AQ90" s="7">
        <f t="shared" si="51"/>
        <v>40</v>
      </c>
      <c r="AR90" s="3" t="s">
        <v>227</v>
      </c>
    </row>
    <row r="91" spans="1:46" x14ac:dyDescent="0.25">
      <c r="A91" s="1" t="s">
        <v>13</v>
      </c>
      <c r="B91" s="1" t="s">
        <v>15</v>
      </c>
      <c r="C91" s="4" t="s">
        <v>304</v>
      </c>
      <c r="D91" s="7">
        <v>4</v>
      </c>
      <c r="E91" s="6">
        <f t="shared" si="42"/>
        <v>120</v>
      </c>
      <c r="F91" s="6">
        <f t="shared" si="43"/>
        <v>45</v>
      </c>
      <c r="G91" s="6">
        <v>15</v>
      </c>
      <c r="H91" s="6"/>
      <c r="I91" s="6">
        <v>30</v>
      </c>
      <c r="J91" s="6">
        <f t="shared" si="44"/>
        <v>75</v>
      </c>
      <c r="K91" s="7">
        <f t="shared" si="45"/>
        <v>3</v>
      </c>
      <c r="L91" s="6" t="s">
        <v>19</v>
      </c>
      <c r="M91" s="7">
        <f t="shared" si="46"/>
        <v>37.5</v>
      </c>
      <c r="N91" s="3" t="s">
        <v>227</v>
      </c>
      <c r="AD91" s="241" t="s">
        <v>317</v>
      </c>
      <c r="AF91" s="470">
        <v>9.11</v>
      </c>
      <c r="AG91" s="687" t="s">
        <v>304</v>
      </c>
      <c r="AH91" s="7">
        <v>4</v>
      </c>
      <c r="AI91" s="6">
        <f t="shared" si="47"/>
        <v>120</v>
      </c>
      <c r="AJ91" s="6">
        <f t="shared" si="48"/>
        <v>45</v>
      </c>
      <c r="AK91" s="6">
        <v>15</v>
      </c>
      <c r="AL91" s="6"/>
      <c r="AM91" s="6">
        <v>30</v>
      </c>
      <c r="AN91" s="6">
        <f t="shared" si="49"/>
        <v>75</v>
      </c>
      <c r="AO91" s="7">
        <f t="shared" si="50"/>
        <v>3</v>
      </c>
      <c r="AP91" s="6" t="s">
        <v>19</v>
      </c>
      <c r="AQ91" s="7">
        <f t="shared" si="51"/>
        <v>37.5</v>
      </c>
      <c r="AR91" s="3" t="s">
        <v>227</v>
      </c>
    </row>
    <row r="92" spans="1:46" x14ac:dyDescent="0.25">
      <c r="A92" s="1" t="s">
        <v>13</v>
      </c>
      <c r="B92" s="1" t="s">
        <v>32</v>
      </c>
      <c r="C92" s="11" t="s">
        <v>249</v>
      </c>
      <c r="D92" s="7">
        <v>5</v>
      </c>
      <c r="E92" s="6">
        <f t="shared" si="42"/>
        <v>150</v>
      </c>
      <c r="F92" s="6">
        <f t="shared" si="43"/>
        <v>60</v>
      </c>
      <c r="G92" s="6">
        <v>30</v>
      </c>
      <c r="H92" s="6"/>
      <c r="I92" s="6">
        <v>30</v>
      </c>
      <c r="J92" s="6">
        <f t="shared" si="44"/>
        <v>90</v>
      </c>
      <c r="K92" s="7">
        <f t="shared" si="45"/>
        <v>4</v>
      </c>
      <c r="L92" s="6" t="s">
        <v>30</v>
      </c>
      <c r="M92" s="7">
        <f t="shared" si="46"/>
        <v>40</v>
      </c>
      <c r="N92" s="3" t="s">
        <v>227</v>
      </c>
      <c r="AD92" s="241" t="s">
        <v>317</v>
      </c>
      <c r="AF92" s="472">
        <v>4</v>
      </c>
      <c r="AG92" s="693" t="s">
        <v>300</v>
      </c>
      <c r="AH92" s="7">
        <v>5</v>
      </c>
      <c r="AI92" s="6">
        <f t="shared" si="47"/>
        <v>150</v>
      </c>
      <c r="AJ92" s="6">
        <f t="shared" si="48"/>
        <v>60</v>
      </c>
      <c r="AK92" s="6">
        <v>30</v>
      </c>
      <c r="AL92" s="6"/>
      <c r="AM92" s="6">
        <v>30</v>
      </c>
      <c r="AN92" s="6">
        <f t="shared" si="49"/>
        <v>90</v>
      </c>
      <c r="AO92" s="7">
        <f t="shared" si="50"/>
        <v>4</v>
      </c>
      <c r="AP92" s="6" t="s">
        <v>30</v>
      </c>
      <c r="AQ92" s="7">
        <f t="shared" si="51"/>
        <v>40</v>
      </c>
      <c r="AR92" s="3" t="s">
        <v>227</v>
      </c>
    </row>
    <row r="93" spans="1:46" x14ac:dyDescent="0.25">
      <c r="A93" s="1" t="s">
        <v>13</v>
      </c>
      <c r="B93" s="1" t="s">
        <v>15</v>
      </c>
      <c r="C93" s="4" t="s">
        <v>231</v>
      </c>
      <c r="D93" s="7">
        <v>4</v>
      </c>
      <c r="E93" s="6">
        <f t="shared" si="42"/>
        <v>120</v>
      </c>
      <c r="F93" s="6">
        <f t="shared" si="43"/>
        <v>45</v>
      </c>
      <c r="G93" s="6">
        <v>15</v>
      </c>
      <c r="H93" s="6"/>
      <c r="I93" s="6">
        <v>30</v>
      </c>
      <c r="J93" s="6">
        <f t="shared" si="44"/>
        <v>75</v>
      </c>
      <c r="K93" s="7">
        <f t="shared" si="45"/>
        <v>3</v>
      </c>
      <c r="L93" s="6" t="s">
        <v>19</v>
      </c>
      <c r="M93" s="7">
        <f t="shared" si="46"/>
        <v>37.5</v>
      </c>
      <c r="N93" s="3" t="s">
        <v>227</v>
      </c>
      <c r="AD93" s="241" t="s">
        <v>317</v>
      </c>
      <c r="AF93" s="470" t="s">
        <v>364</v>
      </c>
      <c r="AG93" s="687" t="s">
        <v>231</v>
      </c>
      <c r="AH93" s="7">
        <v>4</v>
      </c>
      <c r="AI93" s="6">
        <f t="shared" si="47"/>
        <v>120</v>
      </c>
      <c r="AJ93" s="6">
        <f t="shared" si="48"/>
        <v>45</v>
      </c>
      <c r="AK93" s="6">
        <v>15</v>
      </c>
      <c r="AL93" s="6"/>
      <c r="AM93" s="6">
        <v>30</v>
      </c>
      <c r="AN93" s="6">
        <f t="shared" si="49"/>
        <v>75</v>
      </c>
      <c r="AO93" s="7">
        <f t="shared" si="50"/>
        <v>3</v>
      </c>
      <c r="AP93" s="6" t="s">
        <v>19</v>
      </c>
      <c r="AQ93" s="7">
        <f t="shared" si="51"/>
        <v>37.5</v>
      </c>
      <c r="AR93" s="3" t="s">
        <v>227</v>
      </c>
    </row>
    <row r="94" spans="1:46" x14ac:dyDescent="0.25">
      <c r="A94" s="1" t="s">
        <v>13</v>
      </c>
      <c r="B94" s="1" t="s">
        <v>15</v>
      </c>
      <c r="C94" s="4" t="s">
        <v>250</v>
      </c>
      <c r="D94" s="7">
        <v>1</v>
      </c>
      <c r="E94" s="6">
        <f t="shared" si="42"/>
        <v>30</v>
      </c>
      <c r="F94" s="6">
        <f t="shared" si="43"/>
        <v>0</v>
      </c>
      <c r="G94" s="6"/>
      <c r="H94" s="6"/>
      <c r="I94" s="6"/>
      <c r="J94" s="6">
        <f t="shared" si="44"/>
        <v>30</v>
      </c>
      <c r="K94" s="7">
        <f t="shared" si="45"/>
        <v>0</v>
      </c>
      <c r="L94" s="6" t="s">
        <v>30</v>
      </c>
      <c r="M94" s="7">
        <f t="shared" si="46"/>
        <v>0</v>
      </c>
      <c r="N94" s="3" t="s">
        <v>227</v>
      </c>
      <c r="AD94" s="241" t="s">
        <v>317</v>
      </c>
      <c r="AF94" s="470"/>
      <c r="AG94" s="687" t="s">
        <v>250</v>
      </c>
      <c r="AH94" s="7">
        <v>1</v>
      </c>
      <c r="AI94" s="6">
        <f t="shared" si="47"/>
        <v>30</v>
      </c>
      <c r="AJ94" s="6">
        <f t="shared" si="48"/>
        <v>0</v>
      </c>
      <c r="AK94" s="6"/>
      <c r="AL94" s="6"/>
      <c r="AM94" s="6"/>
      <c r="AN94" s="6">
        <f t="shared" si="49"/>
        <v>30</v>
      </c>
      <c r="AO94" s="7">
        <f t="shared" si="50"/>
        <v>0</v>
      </c>
      <c r="AP94" s="6" t="s">
        <v>30</v>
      </c>
      <c r="AQ94" s="7">
        <f t="shared" si="51"/>
        <v>0</v>
      </c>
      <c r="AR94" s="3" t="s">
        <v>227</v>
      </c>
    </row>
    <row r="95" spans="1:46" ht="26.25" x14ac:dyDescent="0.25">
      <c r="A95" s="1" t="s">
        <v>13</v>
      </c>
      <c r="B95" s="1" t="s">
        <v>15</v>
      </c>
      <c r="C95" s="4" t="s">
        <v>239</v>
      </c>
      <c r="D95" s="7">
        <v>3</v>
      </c>
      <c r="E95" s="6">
        <f>D95*30</f>
        <v>90</v>
      </c>
      <c r="F95" s="6">
        <f>G95+H95+I95</f>
        <v>45</v>
      </c>
      <c r="G95" s="6">
        <v>15</v>
      </c>
      <c r="H95" s="6"/>
      <c r="I95" s="6">
        <v>30</v>
      </c>
      <c r="J95" s="6">
        <f>E95-F95</f>
        <v>45</v>
      </c>
      <c r="K95" s="7">
        <f t="shared" si="45"/>
        <v>3</v>
      </c>
      <c r="L95" s="6" t="s">
        <v>30</v>
      </c>
      <c r="M95" s="7">
        <f t="shared" si="46"/>
        <v>50</v>
      </c>
      <c r="N95" s="3" t="s">
        <v>227</v>
      </c>
      <c r="AD95" s="241" t="s">
        <v>317</v>
      </c>
      <c r="AF95" s="470">
        <v>1.1100000000000001</v>
      </c>
      <c r="AG95" s="693" t="s">
        <v>409</v>
      </c>
      <c r="AH95" s="7">
        <v>3</v>
      </c>
      <c r="AI95" s="6">
        <f>AH95*30</f>
        <v>90</v>
      </c>
      <c r="AJ95" s="6">
        <f>AK95+AL95+AM95</f>
        <v>45</v>
      </c>
      <c r="AK95" s="6">
        <v>15</v>
      </c>
      <c r="AL95" s="6"/>
      <c r="AM95" s="6">
        <v>30</v>
      </c>
      <c r="AN95" s="6">
        <f>AI95-AJ95</f>
        <v>45</v>
      </c>
      <c r="AO95" s="7">
        <f t="shared" si="50"/>
        <v>3</v>
      </c>
      <c r="AP95" s="6" t="s">
        <v>30</v>
      </c>
      <c r="AQ95" s="7">
        <f t="shared" si="51"/>
        <v>50</v>
      </c>
      <c r="AR95" s="3" t="s">
        <v>227</v>
      </c>
    </row>
    <row r="96" spans="1:46" ht="15" customHeight="1" x14ac:dyDescent="0.25">
      <c r="C96" s="8" t="s">
        <v>23</v>
      </c>
      <c r="D96" s="365">
        <f t="shared" ref="D96:M96" si="52">SUM(D88:D95)</f>
        <v>30</v>
      </c>
      <c r="E96" s="500">
        <f t="shared" si="52"/>
        <v>900</v>
      </c>
      <c r="F96" s="500">
        <f t="shared" si="52"/>
        <v>360</v>
      </c>
      <c r="G96" s="500">
        <f t="shared" si="52"/>
        <v>135</v>
      </c>
      <c r="H96" s="500">
        <f t="shared" si="52"/>
        <v>0</v>
      </c>
      <c r="I96" s="500">
        <f t="shared" si="52"/>
        <v>225</v>
      </c>
      <c r="J96" s="500">
        <f t="shared" si="52"/>
        <v>540</v>
      </c>
      <c r="K96" s="500">
        <f t="shared" si="52"/>
        <v>24</v>
      </c>
      <c r="L96" s="500">
        <f t="shared" si="52"/>
        <v>0</v>
      </c>
      <c r="M96" s="500">
        <f t="shared" si="52"/>
        <v>295</v>
      </c>
      <c r="AF96" s="470"/>
      <c r="AG96" s="8" t="s">
        <v>23</v>
      </c>
      <c r="AH96" s="365">
        <f t="shared" ref="AH96:AQ96" si="53">SUM(AH88:AH95)</f>
        <v>30</v>
      </c>
      <c r="AI96" s="500">
        <f t="shared" si="53"/>
        <v>900</v>
      </c>
      <c r="AJ96" s="500">
        <f t="shared" si="53"/>
        <v>360</v>
      </c>
      <c r="AK96" s="500">
        <f t="shared" si="53"/>
        <v>135</v>
      </c>
      <c r="AL96" s="500">
        <f t="shared" si="53"/>
        <v>0</v>
      </c>
      <c r="AM96" s="500">
        <f t="shared" si="53"/>
        <v>225</v>
      </c>
      <c r="AN96" s="500">
        <f t="shared" si="53"/>
        <v>540</v>
      </c>
      <c r="AO96" s="500">
        <f t="shared" si="53"/>
        <v>24</v>
      </c>
      <c r="AP96" s="500">
        <f t="shared" si="53"/>
        <v>0</v>
      </c>
      <c r="AQ96" s="500">
        <f t="shared" si="53"/>
        <v>295</v>
      </c>
    </row>
    <row r="97" spans="1:48" ht="15" customHeight="1" x14ac:dyDescent="0.25">
      <c r="C97" s="9" t="s">
        <v>24</v>
      </c>
      <c r="D97" s="10">
        <f>30-D96</f>
        <v>0</v>
      </c>
      <c r="AN97" s="3"/>
      <c r="AO97" s="3"/>
    </row>
    <row r="98" spans="1:48" x14ac:dyDescent="0.25">
      <c r="C98" s="2" t="s">
        <v>213</v>
      </c>
      <c r="AG98" s="2" t="s">
        <v>213</v>
      </c>
      <c r="AH98" s="3"/>
      <c r="AI98" s="3"/>
      <c r="AJ98" s="3"/>
      <c r="AK98" s="3"/>
      <c r="AL98" s="3"/>
      <c r="AM98" s="3"/>
      <c r="AN98" s="3"/>
      <c r="AO98" s="3"/>
    </row>
    <row r="99" spans="1:48" x14ac:dyDescent="0.25">
      <c r="C99" s="1436" t="s">
        <v>0</v>
      </c>
      <c r="D99" s="1437" t="s">
        <v>1</v>
      </c>
      <c r="E99" s="1438" t="s">
        <v>2</v>
      </c>
      <c r="F99" s="1438"/>
      <c r="G99" s="1438"/>
      <c r="H99" s="1438"/>
      <c r="I99" s="1438"/>
      <c r="J99" s="1439"/>
      <c r="K99" s="1437" t="s">
        <v>3</v>
      </c>
      <c r="L99" s="1437" t="s">
        <v>4</v>
      </c>
      <c r="M99" s="1437" t="s">
        <v>5</v>
      </c>
      <c r="AG99" s="1436" t="s">
        <v>0</v>
      </c>
      <c r="AH99" s="1437" t="s">
        <v>1</v>
      </c>
      <c r="AI99" s="1438" t="s">
        <v>2</v>
      </c>
      <c r="AJ99" s="1438"/>
      <c r="AK99" s="1438"/>
      <c r="AL99" s="1438"/>
      <c r="AM99" s="1438"/>
      <c r="AN99" s="1439"/>
      <c r="AO99" s="1437" t="s">
        <v>3</v>
      </c>
      <c r="AP99" s="1437" t="s">
        <v>4</v>
      </c>
      <c r="AQ99" s="1437" t="s">
        <v>5</v>
      </c>
    </row>
    <row r="100" spans="1:48" x14ac:dyDescent="0.25">
      <c r="C100" s="1436"/>
      <c r="D100" s="1437"/>
      <c r="E100" s="1437" t="s">
        <v>6</v>
      </c>
      <c r="F100" s="1440" t="s">
        <v>7</v>
      </c>
      <c r="G100" s="1440"/>
      <c r="H100" s="1440"/>
      <c r="I100" s="1440"/>
      <c r="J100" s="1437" t="s">
        <v>26</v>
      </c>
      <c r="K100" s="1437"/>
      <c r="L100" s="1437"/>
      <c r="M100" s="1437"/>
      <c r="AG100" s="1436"/>
      <c r="AH100" s="1437"/>
      <c r="AI100" s="1437" t="s">
        <v>6</v>
      </c>
      <c r="AJ100" s="1440" t="s">
        <v>7</v>
      </c>
      <c r="AK100" s="1440"/>
      <c r="AL100" s="1440"/>
      <c r="AM100" s="1440"/>
      <c r="AN100" s="1437" t="s">
        <v>26</v>
      </c>
      <c r="AO100" s="1437"/>
      <c r="AP100" s="1437"/>
      <c r="AQ100" s="1437"/>
    </row>
    <row r="101" spans="1:48" x14ac:dyDescent="0.25">
      <c r="C101" s="1436"/>
      <c r="D101" s="1437"/>
      <c r="E101" s="1439"/>
      <c r="F101" s="1437" t="s">
        <v>9</v>
      </c>
      <c r="G101" s="1438" t="s">
        <v>10</v>
      </c>
      <c r="H101" s="1439"/>
      <c r="I101" s="1439"/>
      <c r="J101" s="1439"/>
      <c r="K101" s="1437"/>
      <c r="L101" s="1437"/>
      <c r="M101" s="1437"/>
      <c r="AG101" s="1436"/>
      <c r="AH101" s="1437"/>
      <c r="AI101" s="1439"/>
      <c r="AJ101" s="1437" t="s">
        <v>9</v>
      </c>
      <c r="AK101" s="1438" t="s">
        <v>10</v>
      </c>
      <c r="AL101" s="1439"/>
      <c r="AM101" s="1439"/>
      <c r="AN101" s="1439"/>
      <c r="AO101" s="1437"/>
      <c r="AP101" s="1437"/>
      <c r="AQ101" s="1437"/>
    </row>
    <row r="102" spans="1:48" x14ac:dyDescent="0.25">
      <c r="C102" s="1436"/>
      <c r="D102" s="1437"/>
      <c r="E102" s="1439"/>
      <c r="F102" s="1441"/>
      <c r="G102" s="1437" t="s">
        <v>27</v>
      </c>
      <c r="H102" s="1437" t="s">
        <v>28</v>
      </c>
      <c r="I102" s="1437" t="s">
        <v>29</v>
      </c>
      <c r="J102" s="1439"/>
      <c r="K102" s="1437"/>
      <c r="L102" s="1437"/>
      <c r="M102" s="1437"/>
      <c r="AG102" s="1436"/>
      <c r="AH102" s="1437"/>
      <c r="AI102" s="1439"/>
      <c r="AJ102" s="1441"/>
      <c r="AK102" s="1437" t="s">
        <v>27</v>
      </c>
      <c r="AL102" s="1437" t="s">
        <v>28</v>
      </c>
      <c r="AM102" s="1437" t="s">
        <v>29</v>
      </c>
      <c r="AN102" s="1439"/>
      <c r="AO102" s="1437"/>
      <c r="AP102" s="1437"/>
      <c r="AQ102" s="1437"/>
    </row>
    <row r="103" spans="1:48" x14ac:dyDescent="0.25">
      <c r="C103" s="1436"/>
      <c r="D103" s="1437"/>
      <c r="E103" s="1439"/>
      <c r="F103" s="1441"/>
      <c r="G103" s="1437"/>
      <c r="H103" s="1437"/>
      <c r="I103" s="1437"/>
      <c r="J103" s="1439"/>
      <c r="K103" s="1437"/>
      <c r="L103" s="1437"/>
      <c r="M103" s="1437"/>
      <c r="AG103" s="1436"/>
      <c r="AH103" s="1437"/>
      <c r="AI103" s="1439"/>
      <c r="AJ103" s="1441"/>
      <c r="AK103" s="1437"/>
      <c r="AL103" s="1437"/>
      <c r="AM103" s="1437"/>
      <c r="AN103" s="1439"/>
      <c r="AO103" s="1437"/>
      <c r="AP103" s="1437"/>
      <c r="AQ103" s="1437"/>
    </row>
    <row r="104" spans="1:48" x14ac:dyDescent="0.25">
      <c r="C104" s="1436"/>
      <c r="D104" s="1437"/>
      <c r="E104" s="1439"/>
      <c r="F104" s="1441"/>
      <c r="G104" s="1437"/>
      <c r="H104" s="1437"/>
      <c r="I104" s="1437"/>
      <c r="J104" s="1439"/>
      <c r="K104" s="1437"/>
      <c r="L104" s="1437"/>
      <c r="M104" s="1437"/>
      <c r="AG104" s="1436"/>
      <c r="AH104" s="1437"/>
      <c r="AI104" s="1439"/>
      <c r="AJ104" s="1441"/>
      <c r="AK104" s="1437"/>
      <c r="AL104" s="1437"/>
      <c r="AM104" s="1437"/>
      <c r="AN104" s="1439"/>
      <c r="AO104" s="1437"/>
      <c r="AP104" s="1437"/>
      <c r="AQ104" s="1437"/>
    </row>
    <row r="105" spans="1:48" ht="9" customHeight="1" x14ac:dyDescent="0.25">
      <c r="C105" s="1436"/>
      <c r="D105" s="1437"/>
      <c r="E105" s="1439"/>
      <c r="F105" s="1441"/>
      <c r="G105" s="1437"/>
      <c r="H105" s="1437"/>
      <c r="I105" s="1437"/>
      <c r="J105" s="1439"/>
      <c r="K105" s="1437"/>
      <c r="L105" s="1437"/>
      <c r="M105" s="1437"/>
      <c r="AG105" s="1436"/>
      <c r="AH105" s="1437"/>
      <c r="AI105" s="1439"/>
      <c r="AJ105" s="1441"/>
      <c r="AK105" s="1437"/>
      <c r="AL105" s="1437"/>
      <c r="AM105" s="1437"/>
      <c r="AN105" s="1439"/>
      <c r="AO105" s="1437"/>
      <c r="AP105" s="1437"/>
      <c r="AQ105" s="1437"/>
    </row>
    <row r="106" spans="1:48" x14ac:dyDescent="0.25">
      <c r="A106" s="1" t="s">
        <v>13</v>
      </c>
      <c r="B106" s="1" t="s">
        <v>15</v>
      </c>
      <c r="C106" s="8" t="s">
        <v>252</v>
      </c>
      <c r="D106" s="5">
        <v>4.5</v>
      </c>
      <c r="E106" s="6">
        <f>D106*30</f>
        <v>135</v>
      </c>
      <c r="F106" s="6">
        <f>G106+H106+I106</f>
        <v>0</v>
      </c>
      <c r="G106" s="6"/>
      <c r="H106" s="6"/>
      <c r="I106" s="6"/>
      <c r="J106" s="6">
        <f>E106-F106</f>
        <v>135</v>
      </c>
      <c r="K106" s="7">
        <f>F106/18</f>
        <v>0</v>
      </c>
      <c r="L106" s="6" t="s">
        <v>30</v>
      </c>
      <c r="M106" s="7">
        <f>F106/E106*100</f>
        <v>0</v>
      </c>
      <c r="N106" s="3" t="s">
        <v>227</v>
      </c>
      <c r="AD106" s="241" t="s">
        <v>317</v>
      </c>
      <c r="AF106" s="470">
        <v>17</v>
      </c>
      <c r="AG106" s="694" t="s">
        <v>252</v>
      </c>
      <c r="AH106" s="5">
        <v>4.5</v>
      </c>
      <c r="AI106" s="6">
        <f>AH106*30</f>
        <v>135</v>
      </c>
      <c r="AJ106" s="6">
        <f>AK106+AL106+AM106</f>
        <v>0</v>
      </c>
      <c r="AK106" s="6"/>
      <c r="AL106" s="6"/>
      <c r="AM106" s="6"/>
      <c r="AN106" s="6">
        <f>AI106-AJ106</f>
        <v>135</v>
      </c>
      <c r="AO106" s="7">
        <f>AJ106/18</f>
        <v>0</v>
      </c>
      <c r="AP106" s="6" t="s">
        <v>30</v>
      </c>
      <c r="AQ106" s="7">
        <f>AJ106/AI106*100</f>
        <v>0</v>
      </c>
      <c r="AR106" s="3" t="s">
        <v>227</v>
      </c>
      <c r="AV106" s="3" t="s">
        <v>420</v>
      </c>
    </row>
    <row r="107" spans="1:48" ht="26.25" x14ac:dyDescent="0.25">
      <c r="A107" s="1" t="s">
        <v>17</v>
      </c>
      <c r="B107" s="1" t="s">
        <v>32</v>
      </c>
      <c r="C107" s="4" t="s">
        <v>40</v>
      </c>
      <c r="D107" s="7">
        <v>4</v>
      </c>
      <c r="E107" s="6">
        <f t="shared" ref="E107:E112" si="54">D107*30</f>
        <v>120</v>
      </c>
      <c r="F107" s="6">
        <f t="shared" ref="F107:F112" si="55">G107+H107+I107</f>
        <v>54</v>
      </c>
      <c r="G107" s="6"/>
      <c r="H107" s="6"/>
      <c r="I107" s="6">
        <v>54</v>
      </c>
      <c r="J107" s="6">
        <f t="shared" ref="J107:J112" si="56">E107-F107</f>
        <v>66</v>
      </c>
      <c r="K107" s="7">
        <f t="shared" ref="K107:K112" si="57">F107/18</f>
        <v>3</v>
      </c>
      <c r="L107" s="6" t="s">
        <v>17</v>
      </c>
      <c r="M107" s="7">
        <f t="shared" ref="M107:M112" si="58">F107/E107*100</f>
        <v>45</v>
      </c>
      <c r="N107" s="3" t="s">
        <v>230</v>
      </c>
      <c r="AD107" s="436" t="s">
        <v>317</v>
      </c>
      <c r="AF107" s="472">
        <v>11.13</v>
      </c>
      <c r="AG107" s="720" t="s">
        <v>410</v>
      </c>
      <c r="AH107" s="7">
        <v>4</v>
      </c>
      <c r="AI107" s="6">
        <f t="shared" ref="AI107:AI112" si="59">AH107*30</f>
        <v>120</v>
      </c>
      <c r="AJ107" s="6">
        <f>AK107+AL107+AM107</f>
        <v>54</v>
      </c>
      <c r="AK107" s="6"/>
      <c r="AL107" s="6"/>
      <c r="AM107" s="6">
        <v>54</v>
      </c>
      <c r="AN107" s="6">
        <f t="shared" ref="AN107:AN112" si="60">AI107-AJ107</f>
        <v>66</v>
      </c>
      <c r="AO107" s="7">
        <f>AJ107/18</f>
        <v>3</v>
      </c>
      <c r="AP107" s="6" t="s">
        <v>17</v>
      </c>
      <c r="AQ107" s="7">
        <f>AJ107/AI107*100</f>
        <v>45</v>
      </c>
      <c r="AR107" s="3" t="s">
        <v>230</v>
      </c>
      <c r="AS107" s="3" t="s">
        <v>358</v>
      </c>
    </row>
    <row r="108" spans="1:48" x14ac:dyDescent="0.25">
      <c r="A108" s="1" t="s">
        <v>13</v>
      </c>
      <c r="B108" s="1" t="s">
        <v>15</v>
      </c>
      <c r="C108" s="4" t="s">
        <v>232</v>
      </c>
      <c r="D108" s="7">
        <v>6</v>
      </c>
      <c r="E108" s="6">
        <f t="shared" si="54"/>
        <v>180</v>
      </c>
      <c r="F108" s="6">
        <f t="shared" si="55"/>
        <v>72</v>
      </c>
      <c r="G108" s="6">
        <v>36</v>
      </c>
      <c r="H108" s="6"/>
      <c r="I108" s="6">
        <v>36</v>
      </c>
      <c r="J108" s="6">
        <f t="shared" si="56"/>
        <v>108</v>
      </c>
      <c r="K108" s="7">
        <f t="shared" si="57"/>
        <v>4</v>
      </c>
      <c r="L108" s="6" t="s">
        <v>19</v>
      </c>
      <c r="M108" s="7">
        <f t="shared" si="58"/>
        <v>40</v>
      </c>
      <c r="N108" s="3" t="s">
        <v>227</v>
      </c>
      <c r="AD108" s="241" t="s">
        <v>317</v>
      </c>
      <c r="AF108" s="470">
        <v>7.8</v>
      </c>
      <c r="AG108" s="720" t="s">
        <v>232</v>
      </c>
      <c r="AH108" s="7">
        <v>6</v>
      </c>
      <c r="AI108" s="6">
        <f t="shared" si="59"/>
        <v>180</v>
      </c>
      <c r="AJ108" s="6">
        <f>AK108+AL108+AM108</f>
        <v>72</v>
      </c>
      <c r="AK108" s="6">
        <v>36</v>
      </c>
      <c r="AL108" s="6"/>
      <c r="AM108" s="6">
        <v>36</v>
      </c>
      <c r="AN108" s="6">
        <f t="shared" si="60"/>
        <v>108</v>
      </c>
      <c r="AO108" s="7">
        <f>AJ108/18</f>
        <v>4</v>
      </c>
      <c r="AP108" s="6" t="s">
        <v>19</v>
      </c>
      <c r="AQ108" s="7">
        <f>AJ108/AI108*100</f>
        <v>40</v>
      </c>
      <c r="AR108" s="3" t="s">
        <v>227</v>
      </c>
    </row>
    <row r="109" spans="1:48" ht="26.25" x14ac:dyDescent="0.25">
      <c r="A109" s="1" t="s">
        <v>13</v>
      </c>
      <c r="B109" s="1" t="s">
        <v>32</v>
      </c>
      <c r="C109" s="337" t="s">
        <v>253</v>
      </c>
      <c r="D109" s="7">
        <v>5</v>
      </c>
      <c r="E109" s="6">
        <f t="shared" si="54"/>
        <v>150</v>
      </c>
      <c r="F109" s="6">
        <f t="shared" si="55"/>
        <v>54</v>
      </c>
      <c r="G109" s="6">
        <v>18</v>
      </c>
      <c r="H109" s="6"/>
      <c r="I109" s="6">
        <v>36</v>
      </c>
      <c r="J109" s="6">
        <f t="shared" si="56"/>
        <v>96</v>
      </c>
      <c r="K109" s="7">
        <f t="shared" si="57"/>
        <v>3</v>
      </c>
      <c r="L109" s="6" t="s">
        <v>19</v>
      </c>
      <c r="M109" s="7">
        <f t="shared" si="58"/>
        <v>36</v>
      </c>
      <c r="N109" s="3" t="s">
        <v>227</v>
      </c>
      <c r="AD109" s="241" t="s">
        <v>317</v>
      </c>
      <c r="AF109" s="472"/>
      <c r="AG109" s="721" t="s">
        <v>253</v>
      </c>
      <c r="AH109" s="7">
        <v>5</v>
      </c>
      <c r="AI109" s="6">
        <f t="shared" si="59"/>
        <v>150</v>
      </c>
      <c r="AJ109" s="6">
        <f>AK109+AL109+AM109</f>
        <v>54</v>
      </c>
      <c r="AK109" s="6">
        <v>18</v>
      </c>
      <c r="AL109" s="6"/>
      <c r="AM109" s="6">
        <v>36</v>
      </c>
      <c r="AN109" s="6">
        <f t="shared" si="60"/>
        <v>96</v>
      </c>
      <c r="AO109" s="7">
        <f>AJ109/18</f>
        <v>3</v>
      </c>
      <c r="AP109" s="6" t="s">
        <v>19</v>
      </c>
      <c r="AQ109" s="7">
        <f>AJ109/AI109*100</f>
        <v>36</v>
      </c>
      <c r="AR109" s="3" t="s">
        <v>227</v>
      </c>
    </row>
    <row r="110" spans="1:48" ht="16.5" customHeight="1" x14ac:dyDescent="0.25">
      <c r="A110" s="1" t="s">
        <v>13</v>
      </c>
      <c r="B110" s="1" t="s">
        <v>32</v>
      </c>
      <c r="C110" s="11" t="s">
        <v>299</v>
      </c>
      <c r="D110" s="370">
        <v>5</v>
      </c>
      <c r="E110" s="6">
        <f t="shared" si="54"/>
        <v>150</v>
      </c>
      <c r="F110" s="6">
        <f t="shared" si="55"/>
        <v>54</v>
      </c>
      <c r="G110" s="6">
        <v>18</v>
      </c>
      <c r="H110" s="6"/>
      <c r="I110" s="6">
        <v>36</v>
      </c>
      <c r="J110" s="6">
        <f t="shared" si="56"/>
        <v>96</v>
      </c>
      <c r="K110" s="7">
        <f t="shared" si="57"/>
        <v>3</v>
      </c>
      <c r="L110" s="6" t="s">
        <v>30</v>
      </c>
      <c r="M110" s="7">
        <f t="shared" si="58"/>
        <v>36</v>
      </c>
      <c r="N110" s="3" t="s">
        <v>227</v>
      </c>
      <c r="AD110" s="241" t="s">
        <v>317</v>
      </c>
      <c r="AF110" s="472">
        <v>12.15</v>
      </c>
      <c r="AG110" s="723" t="s">
        <v>288</v>
      </c>
      <c r="AH110" s="370">
        <v>5</v>
      </c>
      <c r="AI110" s="6">
        <f t="shared" si="59"/>
        <v>150</v>
      </c>
      <c r="AJ110" s="6">
        <f>AK110+AL110+AM110</f>
        <v>54</v>
      </c>
      <c r="AK110" s="6">
        <v>18</v>
      </c>
      <c r="AL110" s="6"/>
      <c r="AM110" s="6">
        <v>36</v>
      </c>
      <c r="AN110" s="6">
        <f t="shared" si="60"/>
        <v>96</v>
      </c>
      <c r="AO110" s="7">
        <f>AJ110/18</f>
        <v>3</v>
      </c>
      <c r="AP110" s="6" t="s">
        <v>30</v>
      </c>
      <c r="AQ110" s="7">
        <f>AJ110/AI110*100</f>
        <v>36</v>
      </c>
      <c r="AR110" s="3" t="s">
        <v>227</v>
      </c>
    </row>
    <row r="111" spans="1:48" ht="15.75" customHeight="1" x14ac:dyDescent="0.25">
      <c r="A111" s="1" t="s">
        <v>13</v>
      </c>
      <c r="B111" s="1" t="s">
        <v>15</v>
      </c>
      <c r="C111" s="11" t="s">
        <v>233</v>
      </c>
      <c r="D111" s="370">
        <v>1.5</v>
      </c>
      <c r="E111" s="6">
        <f t="shared" si="54"/>
        <v>45</v>
      </c>
      <c r="F111" s="6"/>
      <c r="G111" s="6"/>
      <c r="H111" s="6"/>
      <c r="I111" s="6"/>
      <c r="J111" s="6">
        <f t="shared" si="56"/>
        <v>45</v>
      </c>
      <c r="K111" s="7"/>
      <c r="L111" s="6" t="s">
        <v>30</v>
      </c>
      <c r="M111" s="7"/>
      <c r="N111" s="3" t="s">
        <v>227</v>
      </c>
      <c r="AD111" s="241" t="s">
        <v>317</v>
      </c>
      <c r="AF111" s="470" t="s">
        <v>366</v>
      </c>
      <c r="AG111" s="720" t="s">
        <v>233</v>
      </c>
      <c r="AH111" s="370">
        <v>1.5</v>
      </c>
      <c r="AI111" s="6">
        <f t="shared" si="59"/>
        <v>45</v>
      </c>
      <c r="AJ111" s="6"/>
      <c r="AK111" s="6"/>
      <c r="AL111" s="6"/>
      <c r="AM111" s="6"/>
      <c r="AN111" s="6">
        <f t="shared" si="60"/>
        <v>45</v>
      </c>
      <c r="AO111" s="7"/>
      <c r="AP111" s="6" t="s">
        <v>30</v>
      </c>
      <c r="AQ111" s="7"/>
      <c r="AR111" s="3" t="s">
        <v>227</v>
      </c>
    </row>
    <row r="112" spans="1:48" ht="15" customHeight="1" x14ac:dyDescent="0.25">
      <c r="A112" s="1" t="s">
        <v>13</v>
      </c>
      <c r="B112" s="1" t="s">
        <v>15</v>
      </c>
      <c r="C112" s="338" t="s">
        <v>254</v>
      </c>
      <c r="D112" s="7">
        <v>4</v>
      </c>
      <c r="E112" s="6">
        <f t="shared" si="54"/>
        <v>120</v>
      </c>
      <c r="F112" s="6">
        <f t="shared" si="55"/>
        <v>54</v>
      </c>
      <c r="G112" s="6">
        <v>18</v>
      </c>
      <c r="H112" s="6"/>
      <c r="I112" s="6">
        <v>36</v>
      </c>
      <c r="J112" s="6">
        <f t="shared" si="56"/>
        <v>66</v>
      </c>
      <c r="K112" s="7">
        <f t="shared" si="57"/>
        <v>3</v>
      </c>
      <c r="L112" s="6" t="s">
        <v>19</v>
      </c>
      <c r="M112" s="7">
        <f t="shared" si="58"/>
        <v>45</v>
      </c>
      <c r="N112" s="3" t="s">
        <v>227</v>
      </c>
      <c r="AD112" s="241" t="s">
        <v>317</v>
      </c>
      <c r="AF112" s="470">
        <v>10</v>
      </c>
      <c r="AG112" s="722" t="s">
        <v>371</v>
      </c>
      <c r="AH112" s="7">
        <v>4</v>
      </c>
      <c r="AI112" s="6">
        <f t="shared" si="59"/>
        <v>120</v>
      </c>
      <c r="AJ112" s="6">
        <f>AK112+AL112+AM112</f>
        <v>54</v>
      </c>
      <c r="AK112" s="6">
        <v>18</v>
      </c>
      <c r="AL112" s="6"/>
      <c r="AM112" s="6">
        <v>36</v>
      </c>
      <c r="AN112" s="6">
        <f t="shared" si="60"/>
        <v>66</v>
      </c>
      <c r="AO112" s="7">
        <f>AJ112/18</f>
        <v>3</v>
      </c>
      <c r="AP112" s="6" t="s">
        <v>19</v>
      </c>
      <c r="AQ112" s="7">
        <f>AJ112/AI112*100</f>
        <v>45</v>
      </c>
      <c r="AR112" s="3" t="s">
        <v>227</v>
      </c>
    </row>
    <row r="113" spans="1:44" ht="15" customHeight="1" x14ac:dyDescent="0.25">
      <c r="C113" s="8" t="s">
        <v>23</v>
      </c>
      <c r="D113" s="365">
        <f t="shared" ref="D113:K113" si="61">SUM(D106:D112)</f>
        <v>30</v>
      </c>
      <c r="E113" s="500">
        <f t="shared" si="61"/>
        <v>900</v>
      </c>
      <c r="F113" s="500">
        <f t="shared" si="61"/>
        <v>288</v>
      </c>
      <c r="G113" s="500">
        <f t="shared" si="61"/>
        <v>90</v>
      </c>
      <c r="H113" s="500">
        <f t="shared" si="61"/>
        <v>0</v>
      </c>
      <c r="I113" s="500">
        <f t="shared" si="61"/>
        <v>198</v>
      </c>
      <c r="J113" s="500">
        <f t="shared" si="61"/>
        <v>612</v>
      </c>
      <c r="K113" s="500">
        <f t="shared" si="61"/>
        <v>16</v>
      </c>
      <c r="L113" s="500"/>
      <c r="M113" s="500"/>
      <c r="AF113" s="470"/>
      <c r="AG113" s="8" t="s">
        <v>23</v>
      </c>
      <c r="AH113" s="365">
        <f t="shared" ref="AH113:AO113" si="62">SUM(AH106:AH112)</f>
        <v>30</v>
      </c>
      <c r="AI113" s="500">
        <f t="shared" si="62"/>
        <v>900</v>
      </c>
      <c r="AJ113" s="500">
        <f t="shared" si="62"/>
        <v>288</v>
      </c>
      <c r="AK113" s="500">
        <f t="shared" si="62"/>
        <v>90</v>
      </c>
      <c r="AL113" s="500">
        <f t="shared" si="62"/>
        <v>0</v>
      </c>
      <c r="AM113" s="500">
        <f t="shared" si="62"/>
        <v>198</v>
      </c>
      <c r="AN113" s="500">
        <f t="shared" si="62"/>
        <v>612</v>
      </c>
      <c r="AO113" s="500">
        <f t="shared" si="62"/>
        <v>16</v>
      </c>
      <c r="AP113" s="500"/>
      <c r="AQ113" s="500"/>
    </row>
    <row r="114" spans="1:44" ht="15" customHeight="1" x14ac:dyDescent="0.25">
      <c r="C114" s="9" t="s">
        <v>24</v>
      </c>
      <c r="D114" s="10">
        <f>30-D113</f>
        <v>0</v>
      </c>
      <c r="E114" s="10"/>
      <c r="F114" s="10"/>
      <c r="G114" s="10"/>
      <c r="H114" s="10"/>
      <c r="I114" s="10"/>
      <c r="J114" s="10"/>
      <c r="K114" s="10"/>
      <c r="L114" s="10"/>
      <c r="M114" s="10"/>
      <c r="AN114" s="3"/>
      <c r="AO114" s="3"/>
    </row>
    <row r="115" spans="1:44" ht="15" customHeight="1" x14ac:dyDescent="0.25">
      <c r="C115" s="9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AN115" s="3"/>
      <c r="AO115" s="3"/>
    </row>
    <row r="116" spans="1:44" ht="15" customHeight="1" x14ac:dyDescent="0.25">
      <c r="C116" s="9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AN116" s="3"/>
      <c r="AO116" s="3"/>
    </row>
    <row r="117" spans="1:44" x14ac:dyDescent="0.25">
      <c r="C117" s="2" t="s">
        <v>214</v>
      </c>
      <c r="AG117" s="2" t="s">
        <v>214</v>
      </c>
      <c r="AH117" s="3"/>
      <c r="AI117" s="3"/>
      <c r="AJ117" s="3"/>
      <c r="AK117" s="3"/>
      <c r="AL117" s="3"/>
      <c r="AM117" s="3"/>
      <c r="AN117" s="3"/>
      <c r="AO117" s="3"/>
    </row>
    <row r="118" spans="1:44" x14ac:dyDescent="0.25">
      <c r="C118" s="1436" t="s">
        <v>0</v>
      </c>
      <c r="D118" s="1437" t="s">
        <v>1</v>
      </c>
      <c r="E118" s="1438" t="s">
        <v>2</v>
      </c>
      <c r="F118" s="1438"/>
      <c r="G118" s="1438"/>
      <c r="H118" s="1438"/>
      <c r="I118" s="1438"/>
      <c r="J118" s="1439"/>
      <c r="K118" s="1437" t="s">
        <v>3</v>
      </c>
      <c r="L118" s="1437" t="s">
        <v>4</v>
      </c>
      <c r="M118" s="1437" t="s">
        <v>5</v>
      </c>
      <c r="AG118" s="1436" t="s">
        <v>0</v>
      </c>
      <c r="AH118" s="1437" t="s">
        <v>1</v>
      </c>
      <c r="AI118" s="1438" t="s">
        <v>2</v>
      </c>
      <c r="AJ118" s="1438"/>
      <c r="AK118" s="1438"/>
      <c r="AL118" s="1438"/>
      <c r="AM118" s="1438"/>
      <c r="AN118" s="1439"/>
      <c r="AO118" s="1437" t="s">
        <v>3</v>
      </c>
      <c r="AP118" s="1437" t="s">
        <v>4</v>
      </c>
      <c r="AQ118" s="1437" t="s">
        <v>5</v>
      </c>
    </row>
    <row r="119" spans="1:44" x14ac:dyDescent="0.25">
      <c r="C119" s="1436"/>
      <c r="D119" s="1437"/>
      <c r="E119" s="1437" t="s">
        <v>6</v>
      </c>
      <c r="F119" s="1440" t="s">
        <v>7</v>
      </c>
      <c r="G119" s="1440"/>
      <c r="H119" s="1440"/>
      <c r="I119" s="1440"/>
      <c r="J119" s="1437" t="s">
        <v>26</v>
      </c>
      <c r="K119" s="1437"/>
      <c r="L119" s="1437"/>
      <c r="M119" s="1437"/>
      <c r="AG119" s="1436"/>
      <c r="AH119" s="1437"/>
      <c r="AI119" s="1437" t="s">
        <v>6</v>
      </c>
      <c r="AJ119" s="1440" t="s">
        <v>7</v>
      </c>
      <c r="AK119" s="1440"/>
      <c r="AL119" s="1440"/>
      <c r="AM119" s="1440"/>
      <c r="AN119" s="1437" t="s">
        <v>26</v>
      </c>
      <c r="AO119" s="1437"/>
      <c r="AP119" s="1437"/>
      <c r="AQ119" s="1437"/>
    </row>
    <row r="120" spans="1:44" x14ac:dyDescent="0.25">
      <c r="C120" s="1436"/>
      <c r="D120" s="1437"/>
      <c r="E120" s="1439"/>
      <c r="F120" s="1437" t="s">
        <v>9</v>
      </c>
      <c r="G120" s="1438" t="s">
        <v>10</v>
      </c>
      <c r="H120" s="1439"/>
      <c r="I120" s="1439"/>
      <c r="J120" s="1439"/>
      <c r="K120" s="1437"/>
      <c r="L120" s="1437"/>
      <c r="M120" s="1437"/>
      <c r="AG120" s="1436"/>
      <c r="AH120" s="1437"/>
      <c r="AI120" s="1439"/>
      <c r="AJ120" s="1437" t="s">
        <v>9</v>
      </c>
      <c r="AK120" s="1438" t="s">
        <v>10</v>
      </c>
      <c r="AL120" s="1439"/>
      <c r="AM120" s="1439"/>
      <c r="AN120" s="1439"/>
      <c r="AO120" s="1437"/>
      <c r="AP120" s="1437"/>
      <c r="AQ120" s="1437"/>
    </row>
    <row r="121" spans="1:44" x14ac:dyDescent="0.25">
      <c r="C121" s="1436"/>
      <c r="D121" s="1437"/>
      <c r="E121" s="1439"/>
      <c r="F121" s="1441"/>
      <c r="G121" s="1437" t="s">
        <v>27</v>
      </c>
      <c r="H121" s="1437" t="s">
        <v>28</v>
      </c>
      <c r="I121" s="1437" t="s">
        <v>29</v>
      </c>
      <c r="J121" s="1439"/>
      <c r="K121" s="1437"/>
      <c r="L121" s="1437"/>
      <c r="M121" s="1437"/>
      <c r="AG121" s="1436"/>
      <c r="AH121" s="1437"/>
      <c r="AI121" s="1439"/>
      <c r="AJ121" s="1441"/>
      <c r="AK121" s="1437" t="s">
        <v>27</v>
      </c>
      <c r="AL121" s="1437" t="s">
        <v>28</v>
      </c>
      <c r="AM121" s="1437" t="s">
        <v>29</v>
      </c>
      <c r="AN121" s="1439"/>
      <c r="AO121" s="1437"/>
      <c r="AP121" s="1437"/>
      <c r="AQ121" s="1437"/>
    </row>
    <row r="122" spans="1:44" ht="12.75" customHeight="1" x14ac:dyDescent="0.25">
      <c r="C122" s="1436"/>
      <c r="D122" s="1437"/>
      <c r="E122" s="1439"/>
      <c r="F122" s="1441"/>
      <c r="G122" s="1437"/>
      <c r="H122" s="1437"/>
      <c r="I122" s="1437"/>
      <c r="J122" s="1439"/>
      <c r="K122" s="1437"/>
      <c r="L122" s="1437"/>
      <c r="M122" s="1437"/>
      <c r="AG122" s="1436"/>
      <c r="AH122" s="1437"/>
      <c r="AI122" s="1439"/>
      <c r="AJ122" s="1441"/>
      <c r="AK122" s="1437"/>
      <c r="AL122" s="1437"/>
      <c r="AM122" s="1437"/>
      <c r="AN122" s="1439"/>
      <c r="AO122" s="1437"/>
      <c r="AP122" s="1437"/>
      <c r="AQ122" s="1437"/>
    </row>
    <row r="123" spans="1:44" hidden="1" x14ac:dyDescent="0.25">
      <c r="C123" s="1436"/>
      <c r="D123" s="1437"/>
      <c r="E123" s="1439"/>
      <c r="F123" s="1441"/>
      <c r="G123" s="1437"/>
      <c r="H123" s="1437"/>
      <c r="I123" s="1437"/>
      <c r="J123" s="1439"/>
      <c r="K123" s="1437"/>
      <c r="L123" s="1437"/>
      <c r="M123" s="1437"/>
      <c r="AG123" s="1436"/>
      <c r="AH123" s="1437"/>
      <c r="AI123" s="1439"/>
      <c r="AJ123" s="1441"/>
      <c r="AK123" s="1437"/>
      <c r="AL123" s="1437"/>
      <c r="AM123" s="1437"/>
      <c r="AN123" s="1439"/>
      <c r="AO123" s="1437"/>
      <c r="AP123" s="1437"/>
      <c r="AQ123" s="1437"/>
    </row>
    <row r="124" spans="1:44" ht="27" hidden="1" customHeight="1" x14ac:dyDescent="0.25">
      <c r="C124" s="1436"/>
      <c r="D124" s="1437"/>
      <c r="E124" s="1439"/>
      <c r="F124" s="1441"/>
      <c r="G124" s="1437"/>
      <c r="H124" s="1437"/>
      <c r="I124" s="1437"/>
      <c r="J124" s="1439"/>
      <c r="K124" s="1437"/>
      <c r="L124" s="1437"/>
      <c r="M124" s="1437"/>
      <c r="AG124" s="1436"/>
      <c r="AH124" s="1437"/>
      <c r="AI124" s="1439"/>
      <c r="AJ124" s="1441"/>
      <c r="AK124" s="1437"/>
      <c r="AL124" s="1437"/>
      <c r="AM124" s="1437"/>
      <c r="AN124" s="1439"/>
      <c r="AO124" s="1437"/>
      <c r="AP124" s="1437"/>
      <c r="AQ124" s="1437"/>
    </row>
    <row r="125" spans="1:44" ht="26.25" x14ac:dyDescent="0.25">
      <c r="A125" s="1" t="s">
        <v>17</v>
      </c>
      <c r="B125" s="1" t="s">
        <v>32</v>
      </c>
      <c r="C125" s="4" t="s">
        <v>199</v>
      </c>
      <c r="D125" s="5">
        <v>3</v>
      </c>
      <c r="E125" s="6">
        <f>D125*30</f>
        <v>90</v>
      </c>
      <c r="F125" s="6">
        <f>G125+H125+I125</f>
        <v>45</v>
      </c>
      <c r="G125" s="6"/>
      <c r="H125" s="6"/>
      <c r="I125" s="6">
        <v>45</v>
      </c>
      <c r="J125" s="6">
        <f t="shared" ref="J125:J132" si="63">E125-F125</f>
        <v>45</v>
      </c>
      <c r="K125" s="7">
        <f>F125/15</f>
        <v>3</v>
      </c>
      <c r="L125" s="6" t="s">
        <v>17</v>
      </c>
      <c r="M125" s="7">
        <f>F125/E125*100</f>
        <v>50</v>
      </c>
      <c r="N125" s="3" t="s">
        <v>230</v>
      </c>
      <c r="AD125" s="241" t="s">
        <v>314</v>
      </c>
      <c r="AF125" s="472" t="s">
        <v>411</v>
      </c>
      <c r="AG125" s="720" t="s">
        <v>412</v>
      </c>
      <c r="AH125" s="5">
        <v>3</v>
      </c>
      <c r="AI125" s="6">
        <f>AH125*30</f>
        <v>90</v>
      </c>
      <c r="AJ125" s="6">
        <f>AK125+AL125+AM125</f>
        <v>45</v>
      </c>
      <c r="AK125" s="6"/>
      <c r="AL125" s="6"/>
      <c r="AM125" s="6">
        <v>45</v>
      </c>
      <c r="AN125" s="6">
        <f>AI125-AJ125</f>
        <v>45</v>
      </c>
      <c r="AO125" s="7">
        <f>AJ125/15</f>
        <v>3</v>
      </c>
      <c r="AP125" s="6" t="s">
        <v>17</v>
      </c>
      <c r="AQ125" s="7">
        <f>AJ125/AI125*100</f>
        <v>50</v>
      </c>
      <c r="AR125" s="3" t="s">
        <v>413</v>
      </c>
    </row>
    <row r="126" spans="1:44" ht="26.25" x14ac:dyDescent="0.25">
      <c r="A126" s="1" t="s">
        <v>13</v>
      </c>
      <c r="B126" s="1" t="s">
        <v>32</v>
      </c>
      <c r="C126" s="4" t="s">
        <v>306</v>
      </c>
      <c r="D126" s="7">
        <v>4</v>
      </c>
      <c r="E126" s="6">
        <f t="shared" ref="E126:E132" si="64">D126*30</f>
        <v>120</v>
      </c>
      <c r="F126" s="6">
        <f t="shared" ref="F126:F132" si="65">G126+H126+I126</f>
        <v>45</v>
      </c>
      <c r="G126" s="6">
        <v>15</v>
      </c>
      <c r="H126" s="6"/>
      <c r="I126" s="6">
        <v>30</v>
      </c>
      <c r="J126" s="6">
        <f t="shared" si="63"/>
        <v>75</v>
      </c>
      <c r="K126" s="7">
        <f t="shared" ref="K126:K131" si="66">F126/15</f>
        <v>3</v>
      </c>
      <c r="L126" s="6" t="s">
        <v>17</v>
      </c>
      <c r="M126" s="7">
        <f t="shared" ref="M126:M132" si="67">F126/E126*100</f>
        <v>37.5</v>
      </c>
      <c r="N126" s="3" t="s">
        <v>227</v>
      </c>
      <c r="AD126" s="241" t="s">
        <v>317</v>
      </c>
      <c r="AF126" s="472"/>
      <c r="AG126" s="723" t="s">
        <v>374</v>
      </c>
      <c r="AH126" s="7">
        <v>4</v>
      </c>
      <c r="AI126" s="6">
        <f t="shared" ref="AI126:AI132" si="68">AH126*30</f>
        <v>120</v>
      </c>
      <c r="AJ126" s="6">
        <f t="shared" ref="AJ126:AJ132" si="69">AK126+AL126+AM126</f>
        <v>45</v>
      </c>
      <c r="AK126" s="6">
        <v>15</v>
      </c>
      <c r="AL126" s="6"/>
      <c r="AM126" s="6">
        <v>30</v>
      </c>
      <c r="AN126" s="6">
        <f t="shared" ref="AN126:AN132" si="70">AI126-AJ126</f>
        <v>75</v>
      </c>
      <c r="AO126" s="7">
        <f t="shared" ref="AO126:AO131" si="71">AJ126/15</f>
        <v>3</v>
      </c>
      <c r="AP126" s="6" t="s">
        <v>17</v>
      </c>
      <c r="AQ126" s="7">
        <f t="shared" ref="AQ126:AQ132" si="72">AJ126/AI126*100</f>
        <v>37.5</v>
      </c>
      <c r="AR126" s="3" t="s">
        <v>227</v>
      </c>
    </row>
    <row r="127" spans="1:44" x14ac:dyDescent="0.25">
      <c r="A127" s="1" t="s">
        <v>13</v>
      </c>
      <c r="B127" s="1" t="s">
        <v>15</v>
      </c>
      <c r="C127" s="4" t="s">
        <v>240</v>
      </c>
      <c r="D127" s="7">
        <v>3</v>
      </c>
      <c r="E127" s="6">
        <f>D127*30</f>
        <v>90</v>
      </c>
      <c r="F127" s="6">
        <f>G127+H127+I127</f>
        <v>30</v>
      </c>
      <c r="G127" s="6">
        <v>15</v>
      </c>
      <c r="H127" s="6"/>
      <c r="I127" s="6">
        <v>15</v>
      </c>
      <c r="J127" s="6">
        <f t="shared" si="63"/>
        <v>60</v>
      </c>
      <c r="K127" s="7">
        <f>F127/15</f>
        <v>2</v>
      </c>
      <c r="L127" s="6" t="s">
        <v>17</v>
      </c>
      <c r="M127" s="7">
        <f>F127/E127*100</f>
        <v>33.333333333333329</v>
      </c>
      <c r="N127" s="3" t="s">
        <v>227</v>
      </c>
      <c r="AD127" s="241" t="s">
        <v>317</v>
      </c>
      <c r="AF127" s="470">
        <v>6.8</v>
      </c>
      <c r="AG127" s="720" t="s">
        <v>240</v>
      </c>
      <c r="AH127" s="7">
        <v>4</v>
      </c>
      <c r="AI127" s="6">
        <f t="shared" si="68"/>
        <v>120</v>
      </c>
      <c r="AJ127" s="6">
        <f t="shared" si="69"/>
        <v>45</v>
      </c>
      <c r="AK127" s="6">
        <v>15</v>
      </c>
      <c r="AL127" s="6"/>
      <c r="AM127" s="6">
        <v>30</v>
      </c>
      <c r="AN127" s="6">
        <f t="shared" si="70"/>
        <v>75</v>
      </c>
      <c r="AO127" s="7">
        <f t="shared" si="71"/>
        <v>3</v>
      </c>
      <c r="AP127" s="6" t="s">
        <v>17</v>
      </c>
      <c r="AQ127" s="7">
        <f t="shared" si="72"/>
        <v>37.5</v>
      </c>
      <c r="AR127" s="3" t="s">
        <v>227</v>
      </c>
    </row>
    <row r="128" spans="1:44" x14ac:dyDescent="0.25">
      <c r="A128" s="1" t="s">
        <v>13</v>
      </c>
      <c r="B128" s="1" t="s">
        <v>15</v>
      </c>
      <c r="C128" s="4" t="s">
        <v>305</v>
      </c>
      <c r="D128" s="7">
        <v>5</v>
      </c>
      <c r="E128" s="6">
        <f t="shared" si="64"/>
        <v>150</v>
      </c>
      <c r="F128" s="6">
        <f t="shared" si="65"/>
        <v>60</v>
      </c>
      <c r="G128" s="6">
        <v>30</v>
      </c>
      <c r="H128" s="6"/>
      <c r="I128" s="6">
        <v>30</v>
      </c>
      <c r="J128" s="6">
        <f t="shared" si="63"/>
        <v>90</v>
      </c>
      <c r="K128" s="7">
        <f t="shared" si="66"/>
        <v>4</v>
      </c>
      <c r="L128" s="6" t="s">
        <v>19</v>
      </c>
      <c r="M128" s="7">
        <f t="shared" si="67"/>
        <v>40</v>
      </c>
      <c r="N128" s="3" t="s">
        <v>228</v>
      </c>
      <c r="AD128" s="437" t="s">
        <v>319</v>
      </c>
      <c r="AF128" s="470">
        <v>8</v>
      </c>
      <c r="AG128" s="720" t="s">
        <v>294</v>
      </c>
      <c r="AH128" s="7">
        <v>5</v>
      </c>
      <c r="AI128" s="6">
        <f t="shared" si="68"/>
        <v>150</v>
      </c>
      <c r="AJ128" s="6">
        <f t="shared" si="69"/>
        <v>60</v>
      </c>
      <c r="AK128" s="6">
        <v>30</v>
      </c>
      <c r="AL128" s="6"/>
      <c r="AM128" s="6">
        <v>30</v>
      </c>
      <c r="AN128" s="6">
        <f t="shared" si="70"/>
        <v>90</v>
      </c>
      <c r="AO128" s="7">
        <f t="shared" si="71"/>
        <v>4</v>
      </c>
      <c r="AP128" s="6" t="s">
        <v>19</v>
      </c>
      <c r="AQ128" s="7">
        <f t="shared" si="72"/>
        <v>40</v>
      </c>
      <c r="AR128" s="3" t="s">
        <v>227</v>
      </c>
    </row>
    <row r="129" spans="1:44" ht="26.25" x14ac:dyDescent="0.25">
      <c r="A129" s="1" t="s">
        <v>13</v>
      </c>
      <c r="B129" s="1" t="s">
        <v>32</v>
      </c>
      <c r="C129" s="11" t="s">
        <v>235</v>
      </c>
      <c r="D129" s="7">
        <v>6</v>
      </c>
      <c r="E129" s="6">
        <f t="shared" si="64"/>
        <v>180</v>
      </c>
      <c r="F129" s="6">
        <f t="shared" si="65"/>
        <v>60</v>
      </c>
      <c r="G129" s="6">
        <v>30</v>
      </c>
      <c r="H129" s="6"/>
      <c r="I129" s="6">
        <v>30</v>
      </c>
      <c r="J129" s="6">
        <f t="shared" si="63"/>
        <v>120</v>
      </c>
      <c r="K129" s="7">
        <f t="shared" si="66"/>
        <v>4</v>
      </c>
      <c r="L129" s="6" t="s">
        <v>19</v>
      </c>
      <c r="M129" s="7">
        <f t="shared" si="67"/>
        <v>33.333333333333329</v>
      </c>
      <c r="N129" s="3" t="s">
        <v>227</v>
      </c>
      <c r="AD129" s="437" t="s">
        <v>317</v>
      </c>
      <c r="AF129" s="472">
        <v>11</v>
      </c>
      <c r="AG129" s="720" t="s">
        <v>414</v>
      </c>
      <c r="AH129" s="7">
        <v>5</v>
      </c>
      <c r="AI129" s="6">
        <f t="shared" si="68"/>
        <v>150</v>
      </c>
      <c r="AJ129" s="6">
        <f t="shared" si="69"/>
        <v>60</v>
      </c>
      <c r="AK129" s="6">
        <v>30</v>
      </c>
      <c r="AL129" s="6"/>
      <c r="AM129" s="6">
        <v>30</v>
      </c>
      <c r="AN129" s="6">
        <f t="shared" si="70"/>
        <v>90</v>
      </c>
      <c r="AO129" s="7">
        <f t="shared" si="71"/>
        <v>4</v>
      </c>
      <c r="AP129" s="6" t="s">
        <v>19</v>
      </c>
      <c r="AQ129" s="7">
        <f t="shared" si="72"/>
        <v>40</v>
      </c>
      <c r="AR129" s="3" t="s">
        <v>227</v>
      </c>
    </row>
    <row r="130" spans="1:44" ht="28.5" customHeight="1" x14ac:dyDescent="0.25">
      <c r="A130" s="1" t="s">
        <v>13</v>
      </c>
      <c r="B130" s="1" t="s">
        <v>32</v>
      </c>
      <c r="C130" s="4" t="s">
        <v>241</v>
      </c>
      <c r="D130" s="7">
        <v>5</v>
      </c>
      <c r="E130" s="6">
        <f t="shared" si="64"/>
        <v>150</v>
      </c>
      <c r="F130" s="6">
        <f t="shared" si="65"/>
        <v>60</v>
      </c>
      <c r="G130" s="6">
        <v>30</v>
      </c>
      <c r="H130" s="6"/>
      <c r="I130" s="6">
        <v>30</v>
      </c>
      <c r="J130" s="6">
        <f t="shared" si="63"/>
        <v>90</v>
      </c>
      <c r="K130" s="7">
        <f t="shared" si="66"/>
        <v>4</v>
      </c>
      <c r="L130" s="6" t="s">
        <v>19</v>
      </c>
      <c r="M130" s="7">
        <f t="shared" si="67"/>
        <v>40</v>
      </c>
      <c r="N130" s="3" t="s">
        <v>227</v>
      </c>
      <c r="AD130" s="437" t="s">
        <v>317</v>
      </c>
      <c r="AF130" s="472"/>
      <c r="AG130" s="720" t="s">
        <v>375</v>
      </c>
      <c r="AH130" s="7">
        <v>5</v>
      </c>
      <c r="AI130" s="6">
        <f t="shared" si="68"/>
        <v>150</v>
      </c>
      <c r="AJ130" s="6">
        <f t="shared" si="69"/>
        <v>60</v>
      </c>
      <c r="AK130" s="6">
        <v>30</v>
      </c>
      <c r="AL130" s="6"/>
      <c r="AM130" s="6">
        <v>30</v>
      </c>
      <c r="AN130" s="6">
        <f t="shared" si="70"/>
        <v>90</v>
      </c>
      <c r="AO130" s="7">
        <f t="shared" si="71"/>
        <v>4</v>
      </c>
      <c r="AP130" s="6" t="s">
        <v>19</v>
      </c>
      <c r="AQ130" s="7">
        <f t="shared" si="72"/>
        <v>40</v>
      </c>
      <c r="AR130" s="3" t="s">
        <v>227</v>
      </c>
    </row>
    <row r="131" spans="1:44" ht="15" customHeight="1" x14ac:dyDescent="0.25">
      <c r="A131" s="1" t="s">
        <v>17</v>
      </c>
      <c r="B131" s="1" t="s">
        <v>15</v>
      </c>
      <c r="C131" s="11" t="s">
        <v>43</v>
      </c>
      <c r="D131" s="7">
        <v>3</v>
      </c>
      <c r="E131" s="6">
        <f t="shared" si="64"/>
        <v>90</v>
      </c>
      <c r="F131" s="6">
        <f t="shared" si="65"/>
        <v>30</v>
      </c>
      <c r="G131" s="6">
        <v>15</v>
      </c>
      <c r="H131" s="6"/>
      <c r="I131" s="6">
        <v>15</v>
      </c>
      <c r="J131" s="6">
        <f t="shared" si="63"/>
        <v>60</v>
      </c>
      <c r="K131" s="7">
        <f t="shared" si="66"/>
        <v>2</v>
      </c>
      <c r="L131" s="6" t="s">
        <v>30</v>
      </c>
      <c r="M131" s="7">
        <f t="shared" si="67"/>
        <v>33.333333333333329</v>
      </c>
      <c r="N131" s="3" t="s">
        <v>230</v>
      </c>
      <c r="AD131" s="437" t="s">
        <v>322</v>
      </c>
      <c r="AF131" s="470">
        <v>8</v>
      </c>
      <c r="AG131" s="720" t="s">
        <v>43</v>
      </c>
      <c r="AH131" s="7">
        <v>3</v>
      </c>
      <c r="AI131" s="6">
        <f t="shared" si="68"/>
        <v>90</v>
      </c>
      <c r="AJ131" s="6">
        <f t="shared" si="69"/>
        <v>30</v>
      </c>
      <c r="AK131" s="6">
        <v>15</v>
      </c>
      <c r="AL131" s="6"/>
      <c r="AM131" s="6">
        <v>15</v>
      </c>
      <c r="AN131" s="6">
        <f t="shared" si="70"/>
        <v>60</v>
      </c>
      <c r="AO131" s="7">
        <f t="shared" si="71"/>
        <v>2</v>
      </c>
      <c r="AP131" s="6" t="s">
        <v>30</v>
      </c>
      <c r="AQ131" s="7">
        <f t="shared" si="72"/>
        <v>33.333333333333329</v>
      </c>
      <c r="AR131" s="3" t="s">
        <v>227</v>
      </c>
    </row>
    <row r="132" spans="1:44" ht="15" customHeight="1" x14ac:dyDescent="0.25">
      <c r="A132" s="1" t="s">
        <v>13</v>
      </c>
      <c r="B132" s="1" t="s">
        <v>15</v>
      </c>
      <c r="C132" s="4" t="s">
        <v>234</v>
      </c>
      <c r="D132" s="7">
        <v>1</v>
      </c>
      <c r="E132" s="6">
        <f t="shared" si="64"/>
        <v>30</v>
      </c>
      <c r="F132" s="6">
        <f t="shared" si="65"/>
        <v>0</v>
      </c>
      <c r="G132" s="6"/>
      <c r="H132" s="6"/>
      <c r="I132" s="6"/>
      <c r="J132" s="6">
        <f t="shared" si="63"/>
        <v>30</v>
      </c>
      <c r="K132" s="7">
        <f>F132/15</f>
        <v>0</v>
      </c>
      <c r="L132" s="6" t="s">
        <v>30</v>
      </c>
      <c r="M132" s="7">
        <f t="shared" si="67"/>
        <v>0</v>
      </c>
      <c r="N132" s="3" t="s">
        <v>227</v>
      </c>
      <c r="AD132" s="437" t="s">
        <v>317</v>
      </c>
      <c r="AF132" s="470" t="s">
        <v>366</v>
      </c>
      <c r="AG132" s="720" t="s">
        <v>234</v>
      </c>
      <c r="AH132" s="7">
        <v>1</v>
      </c>
      <c r="AI132" s="6">
        <f t="shared" si="68"/>
        <v>30</v>
      </c>
      <c r="AJ132" s="6">
        <f t="shared" si="69"/>
        <v>0</v>
      </c>
      <c r="AK132" s="6"/>
      <c r="AL132" s="6"/>
      <c r="AM132" s="6"/>
      <c r="AN132" s="6">
        <f t="shared" si="70"/>
        <v>30</v>
      </c>
      <c r="AO132" s="7">
        <f>AJ132/15</f>
        <v>0</v>
      </c>
      <c r="AP132" s="6" t="s">
        <v>30</v>
      </c>
      <c r="AQ132" s="7">
        <f t="shared" si="72"/>
        <v>0</v>
      </c>
      <c r="AR132" s="3" t="s">
        <v>227</v>
      </c>
    </row>
    <row r="133" spans="1:44" ht="15" customHeight="1" x14ac:dyDescent="0.25">
      <c r="C133" s="8" t="s">
        <v>23</v>
      </c>
      <c r="D133" s="365">
        <f t="shared" ref="D133:M133" si="73">SUM(D125:D132)</f>
        <v>30</v>
      </c>
      <c r="E133" s="500">
        <f t="shared" si="73"/>
        <v>900</v>
      </c>
      <c r="F133" s="500">
        <f t="shared" si="73"/>
        <v>330</v>
      </c>
      <c r="G133" s="500">
        <f t="shared" si="73"/>
        <v>135</v>
      </c>
      <c r="H133" s="500">
        <f t="shared" si="73"/>
        <v>0</v>
      </c>
      <c r="I133" s="500">
        <f t="shared" si="73"/>
        <v>195</v>
      </c>
      <c r="J133" s="500">
        <f t="shared" si="73"/>
        <v>570</v>
      </c>
      <c r="K133" s="500">
        <f t="shared" si="73"/>
        <v>22</v>
      </c>
      <c r="L133" s="500">
        <f t="shared" si="73"/>
        <v>0</v>
      </c>
      <c r="M133" s="500">
        <f t="shared" si="73"/>
        <v>267.49999999999994</v>
      </c>
      <c r="AG133" s="8" t="s">
        <v>23</v>
      </c>
      <c r="AH133" s="365">
        <f t="shared" ref="AH133:AQ133" si="74">SUM(AH125:AH132)</f>
        <v>30</v>
      </c>
      <c r="AI133" s="500">
        <f t="shared" si="74"/>
        <v>900</v>
      </c>
      <c r="AJ133" s="500">
        <f t="shared" si="74"/>
        <v>345</v>
      </c>
      <c r="AK133" s="500">
        <f t="shared" si="74"/>
        <v>135</v>
      </c>
      <c r="AL133" s="500">
        <f t="shared" si="74"/>
        <v>0</v>
      </c>
      <c r="AM133" s="500">
        <f t="shared" si="74"/>
        <v>210</v>
      </c>
      <c r="AN133" s="500">
        <f t="shared" si="74"/>
        <v>555</v>
      </c>
      <c r="AO133" s="500">
        <f t="shared" si="74"/>
        <v>23</v>
      </c>
      <c r="AP133" s="500">
        <f t="shared" si="74"/>
        <v>0</v>
      </c>
      <c r="AQ133" s="500">
        <f t="shared" si="74"/>
        <v>278.33333333333331</v>
      </c>
    </row>
    <row r="134" spans="1:44" ht="15" customHeight="1" x14ac:dyDescent="0.25">
      <c r="C134" s="9" t="s">
        <v>24</v>
      </c>
      <c r="D134" s="10">
        <f>30-D133</f>
        <v>0</v>
      </c>
      <c r="AN134" s="3"/>
      <c r="AO134" s="3"/>
    </row>
    <row r="135" spans="1:44" x14ac:dyDescent="0.25">
      <c r="C135" s="2" t="s">
        <v>215</v>
      </c>
      <c r="AG135" s="2" t="s">
        <v>215</v>
      </c>
      <c r="AH135" s="3"/>
      <c r="AI135" s="3"/>
      <c r="AJ135" s="3"/>
      <c r="AK135" s="3"/>
      <c r="AL135" s="3"/>
      <c r="AM135" s="3"/>
      <c r="AN135" s="3"/>
      <c r="AO135" s="3"/>
    </row>
    <row r="136" spans="1:44" x14ac:dyDescent="0.25">
      <c r="C136" s="1436" t="s">
        <v>0</v>
      </c>
      <c r="D136" s="1437" t="s">
        <v>1</v>
      </c>
      <c r="E136" s="1438" t="s">
        <v>2</v>
      </c>
      <c r="F136" s="1438"/>
      <c r="G136" s="1438"/>
      <c r="H136" s="1438"/>
      <c r="I136" s="1438"/>
      <c r="J136" s="1439"/>
      <c r="K136" s="1437" t="s">
        <v>3</v>
      </c>
      <c r="L136" s="1437" t="s">
        <v>4</v>
      </c>
      <c r="M136" s="1437" t="s">
        <v>5</v>
      </c>
      <c r="AG136" s="1436" t="s">
        <v>0</v>
      </c>
      <c r="AH136" s="1437" t="s">
        <v>1</v>
      </c>
      <c r="AI136" s="1438" t="s">
        <v>2</v>
      </c>
      <c r="AJ136" s="1438"/>
      <c r="AK136" s="1438"/>
      <c r="AL136" s="1438"/>
      <c r="AM136" s="1438"/>
      <c r="AN136" s="1439"/>
      <c r="AO136" s="1437" t="s">
        <v>3</v>
      </c>
      <c r="AP136" s="1437" t="s">
        <v>4</v>
      </c>
      <c r="AQ136" s="1437" t="s">
        <v>5</v>
      </c>
    </row>
    <row r="137" spans="1:44" x14ac:dyDescent="0.25">
      <c r="C137" s="1436"/>
      <c r="D137" s="1437"/>
      <c r="E137" s="1437" t="s">
        <v>6</v>
      </c>
      <c r="F137" s="1440" t="s">
        <v>7</v>
      </c>
      <c r="G137" s="1440"/>
      <c r="H137" s="1440"/>
      <c r="I137" s="1440"/>
      <c r="J137" s="1437" t="s">
        <v>26</v>
      </c>
      <c r="K137" s="1437"/>
      <c r="L137" s="1437"/>
      <c r="M137" s="1437"/>
      <c r="AG137" s="1436"/>
      <c r="AH137" s="1437"/>
      <c r="AI137" s="1437" t="s">
        <v>6</v>
      </c>
      <c r="AJ137" s="1440" t="s">
        <v>7</v>
      </c>
      <c r="AK137" s="1440"/>
      <c r="AL137" s="1440"/>
      <c r="AM137" s="1440"/>
      <c r="AN137" s="1437" t="s">
        <v>26</v>
      </c>
      <c r="AO137" s="1437"/>
      <c r="AP137" s="1437"/>
      <c r="AQ137" s="1437"/>
    </row>
    <row r="138" spans="1:44" x14ac:dyDescent="0.25">
      <c r="C138" s="1436"/>
      <c r="D138" s="1437"/>
      <c r="E138" s="1439"/>
      <c r="F138" s="1437" t="s">
        <v>9</v>
      </c>
      <c r="G138" s="1438" t="s">
        <v>10</v>
      </c>
      <c r="H138" s="1439"/>
      <c r="I138" s="1439"/>
      <c r="J138" s="1439"/>
      <c r="K138" s="1437"/>
      <c r="L138" s="1437"/>
      <c r="M138" s="1437"/>
      <c r="AG138" s="1436"/>
      <c r="AH138" s="1437"/>
      <c r="AI138" s="1439"/>
      <c r="AJ138" s="1437" t="s">
        <v>9</v>
      </c>
      <c r="AK138" s="1438" t="s">
        <v>10</v>
      </c>
      <c r="AL138" s="1439"/>
      <c r="AM138" s="1439"/>
      <c r="AN138" s="1439"/>
      <c r="AO138" s="1437"/>
      <c r="AP138" s="1437"/>
      <c r="AQ138" s="1437"/>
    </row>
    <row r="139" spans="1:44" x14ac:dyDescent="0.25">
      <c r="C139" s="1436"/>
      <c r="D139" s="1437"/>
      <c r="E139" s="1439"/>
      <c r="F139" s="1441"/>
      <c r="G139" s="1437" t="s">
        <v>27</v>
      </c>
      <c r="H139" s="1437" t="s">
        <v>28</v>
      </c>
      <c r="I139" s="1437" t="s">
        <v>29</v>
      </c>
      <c r="J139" s="1439"/>
      <c r="K139" s="1437"/>
      <c r="L139" s="1437"/>
      <c r="M139" s="1437"/>
      <c r="AG139" s="1436"/>
      <c r="AH139" s="1437"/>
      <c r="AI139" s="1439"/>
      <c r="AJ139" s="1441"/>
      <c r="AK139" s="1437" t="s">
        <v>27</v>
      </c>
      <c r="AL139" s="1437" t="s">
        <v>28</v>
      </c>
      <c r="AM139" s="1437" t="s">
        <v>29</v>
      </c>
      <c r="AN139" s="1439"/>
      <c r="AO139" s="1437"/>
      <c r="AP139" s="1437"/>
      <c r="AQ139" s="1437"/>
    </row>
    <row r="140" spans="1:44" x14ac:dyDescent="0.25">
      <c r="C140" s="1436"/>
      <c r="D140" s="1437"/>
      <c r="E140" s="1439"/>
      <c r="F140" s="1441"/>
      <c r="G140" s="1437"/>
      <c r="H140" s="1437"/>
      <c r="I140" s="1437"/>
      <c r="J140" s="1439"/>
      <c r="K140" s="1437"/>
      <c r="L140" s="1437"/>
      <c r="M140" s="1437"/>
      <c r="AG140" s="1436"/>
      <c r="AH140" s="1437"/>
      <c r="AI140" s="1439"/>
      <c r="AJ140" s="1441"/>
      <c r="AK140" s="1437"/>
      <c r="AL140" s="1437"/>
      <c r="AM140" s="1437"/>
      <c r="AN140" s="1439"/>
      <c r="AO140" s="1437"/>
      <c r="AP140" s="1437"/>
      <c r="AQ140" s="1437"/>
    </row>
    <row r="141" spans="1:44" x14ac:dyDescent="0.25">
      <c r="C141" s="1436"/>
      <c r="D141" s="1437"/>
      <c r="E141" s="1439"/>
      <c r="F141" s="1441"/>
      <c r="G141" s="1437"/>
      <c r="H141" s="1437"/>
      <c r="I141" s="1437"/>
      <c r="J141" s="1439"/>
      <c r="K141" s="1437"/>
      <c r="L141" s="1437"/>
      <c r="M141" s="1437"/>
      <c r="AG141" s="1436"/>
      <c r="AH141" s="1437"/>
      <c r="AI141" s="1439"/>
      <c r="AJ141" s="1441"/>
      <c r="AK141" s="1437"/>
      <c r="AL141" s="1437"/>
      <c r="AM141" s="1437"/>
      <c r="AN141" s="1439"/>
      <c r="AO141" s="1437"/>
      <c r="AP141" s="1437"/>
      <c r="AQ141" s="1437"/>
    </row>
    <row r="142" spans="1:44" ht="3.75" customHeight="1" x14ac:dyDescent="0.25">
      <c r="C142" s="1436"/>
      <c r="D142" s="1437"/>
      <c r="E142" s="1439"/>
      <c r="F142" s="1441"/>
      <c r="G142" s="1437"/>
      <c r="H142" s="1437"/>
      <c r="I142" s="1437"/>
      <c r="J142" s="1439"/>
      <c r="K142" s="1437"/>
      <c r="L142" s="1437"/>
      <c r="M142" s="1437"/>
      <c r="AG142" s="1436"/>
      <c r="AH142" s="1437"/>
      <c r="AI142" s="1439"/>
      <c r="AJ142" s="1441"/>
      <c r="AK142" s="1437"/>
      <c r="AL142" s="1437"/>
      <c r="AM142" s="1437"/>
      <c r="AN142" s="1439"/>
      <c r="AO142" s="1437"/>
      <c r="AP142" s="1437"/>
      <c r="AQ142" s="1437"/>
    </row>
    <row r="143" spans="1:44" x14ac:dyDescent="0.25">
      <c r="A143" s="1" t="s">
        <v>13</v>
      </c>
      <c r="B143" s="1" t="s">
        <v>15</v>
      </c>
      <c r="C143" s="8" t="s">
        <v>149</v>
      </c>
      <c r="D143" s="5">
        <v>6</v>
      </c>
      <c r="E143" s="6">
        <f>D143*30</f>
        <v>180</v>
      </c>
      <c r="F143" s="6">
        <f>G143+H143+I143</f>
        <v>0</v>
      </c>
      <c r="G143" s="6"/>
      <c r="H143" s="6"/>
      <c r="I143" s="6"/>
      <c r="J143" s="6">
        <f>E143-F143</f>
        <v>180</v>
      </c>
      <c r="K143" s="7">
        <f>F143/13</f>
        <v>0</v>
      </c>
      <c r="L143" s="6" t="s">
        <v>30</v>
      </c>
      <c r="M143" s="7">
        <f>F143/E143*100</f>
        <v>0</v>
      </c>
      <c r="N143" s="3" t="s">
        <v>227</v>
      </c>
      <c r="AD143" s="241" t="s">
        <v>317</v>
      </c>
      <c r="AF143" s="470">
        <v>17</v>
      </c>
      <c r="AG143" s="694" t="s">
        <v>149</v>
      </c>
      <c r="AH143" s="5">
        <v>6</v>
      </c>
      <c r="AI143" s="6">
        <f>AH143*30</f>
        <v>180</v>
      </c>
      <c r="AJ143" s="6">
        <f>AK143+AL143+AM143</f>
        <v>0</v>
      </c>
      <c r="AK143" s="6"/>
      <c r="AL143" s="6"/>
      <c r="AM143" s="6"/>
      <c r="AN143" s="6">
        <f>AI143-AJ143</f>
        <v>180</v>
      </c>
      <c r="AO143" s="7">
        <f>AJ143/13</f>
        <v>0</v>
      </c>
      <c r="AP143" s="6" t="s">
        <v>30</v>
      </c>
      <c r="AQ143" s="7">
        <f>AJ143/AI143*100</f>
        <v>0</v>
      </c>
      <c r="AR143" s="3" t="s">
        <v>227</v>
      </c>
    </row>
    <row r="144" spans="1:44" x14ac:dyDescent="0.25">
      <c r="A144" s="1" t="s">
        <v>13</v>
      </c>
      <c r="B144" s="1" t="s">
        <v>15</v>
      </c>
      <c r="C144" s="4" t="s">
        <v>81</v>
      </c>
      <c r="D144" s="7">
        <v>3</v>
      </c>
      <c r="E144" s="6">
        <f t="shared" ref="E144:E149" si="75">D144*30</f>
        <v>90</v>
      </c>
      <c r="F144" s="6">
        <f t="shared" ref="F144:F149" si="76">G144+H144+I144</f>
        <v>0</v>
      </c>
      <c r="G144" s="6"/>
      <c r="H144" s="6"/>
      <c r="I144" s="6"/>
      <c r="J144" s="6">
        <f t="shared" ref="J144:J149" si="77">E144-F144</f>
        <v>90</v>
      </c>
      <c r="K144" s="7">
        <f t="shared" ref="K144:K149" si="78">F144/13</f>
        <v>0</v>
      </c>
      <c r="L144" s="6"/>
      <c r="M144" s="7">
        <f t="shared" ref="M144:M149" si="79">F144/E144*100</f>
        <v>0</v>
      </c>
      <c r="N144" s="3" t="s">
        <v>227</v>
      </c>
      <c r="AF144" s="470" t="s">
        <v>366</v>
      </c>
      <c r="AG144" s="720" t="s">
        <v>81</v>
      </c>
      <c r="AH144" s="7">
        <v>3</v>
      </c>
      <c r="AI144" s="6">
        <f t="shared" ref="AI144:AI149" si="80">AH144*30</f>
        <v>90</v>
      </c>
      <c r="AJ144" s="6">
        <f t="shared" ref="AJ144:AJ149" si="81">AK144+AL144+AM144</f>
        <v>0</v>
      </c>
      <c r="AK144" s="6"/>
      <c r="AL144" s="6"/>
      <c r="AM144" s="6"/>
      <c r="AN144" s="6">
        <f t="shared" ref="AN144:AN149" si="82">AI144-AJ144</f>
        <v>90</v>
      </c>
      <c r="AO144" s="7">
        <f t="shared" ref="AO144:AO149" si="83">AJ144/13</f>
        <v>0</v>
      </c>
      <c r="AP144" s="6"/>
      <c r="AQ144" s="7">
        <f t="shared" ref="AQ144:AQ149" si="84">AJ144/AI144*100</f>
        <v>0</v>
      </c>
      <c r="AR144" s="3" t="s">
        <v>227</v>
      </c>
    </row>
    <row r="145" spans="1:44" x14ac:dyDescent="0.25">
      <c r="A145" s="1" t="s">
        <v>13</v>
      </c>
      <c r="B145" s="1" t="s">
        <v>15</v>
      </c>
      <c r="C145" s="4" t="s">
        <v>44</v>
      </c>
      <c r="D145" s="7">
        <v>3</v>
      </c>
      <c r="E145" s="6">
        <f t="shared" si="75"/>
        <v>90</v>
      </c>
      <c r="F145" s="6">
        <f t="shared" si="76"/>
        <v>0</v>
      </c>
      <c r="G145" s="6"/>
      <c r="H145" s="6"/>
      <c r="I145" s="6"/>
      <c r="J145" s="6">
        <f t="shared" si="77"/>
        <v>90</v>
      </c>
      <c r="K145" s="7">
        <f t="shared" si="78"/>
        <v>0</v>
      </c>
      <c r="L145" s="6"/>
      <c r="M145" s="7">
        <f t="shared" si="79"/>
        <v>0</v>
      </c>
      <c r="N145" s="3" t="s">
        <v>227</v>
      </c>
      <c r="AF145" s="470"/>
      <c r="AG145" s="720" t="s">
        <v>44</v>
      </c>
      <c r="AH145" s="7">
        <v>3</v>
      </c>
      <c r="AI145" s="6">
        <f t="shared" si="80"/>
        <v>90</v>
      </c>
      <c r="AJ145" s="6">
        <f t="shared" si="81"/>
        <v>0</v>
      </c>
      <c r="AK145" s="6"/>
      <c r="AL145" s="6"/>
      <c r="AM145" s="6"/>
      <c r="AN145" s="6">
        <f t="shared" si="82"/>
        <v>90</v>
      </c>
      <c r="AO145" s="7">
        <f t="shared" si="83"/>
        <v>0</v>
      </c>
      <c r="AP145" s="6"/>
      <c r="AQ145" s="7">
        <f t="shared" si="84"/>
        <v>0</v>
      </c>
      <c r="AR145" s="3" t="s">
        <v>227</v>
      </c>
    </row>
    <row r="146" spans="1:44" ht="26.25" x14ac:dyDescent="0.25">
      <c r="A146" s="1" t="s">
        <v>17</v>
      </c>
      <c r="B146" s="1" t="s">
        <v>32</v>
      </c>
      <c r="C146" s="4" t="s">
        <v>222</v>
      </c>
      <c r="D146" s="7">
        <v>3</v>
      </c>
      <c r="E146" s="6">
        <f t="shared" si="75"/>
        <v>90</v>
      </c>
      <c r="F146" s="6">
        <f t="shared" si="76"/>
        <v>39</v>
      </c>
      <c r="G146" s="6"/>
      <c r="H146" s="6"/>
      <c r="I146" s="6">
        <v>39</v>
      </c>
      <c r="J146" s="6">
        <f t="shared" si="77"/>
        <v>51</v>
      </c>
      <c r="K146" s="7">
        <f t="shared" si="78"/>
        <v>3</v>
      </c>
      <c r="L146" s="6" t="s">
        <v>30</v>
      </c>
      <c r="M146" s="7">
        <f t="shared" si="79"/>
        <v>43.333333333333336</v>
      </c>
      <c r="N146" s="3" t="s">
        <v>230</v>
      </c>
      <c r="AD146" s="241" t="s">
        <v>314</v>
      </c>
      <c r="AF146" s="472">
        <v>13</v>
      </c>
      <c r="AG146" s="723" t="s">
        <v>359</v>
      </c>
      <c r="AH146" s="7">
        <v>3</v>
      </c>
      <c r="AI146" s="6">
        <f t="shared" si="80"/>
        <v>90</v>
      </c>
      <c r="AJ146" s="6">
        <f t="shared" si="81"/>
        <v>39</v>
      </c>
      <c r="AK146" s="6"/>
      <c r="AL146" s="6"/>
      <c r="AM146" s="6">
        <v>39</v>
      </c>
      <c r="AN146" s="6">
        <f t="shared" si="82"/>
        <v>51</v>
      </c>
      <c r="AO146" s="7">
        <f t="shared" si="83"/>
        <v>3</v>
      </c>
      <c r="AP146" s="6" t="s">
        <v>30</v>
      </c>
      <c r="AQ146" s="7">
        <f t="shared" si="84"/>
        <v>43.333333333333336</v>
      </c>
      <c r="AR146" s="3" t="s">
        <v>230</v>
      </c>
    </row>
    <row r="147" spans="1:44" x14ac:dyDescent="0.25">
      <c r="A147" s="1" t="s">
        <v>13</v>
      </c>
      <c r="B147" s="1" t="s">
        <v>15</v>
      </c>
      <c r="C147" s="4" t="s">
        <v>238</v>
      </c>
      <c r="D147" s="7">
        <v>4</v>
      </c>
      <c r="E147" s="6">
        <f t="shared" si="75"/>
        <v>120</v>
      </c>
      <c r="F147" s="6">
        <f t="shared" si="76"/>
        <v>52</v>
      </c>
      <c r="G147" s="6">
        <v>26</v>
      </c>
      <c r="H147" s="6"/>
      <c r="I147" s="6">
        <v>26</v>
      </c>
      <c r="J147" s="6">
        <f t="shared" si="77"/>
        <v>68</v>
      </c>
      <c r="K147" s="7">
        <f t="shared" si="78"/>
        <v>4</v>
      </c>
      <c r="L147" s="6" t="s">
        <v>19</v>
      </c>
      <c r="M147" s="7">
        <f t="shared" si="79"/>
        <v>43.333333333333336</v>
      </c>
      <c r="N147" s="3" t="s">
        <v>227</v>
      </c>
      <c r="AD147" s="241" t="s">
        <v>317</v>
      </c>
      <c r="AF147" s="470">
        <v>4.5999999999999996</v>
      </c>
      <c r="AG147" s="720" t="s">
        <v>238</v>
      </c>
      <c r="AH147" s="7">
        <v>5</v>
      </c>
      <c r="AI147" s="6">
        <f t="shared" si="80"/>
        <v>150</v>
      </c>
      <c r="AJ147" s="6">
        <f t="shared" si="81"/>
        <v>52</v>
      </c>
      <c r="AK147" s="6">
        <v>26</v>
      </c>
      <c r="AL147" s="6"/>
      <c r="AM147" s="6">
        <v>26</v>
      </c>
      <c r="AN147" s="6">
        <f t="shared" si="82"/>
        <v>98</v>
      </c>
      <c r="AO147" s="7">
        <f t="shared" si="83"/>
        <v>4</v>
      </c>
      <c r="AP147" s="6" t="s">
        <v>19</v>
      </c>
      <c r="AQ147" s="7">
        <f t="shared" si="84"/>
        <v>34.666666666666671</v>
      </c>
      <c r="AR147" s="3" t="s">
        <v>227</v>
      </c>
    </row>
    <row r="148" spans="1:44" ht="26.25" customHeight="1" x14ac:dyDescent="0.25">
      <c r="A148" s="1" t="s">
        <v>13</v>
      </c>
      <c r="B148" s="1" t="s">
        <v>32</v>
      </c>
      <c r="C148" s="4" t="s">
        <v>255</v>
      </c>
      <c r="D148" s="7">
        <v>5</v>
      </c>
      <c r="E148" s="6">
        <f t="shared" si="75"/>
        <v>150</v>
      </c>
      <c r="F148" s="6">
        <f t="shared" si="76"/>
        <v>52</v>
      </c>
      <c r="G148" s="6">
        <v>26</v>
      </c>
      <c r="H148" s="6"/>
      <c r="I148" s="6">
        <v>26</v>
      </c>
      <c r="J148" s="6">
        <f t="shared" si="77"/>
        <v>98</v>
      </c>
      <c r="K148" s="7">
        <f t="shared" si="78"/>
        <v>4</v>
      </c>
      <c r="L148" s="6" t="s">
        <v>19</v>
      </c>
      <c r="M148" s="7">
        <f t="shared" si="79"/>
        <v>34.666666666666671</v>
      </c>
      <c r="N148" s="3" t="s">
        <v>227</v>
      </c>
      <c r="AD148" s="241" t="s">
        <v>317</v>
      </c>
      <c r="AF148" s="472"/>
      <c r="AG148" s="4" t="s">
        <v>415</v>
      </c>
      <c r="AH148" s="7">
        <v>5</v>
      </c>
      <c r="AI148" s="6">
        <f t="shared" si="80"/>
        <v>150</v>
      </c>
      <c r="AJ148" s="6">
        <f t="shared" si="81"/>
        <v>52</v>
      </c>
      <c r="AK148" s="6">
        <v>26</v>
      </c>
      <c r="AL148" s="6"/>
      <c r="AM148" s="6">
        <v>26</v>
      </c>
      <c r="AN148" s="6">
        <f t="shared" si="82"/>
        <v>98</v>
      </c>
      <c r="AO148" s="7">
        <f t="shared" si="83"/>
        <v>4</v>
      </c>
      <c r="AP148" s="6" t="s">
        <v>19</v>
      </c>
      <c r="AQ148" s="7">
        <f t="shared" si="84"/>
        <v>34.666666666666671</v>
      </c>
      <c r="AR148" s="3" t="s">
        <v>227</v>
      </c>
    </row>
    <row r="149" spans="1:44" ht="17.25" customHeight="1" x14ac:dyDescent="0.25">
      <c r="A149" s="1" t="s">
        <v>13</v>
      </c>
      <c r="B149" s="1" t="s">
        <v>32</v>
      </c>
      <c r="C149" s="4" t="s">
        <v>256</v>
      </c>
      <c r="D149" s="7">
        <v>5</v>
      </c>
      <c r="E149" s="6">
        <f t="shared" si="75"/>
        <v>150</v>
      </c>
      <c r="F149" s="6">
        <f t="shared" si="76"/>
        <v>52</v>
      </c>
      <c r="G149" s="6">
        <v>26</v>
      </c>
      <c r="H149" s="6"/>
      <c r="I149" s="6">
        <v>26</v>
      </c>
      <c r="J149" s="6">
        <f t="shared" si="77"/>
        <v>98</v>
      </c>
      <c r="K149" s="7">
        <f t="shared" si="78"/>
        <v>4</v>
      </c>
      <c r="L149" s="6" t="s">
        <v>19</v>
      </c>
      <c r="M149" s="7">
        <f t="shared" si="79"/>
        <v>34.666666666666671</v>
      </c>
      <c r="N149" s="3" t="s">
        <v>227</v>
      </c>
      <c r="AD149" s="241" t="s">
        <v>317</v>
      </c>
      <c r="AF149" s="470"/>
      <c r="AG149" s="720" t="s">
        <v>416</v>
      </c>
      <c r="AH149" s="7">
        <v>5</v>
      </c>
      <c r="AI149" s="6">
        <f t="shared" si="80"/>
        <v>150</v>
      </c>
      <c r="AJ149" s="6">
        <f t="shared" si="81"/>
        <v>52</v>
      </c>
      <c r="AK149" s="6">
        <v>26</v>
      </c>
      <c r="AL149" s="6"/>
      <c r="AM149" s="6">
        <v>26</v>
      </c>
      <c r="AN149" s="6">
        <f t="shared" si="82"/>
        <v>98</v>
      </c>
      <c r="AO149" s="7">
        <f t="shared" si="83"/>
        <v>4</v>
      </c>
      <c r="AP149" s="6" t="s">
        <v>19</v>
      </c>
      <c r="AQ149" s="7">
        <f t="shared" si="84"/>
        <v>34.666666666666671</v>
      </c>
      <c r="AR149" s="3" t="s">
        <v>227</v>
      </c>
    </row>
    <row r="150" spans="1:44" x14ac:dyDescent="0.25">
      <c r="C150" s="8" t="s">
        <v>23</v>
      </c>
      <c r="D150" s="365">
        <f t="shared" ref="D150:M150" si="85">SUM(D143:D149)</f>
        <v>29</v>
      </c>
      <c r="E150" s="500">
        <f t="shared" si="85"/>
        <v>870</v>
      </c>
      <c r="F150" s="500">
        <f t="shared" si="85"/>
        <v>195</v>
      </c>
      <c r="G150" s="500">
        <f t="shared" si="85"/>
        <v>78</v>
      </c>
      <c r="H150" s="500">
        <f t="shared" si="85"/>
        <v>0</v>
      </c>
      <c r="I150" s="500">
        <f t="shared" si="85"/>
        <v>117</v>
      </c>
      <c r="J150" s="500">
        <f t="shared" si="85"/>
        <v>675</v>
      </c>
      <c r="K150" s="500">
        <f t="shared" si="85"/>
        <v>15</v>
      </c>
      <c r="L150" s="500">
        <f t="shared" si="85"/>
        <v>0</v>
      </c>
      <c r="M150" s="500">
        <f t="shared" si="85"/>
        <v>156</v>
      </c>
      <c r="AG150" s="8" t="s">
        <v>23</v>
      </c>
      <c r="AH150" s="365">
        <f t="shared" ref="AH150:AQ150" si="86">SUM(AH143:AH149)</f>
        <v>30</v>
      </c>
      <c r="AI150" s="500">
        <f t="shared" si="86"/>
        <v>900</v>
      </c>
      <c r="AJ150" s="500">
        <f t="shared" si="86"/>
        <v>195</v>
      </c>
      <c r="AK150" s="500">
        <f t="shared" si="86"/>
        <v>78</v>
      </c>
      <c r="AL150" s="500">
        <f t="shared" si="86"/>
        <v>0</v>
      </c>
      <c r="AM150" s="500">
        <f t="shared" si="86"/>
        <v>117</v>
      </c>
      <c r="AN150" s="500">
        <f t="shared" si="86"/>
        <v>705</v>
      </c>
      <c r="AO150" s="500">
        <f t="shared" si="86"/>
        <v>15</v>
      </c>
      <c r="AP150" s="500">
        <f t="shared" si="86"/>
        <v>0</v>
      </c>
      <c r="AQ150" s="500">
        <f t="shared" si="86"/>
        <v>147.33333333333334</v>
      </c>
    </row>
    <row r="151" spans="1:44" x14ac:dyDescent="0.25">
      <c r="C151" s="9" t="s">
        <v>24</v>
      </c>
      <c r="D151" s="12">
        <f>30-D150</f>
        <v>1</v>
      </c>
      <c r="AN151" s="3"/>
      <c r="AO151" s="3"/>
    </row>
    <row r="152" spans="1:44" x14ac:dyDescent="0.25">
      <c r="AN152" s="3"/>
      <c r="AO152" s="3"/>
    </row>
    <row r="153" spans="1:44" x14ac:dyDescent="0.25">
      <c r="C153" s="2" t="s">
        <v>23</v>
      </c>
      <c r="D153" s="13">
        <f>D154+D155</f>
        <v>239</v>
      </c>
      <c r="E153" s="13">
        <f>E154+E155</f>
        <v>7170</v>
      </c>
      <c r="F153" s="14">
        <f>E153/$E$153*100</f>
        <v>100</v>
      </c>
      <c r="G153" s="15"/>
      <c r="H153" s="16"/>
      <c r="I153" s="16"/>
      <c r="J153" s="16"/>
      <c r="K153" s="16"/>
      <c r="L153" s="3" t="s">
        <v>230</v>
      </c>
      <c r="M153" s="3">
        <f ca="1">SUMIF($N$4:$N$150,L153,$D$4:$D$149)</f>
        <v>78.5</v>
      </c>
      <c r="O153" s="371">
        <f ca="1">M153/$M$158</f>
        <v>0.32845188284518828</v>
      </c>
      <c r="AG153" s="377"/>
      <c r="AN153" s="3"/>
      <c r="AO153" s="3"/>
    </row>
    <row r="154" spans="1:44" x14ac:dyDescent="0.25">
      <c r="B154" s="1" t="s">
        <v>15</v>
      </c>
      <c r="C154" s="2" t="s">
        <v>45</v>
      </c>
      <c r="D154" s="14">
        <f>SUMIF(B$11:B$149,B154,D$11:D$149)</f>
        <v>179.5</v>
      </c>
      <c r="E154" s="1">
        <f>D154*30</f>
        <v>5385</v>
      </c>
      <c r="F154" s="14">
        <f>E154/E$153*100</f>
        <v>75.104602510460253</v>
      </c>
      <c r="G154" s="1"/>
      <c r="I154" s="17"/>
      <c r="J154" s="17"/>
      <c r="K154" s="17"/>
      <c r="L154" s="3" t="s">
        <v>227</v>
      </c>
      <c r="M154" s="3">
        <f ca="1">SUMIF($N$4:$N$150,L154,$D$4:$D$149)</f>
        <v>120</v>
      </c>
      <c r="O154" s="371">
        <f ca="1">M154/$M$158</f>
        <v>0.502092050209205</v>
      </c>
      <c r="AN154" s="3"/>
      <c r="AO154" s="3"/>
    </row>
    <row r="155" spans="1:44" x14ac:dyDescent="0.25">
      <c r="B155" s="1" t="s">
        <v>32</v>
      </c>
      <c r="C155" s="2" t="s">
        <v>46</v>
      </c>
      <c r="D155" s="14">
        <f>SUMIF(B$11:B$149,B155,D$11:D$149)</f>
        <v>59.5</v>
      </c>
      <c r="E155" s="1">
        <f t="shared" ref="E155:E162" si="87">D155*30</f>
        <v>1785</v>
      </c>
      <c r="F155" s="339">
        <f>E155/E$153*100</f>
        <v>24.89539748953975</v>
      </c>
      <c r="G155" s="1"/>
      <c r="K155" s="17"/>
      <c r="L155" s="3" t="s">
        <v>229</v>
      </c>
      <c r="M155" s="3">
        <f ca="1">SUMIF($N$4:$N$150,L155,$D$4:$D$149)</f>
        <v>16.5</v>
      </c>
      <c r="O155" s="371">
        <f ca="1">M155/$M$158</f>
        <v>6.903765690376569E-2</v>
      </c>
      <c r="AN155" s="3"/>
      <c r="AO155" s="3"/>
    </row>
    <row r="156" spans="1:44" x14ac:dyDescent="0.25">
      <c r="D156" s="1"/>
      <c r="E156" s="1"/>
      <c r="F156" s="1"/>
      <c r="G156" s="1"/>
      <c r="L156" s="3" t="s">
        <v>226</v>
      </c>
      <c r="M156" s="3">
        <f ca="1">SUMIF($N$4:$N$150,L156,$D$4:$D$149)</f>
        <v>9</v>
      </c>
      <c r="O156" s="371">
        <f ca="1">M156/$M$158</f>
        <v>3.7656903765690378E-2</v>
      </c>
      <c r="AN156" s="3"/>
      <c r="AO156" s="3"/>
    </row>
    <row r="157" spans="1:44" x14ac:dyDescent="0.25">
      <c r="C157" s="2" t="s">
        <v>200</v>
      </c>
      <c r="D157" s="18">
        <f>D158+D159</f>
        <v>101.5</v>
      </c>
      <c r="E157" s="18">
        <f>E158+E159</f>
        <v>3045</v>
      </c>
      <c r="F157" s="14">
        <f>E157/$E$157*100</f>
        <v>100</v>
      </c>
      <c r="G157" s="1"/>
      <c r="L157" s="3" t="s">
        <v>228</v>
      </c>
      <c r="M157" s="3">
        <f ca="1">SUMIF($N$4:$N$150,L157,$D$4:$D$149)</f>
        <v>15</v>
      </c>
      <c r="O157" s="371">
        <f ca="1">M157/$M$158</f>
        <v>6.2761506276150625E-2</v>
      </c>
      <c r="AN157" s="3"/>
      <c r="AO157" s="3"/>
    </row>
    <row r="158" spans="1:44" x14ac:dyDescent="0.25">
      <c r="A158" s="1" t="s">
        <v>17</v>
      </c>
      <c r="B158" s="1" t="s">
        <v>15</v>
      </c>
      <c r="C158" s="2" t="s">
        <v>45</v>
      </c>
      <c r="D158" s="1">
        <f>SUMIFS(D$11:D$149,A$11:A$149,A158,B$11:B$149,B158)</f>
        <v>82</v>
      </c>
      <c r="E158" s="1">
        <f t="shared" si="87"/>
        <v>2460</v>
      </c>
      <c r="F158" s="14">
        <f>E158/E$157*100</f>
        <v>80.78817733990148</v>
      </c>
      <c r="G158" s="1"/>
      <c r="M158" s="3">
        <f ca="1">SUM(M153:M157)</f>
        <v>239</v>
      </c>
      <c r="O158" s="371">
        <f ca="1">SUM(O153:O157)</f>
        <v>1</v>
      </c>
      <c r="AN158" s="3"/>
      <c r="AO158" s="3"/>
    </row>
    <row r="159" spans="1:44" x14ac:dyDescent="0.25">
      <c r="A159" s="1" t="s">
        <v>17</v>
      </c>
      <c r="B159" s="1" t="s">
        <v>32</v>
      </c>
      <c r="C159" s="2" t="s">
        <v>46</v>
      </c>
      <c r="D159" s="1">
        <f>SUMIFS(D$11:D$149,A$11:A$149,A159,B$11:B$149,B159)</f>
        <v>19.5</v>
      </c>
      <c r="E159" s="1">
        <f t="shared" si="87"/>
        <v>585</v>
      </c>
      <c r="F159" s="14">
        <f>E159/E$157*100</f>
        <v>19.21182266009852</v>
      </c>
      <c r="G159" s="1"/>
      <c r="AN159" s="3"/>
      <c r="AO159" s="3"/>
    </row>
    <row r="160" spans="1:44" x14ac:dyDescent="0.25">
      <c r="C160" s="2" t="s">
        <v>201</v>
      </c>
      <c r="D160" s="18">
        <f>D161+D162</f>
        <v>137.5</v>
      </c>
      <c r="E160" s="18">
        <f>E161+E162</f>
        <v>4125</v>
      </c>
      <c r="F160" s="18">
        <f>E160/$E$160*100</f>
        <v>100</v>
      </c>
      <c r="AN160" s="3"/>
      <c r="AO160" s="3"/>
    </row>
    <row r="161" spans="1:41" ht="15.75" x14ac:dyDescent="0.25">
      <c r="A161" s="1" t="s">
        <v>13</v>
      </c>
      <c r="B161" s="1" t="s">
        <v>15</v>
      </c>
      <c r="C161" s="2" t="s">
        <v>45</v>
      </c>
      <c r="D161" s="1">
        <f>SUMIFS(D$11:D$149,A$11:A$149,A161,B$11:B$149,B161)</f>
        <v>97.5</v>
      </c>
      <c r="E161" s="1">
        <f t="shared" si="87"/>
        <v>2925</v>
      </c>
      <c r="F161" s="3">
        <f>E161/E$160*100</f>
        <v>70.909090909090907</v>
      </c>
      <c r="AD161" s="438"/>
      <c r="AE161" s="76" t="s">
        <v>324</v>
      </c>
      <c r="AF161" s="466" t="s">
        <v>325</v>
      </c>
      <c r="AG161" s="76" t="s">
        <v>326</v>
      </c>
      <c r="AH161" s="76" t="s">
        <v>327</v>
      </c>
      <c r="AN161" s="3"/>
      <c r="AO161" s="3"/>
    </row>
    <row r="162" spans="1:41" ht="15.75" x14ac:dyDescent="0.25">
      <c r="A162" s="1" t="s">
        <v>13</v>
      </c>
      <c r="B162" s="1" t="s">
        <v>32</v>
      </c>
      <c r="C162" s="2" t="s">
        <v>46</v>
      </c>
      <c r="D162" s="1">
        <f>SUMIFS(D$11:D$149,A$11:A$149,A162,B$11:B$149,B162)</f>
        <v>40</v>
      </c>
      <c r="E162" s="1">
        <f t="shared" si="87"/>
        <v>1200</v>
      </c>
      <c r="F162" s="17">
        <f>E162/E$160*100</f>
        <v>29.09090909090909</v>
      </c>
      <c r="AD162" s="439" t="s">
        <v>328</v>
      </c>
      <c r="AE162" s="499">
        <f>SUMIF(AD$11:AD$35,AD162,D$11:D$35)</f>
        <v>0</v>
      </c>
      <c r="AF162" s="467">
        <f>SUMIF(AD$49:AD$74,AD162,D$49:D$74)</f>
        <v>0</v>
      </c>
      <c r="AG162" s="3">
        <f>SUMIF(AD$88:AD$114,AD162,D$88:D$114)</f>
        <v>0</v>
      </c>
      <c r="AH162" s="3">
        <f t="shared" ref="AH162:AH178" si="88">SUMIF(AD$125:AD$152,AD162,D$125:D$152)</f>
        <v>0</v>
      </c>
      <c r="AN162" s="3"/>
      <c r="AO162" s="3"/>
    </row>
    <row r="163" spans="1:41" ht="15.75" x14ac:dyDescent="0.25">
      <c r="AD163" s="439" t="s">
        <v>329</v>
      </c>
      <c r="AE163" s="499">
        <f t="shared" ref="AE163:AE186" si="89">SUMIF(AD$11:AD$35,AD163,D$11:D$35)</f>
        <v>0</v>
      </c>
      <c r="AF163" s="467">
        <f t="shared" ref="AF163:AF186" si="90">SUMIF(AD$49:AD$74,AD163,D$49:D$74)</f>
        <v>0</v>
      </c>
      <c r="AG163" s="3">
        <f t="shared" ref="AG163:AG186" si="91">SUMIF(AD$88:AD$114,AD163,D$88:D$114)</f>
        <v>0</v>
      </c>
      <c r="AH163" s="3">
        <f t="shared" si="88"/>
        <v>0</v>
      </c>
    </row>
    <row r="164" spans="1:41" ht="15.75" x14ac:dyDescent="0.25">
      <c r="AD164" s="439" t="s">
        <v>330</v>
      </c>
      <c r="AE164" s="499">
        <f t="shared" si="89"/>
        <v>0</v>
      </c>
      <c r="AF164" s="467">
        <f t="shared" si="90"/>
        <v>0</v>
      </c>
      <c r="AG164" s="3">
        <f t="shared" si="91"/>
        <v>0</v>
      </c>
      <c r="AH164" s="3">
        <f t="shared" si="88"/>
        <v>0</v>
      </c>
    </row>
    <row r="165" spans="1:41" ht="15.75" x14ac:dyDescent="0.25">
      <c r="AD165" s="439" t="s">
        <v>331</v>
      </c>
      <c r="AE165" s="499">
        <f t="shared" si="89"/>
        <v>0</v>
      </c>
      <c r="AF165" s="467">
        <f t="shared" si="90"/>
        <v>0</v>
      </c>
      <c r="AG165" s="3">
        <f t="shared" si="91"/>
        <v>0</v>
      </c>
      <c r="AH165" s="3">
        <f t="shared" si="88"/>
        <v>0</v>
      </c>
    </row>
    <row r="166" spans="1:41" ht="15.75" x14ac:dyDescent="0.25">
      <c r="AD166" s="439" t="s">
        <v>332</v>
      </c>
      <c r="AE166" s="499">
        <f t="shared" si="89"/>
        <v>0</v>
      </c>
      <c r="AF166" s="467">
        <f t="shared" si="90"/>
        <v>0</v>
      </c>
      <c r="AG166" s="3">
        <f t="shared" si="91"/>
        <v>0</v>
      </c>
      <c r="AH166" s="3">
        <f t="shared" si="88"/>
        <v>0</v>
      </c>
    </row>
    <row r="167" spans="1:41" ht="15.75" x14ac:dyDescent="0.25">
      <c r="AD167" s="439" t="s">
        <v>318</v>
      </c>
      <c r="AE167" s="499">
        <f t="shared" si="89"/>
        <v>5</v>
      </c>
      <c r="AF167" s="467">
        <f t="shared" si="90"/>
        <v>0</v>
      </c>
      <c r="AG167" s="3">
        <f t="shared" si="91"/>
        <v>0</v>
      </c>
      <c r="AH167" s="3">
        <f t="shared" si="88"/>
        <v>0</v>
      </c>
    </row>
    <row r="168" spans="1:41" ht="15.75" x14ac:dyDescent="0.25">
      <c r="AD168" s="439" t="s">
        <v>333</v>
      </c>
      <c r="AE168" s="499">
        <f t="shared" si="89"/>
        <v>0</v>
      </c>
      <c r="AF168" s="467">
        <f t="shared" si="90"/>
        <v>0</v>
      </c>
      <c r="AG168" s="3">
        <f t="shared" si="91"/>
        <v>0</v>
      </c>
      <c r="AH168" s="3">
        <f t="shared" si="88"/>
        <v>0</v>
      </c>
    </row>
    <row r="169" spans="1:41" ht="15.75" x14ac:dyDescent="0.25">
      <c r="AD169" s="439" t="s">
        <v>334</v>
      </c>
      <c r="AE169" s="499">
        <f t="shared" si="89"/>
        <v>0</v>
      </c>
      <c r="AF169" s="467">
        <f t="shared" si="90"/>
        <v>0</v>
      </c>
      <c r="AG169" s="3">
        <f t="shared" si="91"/>
        <v>0</v>
      </c>
      <c r="AH169" s="3">
        <f t="shared" si="88"/>
        <v>0</v>
      </c>
    </row>
    <row r="170" spans="1:41" ht="15.75" x14ac:dyDescent="0.25">
      <c r="AD170" s="439" t="s">
        <v>335</v>
      </c>
      <c r="AE170" s="499">
        <f t="shared" si="89"/>
        <v>0</v>
      </c>
      <c r="AF170" s="467">
        <f t="shared" si="90"/>
        <v>0</v>
      </c>
      <c r="AG170" s="3">
        <f t="shared" si="91"/>
        <v>0</v>
      </c>
      <c r="AH170" s="3">
        <f t="shared" si="88"/>
        <v>0</v>
      </c>
    </row>
    <row r="171" spans="1:41" ht="15.75" x14ac:dyDescent="0.25">
      <c r="AD171" s="439" t="s">
        <v>316</v>
      </c>
      <c r="AE171" s="499">
        <f t="shared" si="89"/>
        <v>12</v>
      </c>
      <c r="AF171" s="467">
        <f t="shared" si="90"/>
        <v>0</v>
      </c>
      <c r="AG171" s="3">
        <f t="shared" si="91"/>
        <v>0</v>
      </c>
      <c r="AH171" s="3">
        <f t="shared" si="88"/>
        <v>0</v>
      </c>
    </row>
    <row r="172" spans="1:41" ht="15.75" x14ac:dyDescent="0.25">
      <c r="AD172" s="439" t="s">
        <v>336</v>
      </c>
      <c r="AE172" s="499">
        <f t="shared" si="89"/>
        <v>0</v>
      </c>
      <c r="AF172" s="467">
        <f t="shared" si="90"/>
        <v>0</v>
      </c>
      <c r="AG172" s="3">
        <f t="shared" si="91"/>
        <v>0</v>
      </c>
      <c r="AH172" s="3">
        <f t="shared" si="88"/>
        <v>0</v>
      </c>
    </row>
    <row r="173" spans="1:41" ht="15.75" x14ac:dyDescent="0.25">
      <c r="AD173" s="439" t="s">
        <v>337</v>
      </c>
      <c r="AE173" s="499">
        <f t="shared" si="89"/>
        <v>0</v>
      </c>
      <c r="AF173" s="467">
        <f t="shared" si="90"/>
        <v>0</v>
      </c>
      <c r="AG173" s="3">
        <f t="shared" si="91"/>
        <v>0</v>
      </c>
      <c r="AH173" s="3">
        <f t="shared" si="88"/>
        <v>0</v>
      </c>
    </row>
    <row r="174" spans="1:41" ht="15.75" x14ac:dyDescent="0.25">
      <c r="AD174" s="439" t="s">
        <v>338</v>
      </c>
      <c r="AE174" s="499">
        <f t="shared" si="89"/>
        <v>0</v>
      </c>
      <c r="AF174" s="467">
        <f t="shared" si="90"/>
        <v>0</v>
      </c>
      <c r="AG174" s="3">
        <f t="shared" si="91"/>
        <v>0</v>
      </c>
      <c r="AH174" s="3">
        <f t="shared" si="88"/>
        <v>0</v>
      </c>
    </row>
    <row r="175" spans="1:41" ht="15.75" x14ac:dyDescent="0.25">
      <c r="AD175" s="439" t="s">
        <v>339</v>
      </c>
      <c r="AE175" s="499">
        <f t="shared" si="89"/>
        <v>0</v>
      </c>
      <c r="AF175" s="467">
        <f t="shared" si="90"/>
        <v>0</v>
      </c>
      <c r="AG175" s="3">
        <f t="shared" si="91"/>
        <v>0</v>
      </c>
      <c r="AH175" s="3">
        <f t="shared" si="88"/>
        <v>0</v>
      </c>
    </row>
    <row r="176" spans="1:41" ht="15.75" x14ac:dyDescent="0.25">
      <c r="AD176" s="439" t="s">
        <v>340</v>
      </c>
      <c r="AE176" s="499">
        <f t="shared" si="89"/>
        <v>0</v>
      </c>
      <c r="AF176" s="467">
        <f t="shared" si="90"/>
        <v>0</v>
      </c>
      <c r="AG176" s="3">
        <f t="shared" si="91"/>
        <v>0</v>
      </c>
      <c r="AH176" s="3">
        <f t="shared" si="88"/>
        <v>0</v>
      </c>
    </row>
    <row r="177" spans="30:36" ht="15.75" x14ac:dyDescent="0.25">
      <c r="AD177" s="439" t="s">
        <v>341</v>
      </c>
      <c r="AE177" s="499">
        <f t="shared" si="89"/>
        <v>0</v>
      </c>
      <c r="AF177" s="467">
        <f t="shared" si="90"/>
        <v>0</v>
      </c>
      <c r="AG177" s="3">
        <f t="shared" si="91"/>
        <v>0</v>
      </c>
      <c r="AH177" s="3">
        <f t="shared" si="88"/>
        <v>0</v>
      </c>
    </row>
    <row r="178" spans="30:36" ht="15.75" x14ac:dyDescent="0.25">
      <c r="AD178" s="439" t="s">
        <v>342</v>
      </c>
      <c r="AE178" s="499">
        <f t="shared" si="89"/>
        <v>0</v>
      </c>
      <c r="AF178" s="467">
        <f t="shared" si="90"/>
        <v>0</v>
      </c>
      <c r="AG178" s="3">
        <f t="shared" si="91"/>
        <v>0</v>
      </c>
      <c r="AH178" s="3">
        <f t="shared" si="88"/>
        <v>0</v>
      </c>
    </row>
    <row r="179" spans="30:36" ht="15.75" x14ac:dyDescent="0.25">
      <c r="AD179" s="439" t="s">
        <v>322</v>
      </c>
      <c r="AE179" s="499">
        <f t="shared" si="89"/>
        <v>0</v>
      </c>
      <c r="AF179" s="467">
        <f t="shared" si="90"/>
        <v>0</v>
      </c>
      <c r="AG179" s="3">
        <f t="shared" si="91"/>
        <v>0</v>
      </c>
      <c r="AH179" s="3">
        <f>SUMIF(AD$125:AD$152,AD179,D$125:D$152)+0.3</f>
        <v>3.3</v>
      </c>
    </row>
    <row r="180" spans="30:36" ht="15.75" x14ac:dyDescent="0.25">
      <c r="AD180" s="439" t="s">
        <v>321</v>
      </c>
      <c r="AE180" s="499">
        <f t="shared" si="89"/>
        <v>0</v>
      </c>
      <c r="AF180" s="467">
        <f t="shared" si="90"/>
        <v>4</v>
      </c>
      <c r="AG180" s="3">
        <f t="shared" si="91"/>
        <v>5</v>
      </c>
      <c r="AH180" s="3">
        <f>SUMIF(AD$125:AD$152,AD180,D$125:D$152)</f>
        <v>0</v>
      </c>
    </row>
    <row r="181" spans="30:36" ht="15.75" x14ac:dyDescent="0.25">
      <c r="AD181" s="439" t="s">
        <v>319</v>
      </c>
      <c r="AE181" s="499">
        <f t="shared" si="89"/>
        <v>0</v>
      </c>
      <c r="AF181" s="467">
        <f t="shared" si="90"/>
        <v>10</v>
      </c>
      <c r="AG181" s="3">
        <f t="shared" si="91"/>
        <v>0</v>
      </c>
      <c r="AH181" s="3">
        <f>SUMIF(AD$125:AD$152,AD181,D$125:D$152)</f>
        <v>5</v>
      </c>
    </row>
    <row r="182" spans="30:36" ht="15.75" x14ac:dyDescent="0.25">
      <c r="AD182" s="439" t="s">
        <v>317</v>
      </c>
      <c r="AE182" s="499">
        <f t="shared" si="89"/>
        <v>16.5</v>
      </c>
      <c r="AF182" s="467">
        <f t="shared" si="90"/>
        <v>15.5</v>
      </c>
      <c r="AG182" s="3">
        <f t="shared" si="91"/>
        <v>55</v>
      </c>
      <c r="AH182" s="3">
        <f>SUMIF(AD$125:AD$152,AD182,D$125:D$152)+5.7</f>
        <v>44.7</v>
      </c>
    </row>
    <row r="183" spans="30:36" ht="15.75" x14ac:dyDescent="0.25">
      <c r="AD183" s="439" t="s">
        <v>314</v>
      </c>
      <c r="AE183" s="499">
        <f t="shared" si="89"/>
        <v>9</v>
      </c>
      <c r="AF183" s="467">
        <f t="shared" si="90"/>
        <v>7</v>
      </c>
      <c r="AG183" s="3">
        <f t="shared" si="91"/>
        <v>0</v>
      </c>
      <c r="AH183" s="3">
        <f>SUMIF(AD$125:AD$152,AD183,D$125:D$152)</f>
        <v>6</v>
      </c>
    </row>
    <row r="184" spans="30:36" ht="15.75" x14ac:dyDescent="0.25">
      <c r="AD184" s="439" t="s">
        <v>315</v>
      </c>
      <c r="AE184" s="499">
        <f t="shared" si="89"/>
        <v>11</v>
      </c>
      <c r="AF184" s="467">
        <f t="shared" si="90"/>
        <v>0</v>
      </c>
      <c r="AG184" s="3">
        <f t="shared" si="91"/>
        <v>0</v>
      </c>
      <c r="AH184" s="3">
        <f>SUMIF(AD$125:AD$152,AD184,D$125:D$152)</f>
        <v>0</v>
      </c>
    </row>
    <row r="185" spans="30:36" ht="15.75" x14ac:dyDescent="0.25">
      <c r="AD185" s="439" t="s">
        <v>323</v>
      </c>
      <c r="AE185" s="499">
        <f t="shared" si="89"/>
        <v>6.5</v>
      </c>
      <c r="AF185" s="467">
        <f t="shared" si="90"/>
        <v>7</v>
      </c>
      <c r="AG185" s="3">
        <f t="shared" si="91"/>
        <v>0</v>
      </c>
      <c r="AH185" s="3">
        <f>SUMIF(AD$125:AD$152,AD185,D$125:D$152)</f>
        <v>0</v>
      </c>
    </row>
    <row r="186" spans="30:36" x14ac:dyDescent="0.25">
      <c r="AD186" s="440" t="s">
        <v>320</v>
      </c>
      <c r="AE186" s="499">
        <f t="shared" si="89"/>
        <v>0</v>
      </c>
      <c r="AF186" s="467">
        <f t="shared" si="90"/>
        <v>16.5</v>
      </c>
      <c r="AG186" s="3">
        <f t="shared" si="91"/>
        <v>0</v>
      </c>
      <c r="AH186" s="3">
        <f>SUMIF(AD$125:AD$152,AD186,D$125:D$152)</f>
        <v>0</v>
      </c>
    </row>
    <row r="187" spans="30:36" x14ac:dyDescent="0.25">
      <c r="AD187" s="441"/>
      <c r="AE187" s="442">
        <f>SUM(AE162:AE186)</f>
        <v>60</v>
      </c>
      <c r="AF187" s="468">
        <f>SUM(AF162:AF186)</f>
        <v>60</v>
      </c>
      <c r="AG187" s="442">
        <f>SUM(AG162:AG186)</f>
        <v>60</v>
      </c>
      <c r="AH187" s="442">
        <f>SUM(AH162:AH186)</f>
        <v>59</v>
      </c>
      <c r="AI187" s="442"/>
      <c r="AJ187" s="442"/>
    </row>
  </sheetData>
  <mergeCells count="225">
    <mergeCell ref="C136:C142"/>
    <mergeCell ref="D136:D142"/>
    <mergeCell ref="E136:J136"/>
    <mergeCell ref="K136:K142"/>
    <mergeCell ref="L136:L142"/>
    <mergeCell ref="M136:M142"/>
    <mergeCell ref="E137:E142"/>
    <mergeCell ref="F137:I137"/>
    <mergeCell ref="J137:J142"/>
    <mergeCell ref="F138:F142"/>
    <mergeCell ref="G138:I138"/>
    <mergeCell ref="G139:G142"/>
    <mergeCell ref="H139:H142"/>
    <mergeCell ref="I139:I142"/>
    <mergeCell ref="AG136:AG142"/>
    <mergeCell ref="AH136:AH142"/>
    <mergeCell ref="AI136:AN136"/>
    <mergeCell ref="AO118:AO124"/>
    <mergeCell ref="AP118:AP124"/>
    <mergeCell ref="AQ118:AQ124"/>
    <mergeCell ref="AI119:AI124"/>
    <mergeCell ref="AJ119:AM119"/>
    <mergeCell ref="AN119:AN124"/>
    <mergeCell ref="AO136:AO142"/>
    <mergeCell ref="AP136:AP142"/>
    <mergeCell ref="AQ136:AQ142"/>
    <mergeCell ref="AI137:AI142"/>
    <mergeCell ref="AJ137:AM137"/>
    <mergeCell ref="AN137:AN142"/>
    <mergeCell ref="AJ138:AJ142"/>
    <mergeCell ref="AK138:AM138"/>
    <mergeCell ref="AK139:AK142"/>
    <mergeCell ref="AL139:AL142"/>
    <mergeCell ref="AM139:AM142"/>
    <mergeCell ref="K118:K124"/>
    <mergeCell ref="L118:L124"/>
    <mergeCell ref="M118:M124"/>
    <mergeCell ref="E119:E124"/>
    <mergeCell ref="F119:I119"/>
    <mergeCell ref="J119:J124"/>
    <mergeCell ref="F120:F124"/>
    <mergeCell ref="G120:I120"/>
    <mergeCell ref="AM121:AM124"/>
    <mergeCell ref="AG118:AG124"/>
    <mergeCell ref="AH118:AH124"/>
    <mergeCell ref="AI118:AN118"/>
    <mergeCell ref="AJ120:AJ124"/>
    <mergeCell ref="AK120:AM120"/>
    <mergeCell ref="G121:G124"/>
    <mergeCell ref="H121:H124"/>
    <mergeCell ref="I121:I124"/>
    <mergeCell ref="AK121:AK124"/>
    <mergeCell ref="AL121:AL124"/>
    <mergeCell ref="C99:C105"/>
    <mergeCell ref="D99:D105"/>
    <mergeCell ref="E99:J99"/>
    <mergeCell ref="K99:K105"/>
    <mergeCell ref="L99:L105"/>
    <mergeCell ref="M99:M105"/>
    <mergeCell ref="E100:E105"/>
    <mergeCell ref="F100:I100"/>
    <mergeCell ref="J100:J105"/>
    <mergeCell ref="F101:F105"/>
    <mergeCell ref="G101:I101"/>
    <mergeCell ref="G102:G105"/>
    <mergeCell ref="H102:H105"/>
    <mergeCell ref="I102:I105"/>
    <mergeCell ref="C118:C124"/>
    <mergeCell ref="D118:D124"/>
    <mergeCell ref="E118:J118"/>
    <mergeCell ref="AG99:AG105"/>
    <mergeCell ref="AH99:AH105"/>
    <mergeCell ref="AI99:AN99"/>
    <mergeCell ref="AO81:AO87"/>
    <mergeCell ref="AP81:AP87"/>
    <mergeCell ref="AQ81:AQ87"/>
    <mergeCell ref="AI82:AI87"/>
    <mergeCell ref="AJ82:AM82"/>
    <mergeCell ref="AN82:AN87"/>
    <mergeCell ref="AO99:AO105"/>
    <mergeCell ref="AP99:AP105"/>
    <mergeCell ref="AQ99:AQ105"/>
    <mergeCell ref="AI100:AI105"/>
    <mergeCell ref="AJ100:AM100"/>
    <mergeCell ref="AN100:AN105"/>
    <mergeCell ref="AJ101:AJ105"/>
    <mergeCell ref="AK101:AM101"/>
    <mergeCell ref="AK102:AK105"/>
    <mergeCell ref="AL102:AL105"/>
    <mergeCell ref="AM102:AM105"/>
    <mergeCell ref="K81:K87"/>
    <mergeCell ref="L81:L87"/>
    <mergeCell ref="M81:M87"/>
    <mergeCell ref="E82:E87"/>
    <mergeCell ref="F82:I82"/>
    <mergeCell ref="J82:J87"/>
    <mergeCell ref="F83:F87"/>
    <mergeCell ref="G83:I83"/>
    <mergeCell ref="AM84:AM87"/>
    <mergeCell ref="AG81:AG87"/>
    <mergeCell ref="AH81:AH87"/>
    <mergeCell ref="AI81:AN81"/>
    <mergeCell ref="AJ83:AJ87"/>
    <mergeCell ref="AK83:AM83"/>
    <mergeCell ref="G84:G87"/>
    <mergeCell ref="H84:H87"/>
    <mergeCell ref="I84:I87"/>
    <mergeCell ref="AK84:AK87"/>
    <mergeCell ref="AL84:AL87"/>
    <mergeCell ref="C60:C66"/>
    <mergeCell ref="D60:D66"/>
    <mergeCell ref="E60:J60"/>
    <mergeCell ref="K60:K66"/>
    <mergeCell ref="L60:L66"/>
    <mergeCell ref="M60:M66"/>
    <mergeCell ref="E61:E66"/>
    <mergeCell ref="F61:I61"/>
    <mergeCell ref="J61:J66"/>
    <mergeCell ref="F62:F66"/>
    <mergeCell ref="G62:I62"/>
    <mergeCell ref="G63:G66"/>
    <mergeCell ref="H63:H66"/>
    <mergeCell ref="I63:I66"/>
    <mergeCell ref="C81:C87"/>
    <mergeCell ref="D81:D87"/>
    <mergeCell ref="E81:J81"/>
    <mergeCell ref="AG60:AG66"/>
    <mergeCell ref="AH60:AH66"/>
    <mergeCell ref="AI60:AN60"/>
    <mergeCell ref="AO42:AO48"/>
    <mergeCell ref="AP42:AP48"/>
    <mergeCell ref="AQ42:AQ48"/>
    <mergeCell ref="AI43:AI48"/>
    <mergeCell ref="AJ43:AM43"/>
    <mergeCell ref="AN43:AN48"/>
    <mergeCell ref="AO60:AO66"/>
    <mergeCell ref="AP60:AP66"/>
    <mergeCell ref="AQ60:AQ66"/>
    <mergeCell ref="AI61:AI66"/>
    <mergeCell ref="AJ61:AM61"/>
    <mergeCell ref="AN61:AN66"/>
    <mergeCell ref="AJ62:AJ66"/>
    <mergeCell ref="AK62:AM62"/>
    <mergeCell ref="AK63:AK66"/>
    <mergeCell ref="AL63:AL66"/>
    <mergeCell ref="AM63:AM66"/>
    <mergeCell ref="M42:M48"/>
    <mergeCell ref="I24:I27"/>
    <mergeCell ref="E43:E48"/>
    <mergeCell ref="F43:I43"/>
    <mergeCell ref="J43:J48"/>
    <mergeCell ref="F44:F48"/>
    <mergeCell ref="G44:I44"/>
    <mergeCell ref="AM45:AM48"/>
    <mergeCell ref="AG42:AG48"/>
    <mergeCell ref="AH42:AH48"/>
    <mergeCell ref="AI42:AN42"/>
    <mergeCell ref="G45:G48"/>
    <mergeCell ref="H45:H48"/>
    <mergeCell ref="I45:I48"/>
    <mergeCell ref="AK45:AK48"/>
    <mergeCell ref="AL45:AL48"/>
    <mergeCell ref="C42:C48"/>
    <mergeCell ref="D42:D48"/>
    <mergeCell ref="E42:J42"/>
    <mergeCell ref="K42:K48"/>
    <mergeCell ref="L42:L48"/>
    <mergeCell ref="AG21:AG27"/>
    <mergeCell ref="AH21:AH27"/>
    <mergeCell ref="AI21:AN21"/>
    <mergeCell ref="AO4:AO10"/>
    <mergeCell ref="AG4:AG10"/>
    <mergeCell ref="AH4:AH10"/>
    <mergeCell ref="C21:C27"/>
    <mergeCell ref="D21:D27"/>
    <mergeCell ref="E21:J21"/>
    <mergeCell ref="K21:K27"/>
    <mergeCell ref="L21:L27"/>
    <mergeCell ref="M21:M27"/>
    <mergeCell ref="E22:E27"/>
    <mergeCell ref="F22:I22"/>
    <mergeCell ref="J22:J27"/>
    <mergeCell ref="F23:F27"/>
    <mergeCell ref="G23:I23"/>
    <mergeCell ref="G24:G27"/>
    <mergeCell ref="H24:H27"/>
    <mergeCell ref="AP4:AP10"/>
    <mergeCell ref="AQ4:AQ10"/>
    <mergeCell ref="AI5:AI10"/>
    <mergeCell ref="AJ5:AM5"/>
    <mergeCell ref="AJ44:AJ48"/>
    <mergeCell ref="AK44:AM44"/>
    <mergeCell ref="AO21:AO27"/>
    <mergeCell ref="AP21:AP27"/>
    <mergeCell ref="AQ21:AQ27"/>
    <mergeCell ref="AI22:AI27"/>
    <mergeCell ref="AJ22:AM22"/>
    <mergeCell ref="AN22:AN27"/>
    <mergeCell ref="AJ23:AJ27"/>
    <mergeCell ref="AK23:AM23"/>
    <mergeCell ref="AK24:AK27"/>
    <mergeCell ref="AL24:AL27"/>
    <mergeCell ref="AM24:AM27"/>
    <mergeCell ref="AN5:AN10"/>
    <mergeCell ref="AJ6:AJ10"/>
    <mergeCell ref="AK6:AM6"/>
    <mergeCell ref="AK7:AK10"/>
    <mergeCell ref="AL7:AL10"/>
    <mergeCell ref="AM7:AM10"/>
    <mergeCell ref="AI4:AN4"/>
    <mergeCell ref="C1:M1"/>
    <mergeCell ref="C4:C10"/>
    <mergeCell ref="D4:D10"/>
    <mergeCell ref="E4:J4"/>
    <mergeCell ref="K4:K10"/>
    <mergeCell ref="L4:L10"/>
    <mergeCell ref="M4:M10"/>
    <mergeCell ref="E5:E10"/>
    <mergeCell ref="F5:I5"/>
    <mergeCell ref="J5:J10"/>
    <mergeCell ref="F6:F10"/>
    <mergeCell ref="G6:I6"/>
    <mergeCell ref="G7:G10"/>
    <mergeCell ref="H7:H10"/>
    <mergeCell ref="I7:I10"/>
  </mergeCells>
  <pageMargins left="0.19685039370078741" right="0.19685039370078741" top="0" bottom="0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136"/>
  <sheetViews>
    <sheetView view="pageBreakPreview" topLeftCell="A16" zoomScale="75" zoomScaleNormal="100" zoomScaleSheetLayoutView="75" workbookViewId="0">
      <selection activeCell="B96" sqref="B96"/>
    </sheetView>
  </sheetViews>
  <sheetFormatPr defaultRowHeight="15.75" x14ac:dyDescent="0.25"/>
  <cols>
    <col min="1" max="1" width="11.28515625" style="684" customWidth="1"/>
    <col min="2" max="2" width="44.140625" style="128" customWidth="1"/>
    <col min="3" max="3" width="6.7109375" style="685" customWidth="1"/>
    <col min="4" max="4" width="12" style="686" customWidth="1"/>
    <col min="5" max="5" width="7.28515625" style="686" customWidth="1"/>
    <col min="6" max="6" width="6.42578125" style="685" customWidth="1"/>
    <col min="7" max="7" width="7.42578125" style="685" customWidth="1"/>
    <col min="8" max="8" width="9.85546875" style="685" customWidth="1"/>
    <col min="9" max="9" width="8.7109375" style="128" customWidth="1"/>
    <col min="10" max="10" width="8" style="128" customWidth="1"/>
    <col min="11" max="11" width="5.85546875" style="128" customWidth="1"/>
    <col min="12" max="12" width="7.85546875" style="128" customWidth="1"/>
    <col min="13" max="13" width="8.85546875" style="128" customWidth="1"/>
    <col min="14" max="14" width="5" style="128" customWidth="1"/>
    <col min="15" max="22" width="3.85546875" style="128" customWidth="1"/>
    <col min="23" max="24" width="4" style="128" customWidth="1"/>
    <col min="25" max="29" width="0" style="128" hidden="1" customWidth="1"/>
    <col min="30" max="32" width="9.140625" style="128"/>
    <col min="33" max="34" width="10.42578125" style="490" bestFit="1" customWidth="1"/>
    <col min="35" max="35" width="9.140625" style="490"/>
    <col min="36" max="37" width="10.42578125" style="490" bestFit="1" customWidth="1"/>
    <col min="38" max="38" width="9.140625" style="490"/>
    <col min="39" max="39" width="10.42578125" style="490" bestFit="1" customWidth="1"/>
    <col min="40" max="40" width="11.28515625" style="490" customWidth="1"/>
    <col min="41" max="41" width="9.140625" style="490"/>
    <col min="42" max="43" width="10.42578125" style="490" bestFit="1" customWidth="1"/>
    <col min="44" max="16384" width="9.140625" style="128"/>
  </cols>
  <sheetData>
    <row r="1" spans="1:43" s="76" customFormat="1" ht="18.75" thickBot="1" x14ac:dyDescent="0.3">
      <c r="A1" s="1407" t="s">
        <v>400</v>
      </c>
      <c r="B1" s="1408"/>
      <c r="C1" s="1408"/>
      <c r="D1" s="1408"/>
      <c r="E1" s="1408"/>
      <c r="F1" s="1408"/>
      <c r="G1" s="1408"/>
      <c r="H1" s="1408"/>
      <c r="I1" s="1408"/>
      <c r="J1" s="1408"/>
      <c r="K1" s="1408"/>
      <c r="L1" s="1408"/>
      <c r="M1" s="1408"/>
      <c r="N1" s="1408"/>
      <c r="O1" s="1408"/>
      <c r="P1" s="1408"/>
      <c r="Q1" s="1408"/>
      <c r="R1" s="1408"/>
      <c r="S1" s="1408"/>
      <c r="T1" s="1408"/>
      <c r="U1" s="1408"/>
      <c r="V1" s="1408"/>
      <c r="W1" s="1408"/>
      <c r="X1" s="1409"/>
      <c r="AG1" s="487"/>
      <c r="AH1" s="487"/>
      <c r="AI1" s="487"/>
      <c r="AJ1" s="487"/>
      <c r="AK1" s="487"/>
      <c r="AL1" s="487"/>
      <c r="AM1" s="487"/>
      <c r="AN1" s="487"/>
      <c r="AO1" s="487"/>
      <c r="AP1" s="487"/>
      <c r="AQ1" s="487"/>
    </row>
    <row r="2" spans="1:43" s="76" customFormat="1" x14ac:dyDescent="0.25">
      <c r="A2" s="1410" t="s">
        <v>303</v>
      </c>
      <c r="B2" s="1413" t="s">
        <v>86</v>
      </c>
      <c r="C2" s="1416" t="s">
        <v>87</v>
      </c>
      <c r="D2" s="1417"/>
      <c r="E2" s="1417"/>
      <c r="F2" s="1418"/>
      <c r="G2" s="1419" t="s">
        <v>88</v>
      </c>
      <c r="H2" s="1422" t="s">
        <v>89</v>
      </c>
      <c r="I2" s="1423"/>
      <c r="J2" s="1423"/>
      <c r="K2" s="1423"/>
      <c r="L2" s="1423"/>
      <c r="M2" s="1424"/>
      <c r="N2" s="1425" t="s">
        <v>401</v>
      </c>
      <c r="O2" s="1426"/>
      <c r="P2" s="1426"/>
      <c r="Q2" s="1426"/>
      <c r="R2" s="1426"/>
      <c r="S2" s="1426"/>
      <c r="T2" s="1426"/>
      <c r="U2" s="1426"/>
      <c r="V2" s="1426"/>
      <c r="W2" s="1426"/>
      <c r="X2" s="1427"/>
      <c r="AG2" s="487"/>
      <c r="AH2" s="487"/>
      <c r="AI2" s="487"/>
      <c r="AJ2" s="487"/>
      <c r="AK2" s="487"/>
      <c r="AL2" s="487"/>
      <c r="AM2" s="487"/>
      <c r="AN2" s="487"/>
      <c r="AO2" s="487"/>
      <c r="AP2" s="487"/>
      <c r="AQ2" s="487"/>
    </row>
    <row r="3" spans="1:43" s="76" customFormat="1" ht="16.5" thickBot="1" x14ac:dyDescent="0.3">
      <c r="A3" s="1411"/>
      <c r="B3" s="1414"/>
      <c r="C3" s="1431" t="s">
        <v>90</v>
      </c>
      <c r="D3" s="1393" t="s">
        <v>91</v>
      </c>
      <c r="E3" s="1433" t="s">
        <v>92</v>
      </c>
      <c r="F3" s="1434"/>
      <c r="G3" s="1420"/>
      <c r="H3" s="1383" t="s">
        <v>6</v>
      </c>
      <c r="I3" s="1386" t="s">
        <v>93</v>
      </c>
      <c r="J3" s="1387"/>
      <c r="K3" s="1387"/>
      <c r="L3" s="1388"/>
      <c r="M3" s="1389" t="s">
        <v>94</v>
      </c>
      <c r="N3" s="1428"/>
      <c r="O3" s="1429"/>
      <c r="P3" s="1429"/>
      <c r="Q3" s="1429"/>
      <c r="R3" s="1429"/>
      <c r="S3" s="1429"/>
      <c r="T3" s="1429"/>
      <c r="U3" s="1429"/>
      <c r="V3" s="1429"/>
      <c r="W3" s="1429"/>
      <c r="X3" s="1430"/>
      <c r="AG3" s="487"/>
      <c r="AH3" s="487"/>
      <c r="AI3" s="487"/>
      <c r="AJ3" s="487"/>
      <c r="AK3" s="487"/>
      <c r="AL3" s="487"/>
      <c r="AM3" s="487"/>
      <c r="AN3" s="487"/>
      <c r="AO3" s="487"/>
      <c r="AP3" s="487"/>
      <c r="AQ3" s="487"/>
    </row>
    <row r="4" spans="1:43" s="76" customFormat="1" ht="16.5" thickBot="1" x14ac:dyDescent="0.3">
      <c r="A4" s="1411"/>
      <c r="B4" s="1414"/>
      <c r="C4" s="1431"/>
      <c r="D4" s="1393"/>
      <c r="E4" s="1393" t="s">
        <v>95</v>
      </c>
      <c r="F4" s="1395" t="s">
        <v>96</v>
      </c>
      <c r="G4" s="1420"/>
      <c r="H4" s="1384"/>
      <c r="I4" s="1397" t="s">
        <v>23</v>
      </c>
      <c r="J4" s="1397" t="s">
        <v>27</v>
      </c>
      <c r="K4" s="1397" t="s">
        <v>97</v>
      </c>
      <c r="L4" s="1397" t="s">
        <v>98</v>
      </c>
      <c r="M4" s="1390"/>
      <c r="N4" s="1400" t="s">
        <v>99</v>
      </c>
      <c r="O4" s="1401"/>
      <c r="P4" s="1402"/>
      <c r="Q4" s="1400" t="s">
        <v>100</v>
      </c>
      <c r="R4" s="1401"/>
      <c r="S4" s="1402"/>
      <c r="T4" s="1400" t="s">
        <v>101</v>
      </c>
      <c r="U4" s="1401"/>
      <c r="V4" s="1402"/>
      <c r="W4" s="1400" t="s">
        <v>102</v>
      </c>
      <c r="X4" s="1402"/>
      <c r="AG4" s="1435" t="s">
        <v>99</v>
      </c>
      <c r="AH4" s="1435"/>
      <c r="AI4" s="1435"/>
      <c r="AJ4" s="1435" t="s">
        <v>100</v>
      </c>
      <c r="AK4" s="1435"/>
      <c r="AL4" s="1435"/>
      <c r="AM4" s="1435" t="s">
        <v>101</v>
      </c>
      <c r="AN4" s="1435"/>
      <c r="AO4" s="1435"/>
      <c r="AP4" s="1435" t="s">
        <v>102</v>
      </c>
      <c r="AQ4" s="1435"/>
    </row>
    <row r="5" spans="1:43" s="76" customFormat="1" ht="16.5" thickBot="1" x14ac:dyDescent="0.3">
      <c r="A5" s="1411"/>
      <c r="B5" s="1414"/>
      <c r="C5" s="1431"/>
      <c r="D5" s="1393"/>
      <c r="E5" s="1393"/>
      <c r="F5" s="1395"/>
      <c r="G5" s="1420"/>
      <c r="H5" s="1384"/>
      <c r="I5" s="1398"/>
      <c r="J5" s="1398"/>
      <c r="K5" s="1398"/>
      <c r="L5" s="1398"/>
      <c r="M5" s="1390"/>
      <c r="N5" s="503">
        <v>1</v>
      </c>
      <c r="O5" s="504" t="s">
        <v>260</v>
      </c>
      <c r="P5" s="505" t="s">
        <v>261</v>
      </c>
      <c r="Q5" s="503">
        <v>3</v>
      </c>
      <c r="R5" s="504" t="s">
        <v>262</v>
      </c>
      <c r="S5" s="506" t="s">
        <v>263</v>
      </c>
      <c r="T5" s="507">
        <v>5</v>
      </c>
      <c r="U5" s="504" t="s">
        <v>264</v>
      </c>
      <c r="V5" s="506" t="s">
        <v>265</v>
      </c>
      <c r="W5" s="503">
        <v>7</v>
      </c>
      <c r="X5" s="506">
        <v>8</v>
      </c>
      <c r="AG5" s="728">
        <v>1</v>
      </c>
      <c r="AH5" s="728" t="s">
        <v>260</v>
      </c>
      <c r="AI5" s="728" t="s">
        <v>261</v>
      </c>
      <c r="AJ5" s="728">
        <v>3</v>
      </c>
      <c r="AK5" s="728" t="s">
        <v>262</v>
      </c>
      <c r="AL5" s="728" t="s">
        <v>263</v>
      </c>
      <c r="AM5" s="728">
        <v>5</v>
      </c>
      <c r="AN5" s="728" t="s">
        <v>264</v>
      </c>
      <c r="AO5" s="728" t="s">
        <v>265</v>
      </c>
      <c r="AP5" s="728">
        <v>7</v>
      </c>
      <c r="AQ5" s="728">
        <v>8</v>
      </c>
    </row>
    <row r="6" spans="1:43" s="76" customFormat="1" ht="16.5" thickBot="1" x14ac:dyDescent="0.3">
      <c r="A6" s="1411"/>
      <c r="B6" s="1414"/>
      <c r="C6" s="1431"/>
      <c r="D6" s="1393"/>
      <c r="E6" s="1393"/>
      <c r="F6" s="1395"/>
      <c r="G6" s="1420"/>
      <c r="H6" s="1384"/>
      <c r="I6" s="1398"/>
      <c r="J6" s="1398"/>
      <c r="K6" s="1398"/>
      <c r="L6" s="1398"/>
      <c r="M6" s="1391"/>
      <c r="N6" s="1403" t="s">
        <v>402</v>
      </c>
      <c r="O6" s="1404"/>
      <c r="P6" s="1405"/>
      <c r="Q6" s="1405"/>
      <c r="R6" s="1405"/>
      <c r="S6" s="1405"/>
      <c r="T6" s="1405"/>
      <c r="U6" s="1405"/>
      <c r="V6" s="1405"/>
      <c r="W6" s="1405"/>
      <c r="X6" s="1406"/>
      <c r="AG6" s="487"/>
      <c r="AH6" s="487"/>
      <c r="AI6" s="487"/>
      <c r="AJ6" s="487"/>
      <c r="AK6" s="487"/>
      <c r="AL6" s="487"/>
      <c r="AM6" s="487"/>
      <c r="AN6" s="487"/>
      <c r="AO6" s="487"/>
      <c r="AP6" s="487"/>
      <c r="AQ6" s="487"/>
    </row>
    <row r="7" spans="1:43" s="76" customFormat="1" ht="23.25" customHeight="1" thickBot="1" x14ac:dyDescent="0.3">
      <c r="A7" s="1412"/>
      <c r="B7" s="1415"/>
      <c r="C7" s="1432"/>
      <c r="D7" s="1394"/>
      <c r="E7" s="1394"/>
      <c r="F7" s="1396"/>
      <c r="G7" s="1421"/>
      <c r="H7" s="1385"/>
      <c r="I7" s="1399"/>
      <c r="J7" s="1399"/>
      <c r="K7" s="1399"/>
      <c r="L7" s="1399"/>
      <c r="M7" s="1392"/>
      <c r="N7" s="503">
        <v>15</v>
      </c>
      <c r="O7" s="504">
        <v>9</v>
      </c>
      <c r="P7" s="506">
        <v>9</v>
      </c>
      <c r="Q7" s="503">
        <v>15</v>
      </c>
      <c r="R7" s="504">
        <v>9</v>
      </c>
      <c r="S7" s="506">
        <v>9</v>
      </c>
      <c r="T7" s="503">
        <v>15</v>
      </c>
      <c r="U7" s="504">
        <v>9</v>
      </c>
      <c r="V7" s="506">
        <v>9</v>
      </c>
      <c r="W7" s="503">
        <v>15</v>
      </c>
      <c r="X7" s="506">
        <v>13</v>
      </c>
      <c r="AG7" s="487"/>
      <c r="AH7" s="487"/>
      <c r="AI7" s="487"/>
      <c r="AJ7" s="487"/>
      <c r="AK7" s="487"/>
      <c r="AL7" s="487"/>
      <c r="AM7" s="487"/>
      <c r="AN7" s="487"/>
      <c r="AO7" s="487"/>
      <c r="AP7" s="487"/>
      <c r="AQ7" s="487"/>
    </row>
    <row r="8" spans="1:43" s="76" customFormat="1" ht="16.5" thickBot="1" x14ac:dyDescent="0.3">
      <c r="A8" s="508">
        <v>1</v>
      </c>
      <c r="B8" s="509">
        <v>2</v>
      </c>
      <c r="C8" s="510">
        <v>3</v>
      </c>
      <c r="D8" s="508">
        <v>4</v>
      </c>
      <c r="E8" s="508">
        <v>5</v>
      </c>
      <c r="F8" s="508">
        <v>6</v>
      </c>
      <c r="G8" s="508">
        <v>7</v>
      </c>
      <c r="H8" s="508">
        <v>8</v>
      </c>
      <c r="I8" s="508">
        <v>9</v>
      </c>
      <c r="J8" s="508">
        <v>10</v>
      </c>
      <c r="K8" s="508">
        <v>11</v>
      </c>
      <c r="L8" s="508">
        <v>12</v>
      </c>
      <c r="M8" s="511">
        <v>13</v>
      </c>
      <c r="N8" s="503">
        <v>14</v>
      </c>
      <c r="O8" s="512">
        <v>15</v>
      </c>
      <c r="P8" s="503">
        <v>16</v>
      </c>
      <c r="Q8" s="512">
        <v>17</v>
      </c>
      <c r="R8" s="503">
        <v>18</v>
      </c>
      <c r="S8" s="512">
        <v>19</v>
      </c>
      <c r="T8" s="503">
        <v>20</v>
      </c>
      <c r="U8" s="512">
        <v>21</v>
      </c>
      <c r="V8" s="503">
        <v>22</v>
      </c>
      <c r="W8" s="512">
        <v>23</v>
      </c>
      <c r="X8" s="509">
        <v>24</v>
      </c>
      <c r="Y8" s="78">
        <v>25</v>
      </c>
      <c r="Z8" s="77">
        <v>26</v>
      </c>
      <c r="AA8" s="304">
        <v>27</v>
      </c>
      <c r="AB8" s="77">
        <v>28</v>
      </c>
      <c r="AC8" s="304">
        <v>29</v>
      </c>
      <c r="AG8" s="487"/>
      <c r="AH8" s="487"/>
      <c r="AI8" s="487"/>
      <c r="AJ8" s="487"/>
      <c r="AK8" s="487"/>
      <c r="AL8" s="487"/>
      <c r="AM8" s="487"/>
      <c r="AN8" s="487"/>
      <c r="AO8" s="487"/>
      <c r="AP8" s="487"/>
      <c r="AQ8" s="487"/>
    </row>
    <row r="9" spans="1:43" s="76" customFormat="1" ht="16.5" thickBot="1" x14ac:dyDescent="0.3">
      <c r="A9" s="1379" t="s">
        <v>103</v>
      </c>
      <c r="B9" s="1380"/>
      <c r="C9" s="1381"/>
      <c r="D9" s="1381"/>
      <c r="E9" s="1381"/>
      <c r="F9" s="1381"/>
      <c r="G9" s="1381"/>
      <c r="H9" s="1381"/>
      <c r="I9" s="1381"/>
      <c r="J9" s="1381"/>
      <c r="K9" s="1381"/>
      <c r="L9" s="1381"/>
      <c r="M9" s="1381"/>
      <c r="N9" s="1380"/>
      <c r="O9" s="1380"/>
      <c r="P9" s="1380"/>
      <c r="Q9" s="1380"/>
      <c r="R9" s="1380"/>
      <c r="S9" s="1380"/>
      <c r="T9" s="1380"/>
      <c r="U9" s="1380"/>
      <c r="V9" s="1380"/>
      <c r="W9" s="1380"/>
      <c r="X9" s="1382"/>
      <c r="AG9" s="487"/>
      <c r="AH9" s="487"/>
      <c r="AI9" s="487"/>
      <c r="AJ9" s="487"/>
      <c r="AK9" s="487"/>
      <c r="AL9" s="487"/>
      <c r="AM9" s="487"/>
      <c r="AN9" s="487"/>
      <c r="AO9" s="487"/>
      <c r="AP9" s="487"/>
      <c r="AQ9" s="487"/>
    </row>
    <row r="10" spans="1:43" s="76" customFormat="1" ht="16.5" thickBot="1" x14ac:dyDescent="0.3">
      <c r="A10" s="1368" t="s">
        <v>104</v>
      </c>
      <c r="B10" s="1369"/>
      <c r="C10" s="1369"/>
      <c r="D10" s="1369"/>
      <c r="E10" s="1369"/>
      <c r="F10" s="1369"/>
      <c r="G10" s="1369"/>
      <c r="H10" s="1369"/>
      <c r="I10" s="1369"/>
      <c r="J10" s="1369"/>
      <c r="K10" s="1369"/>
      <c r="L10" s="1369"/>
      <c r="M10" s="1369"/>
      <c r="N10" s="1369"/>
      <c r="O10" s="1369"/>
      <c r="P10" s="1369"/>
      <c r="Q10" s="1369"/>
      <c r="R10" s="1369"/>
      <c r="S10" s="1369"/>
      <c r="T10" s="1369"/>
      <c r="U10" s="1369"/>
      <c r="V10" s="1369"/>
      <c r="W10" s="1369"/>
      <c r="X10" s="1370"/>
      <c r="AE10" s="90" t="s">
        <v>99</v>
      </c>
      <c r="AF10" s="493">
        <f>AG28+AH28</f>
        <v>52.5</v>
      </c>
      <c r="AG10" s="487"/>
      <c r="AH10" s="487"/>
      <c r="AI10" s="487"/>
      <c r="AJ10" s="487"/>
      <c r="AK10" s="487"/>
      <c r="AL10" s="487"/>
      <c r="AM10" s="487"/>
      <c r="AN10" s="487"/>
      <c r="AO10" s="487"/>
      <c r="AP10" s="487"/>
      <c r="AQ10" s="487"/>
    </row>
    <row r="11" spans="1:43" s="90" customFormat="1" x14ac:dyDescent="0.25">
      <c r="A11" s="727" t="s">
        <v>105</v>
      </c>
      <c r="B11" s="766" t="s">
        <v>16</v>
      </c>
      <c r="C11" s="269"/>
      <c r="D11" s="514"/>
      <c r="E11" s="515"/>
      <c r="F11" s="516"/>
      <c r="G11" s="764">
        <f>G12+G13+G14+G15</f>
        <v>15</v>
      </c>
      <c r="H11" s="518">
        <f>SUM(H12:H15)</f>
        <v>450</v>
      </c>
      <c r="I11" s="519">
        <f>SUM(I12:I15)</f>
        <v>180</v>
      </c>
      <c r="J11" s="520"/>
      <c r="K11" s="520"/>
      <c r="L11" s="520">
        <f>SUM(L12:L15)</f>
        <v>180</v>
      </c>
      <c r="M11" s="521">
        <f>SUM(M12:M15)</f>
        <v>270</v>
      </c>
      <c r="N11" s="522"/>
      <c r="O11" s="523"/>
      <c r="P11" s="524"/>
      <c r="Q11" s="525"/>
      <c r="R11" s="523"/>
      <c r="S11" s="524"/>
      <c r="T11" s="525"/>
      <c r="U11" s="523"/>
      <c r="V11" s="524"/>
      <c r="W11" s="525"/>
      <c r="X11" s="524"/>
      <c r="AE11" s="688" t="s">
        <v>100</v>
      </c>
      <c r="AF11" s="690">
        <f>AJ28+AK28</f>
        <v>18</v>
      </c>
      <c r="AG11" s="489" t="b">
        <f>ISBLANK(N11)</f>
        <v>1</v>
      </c>
      <c r="AH11" s="489" t="b">
        <f>ISBLANK(O11)</f>
        <v>1</v>
      </c>
      <c r="AI11" s="489"/>
      <c r="AJ11" s="489" t="b">
        <f t="shared" ref="AJ11:AQ26" si="0">ISBLANK(Q11)</f>
        <v>1</v>
      </c>
      <c r="AK11" s="489" t="b">
        <f t="shared" si="0"/>
        <v>1</v>
      </c>
      <c r="AL11" s="489"/>
      <c r="AM11" s="489" t="b">
        <f>ISBLANK(T11)</f>
        <v>1</v>
      </c>
      <c r="AN11" s="489" t="b">
        <f>ISBLANK(U11)</f>
        <v>1</v>
      </c>
      <c r="AO11" s="489"/>
      <c r="AP11" s="489" t="b">
        <f>ISBLANK(W11)</f>
        <v>1</v>
      </c>
      <c r="AQ11" s="489" t="b">
        <f>ISBLANK(X11)</f>
        <v>1</v>
      </c>
    </row>
    <row r="12" spans="1:43" s="90" customFormat="1" x14ac:dyDescent="0.25">
      <c r="A12" s="526" t="s">
        <v>106</v>
      </c>
      <c r="B12" s="767" t="s">
        <v>16</v>
      </c>
      <c r="C12" s="528"/>
      <c r="D12" s="529">
        <v>1</v>
      </c>
      <c r="E12" s="530"/>
      <c r="F12" s="531"/>
      <c r="G12" s="532">
        <v>4</v>
      </c>
      <c r="H12" s="315">
        <f t="shared" ref="H12:H27" si="1">G12*30</f>
        <v>120</v>
      </c>
      <c r="I12" s="533">
        <f>J12+K12+L12</f>
        <v>45</v>
      </c>
      <c r="J12" s="534"/>
      <c r="K12" s="534"/>
      <c r="L12" s="534">
        <v>45</v>
      </c>
      <c r="M12" s="196">
        <f t="shared" ref="M12:M27" si="2">H12-I12</f>
        <v>75</v>
      </c>
      <c r="N12" s="535">
        <v>3</v>
      </c>
      <c r="O12" s="536"/>
      <c r="P12" s="537"/>
      <c r="Q12" s="538"/>
      <c r="R12" s="536"/>
      <c r="S12" s="537"/>
      <c r="T12" s="538"/>
      <c r="U12" s="536"/>
      <c r="V12" s="537"/>
      <c r="W12" s="538"/>
      <c r="X12" s="537"/>
      <c r="AD12" s="90" t="s">
        <v>381</v>
      </c>
      <c r="AE12" s="688" t="s">
        <v>101</v>
      </c>
      <c r="AF12" s="690">
        <f>AM28+AN28</f>
        <v>0</v>
      </c>
      <c r="AG12" s="489" t="b">
        <f t="shared" ref="AG12:AH27" si="3">ISBLANK(N12)</f>
        <v>0</v>
      </c>
      <c r="AH12" s="489" t="b">
        <f t="shared" si="3"/>
        <v>1</v>
      </c>
      <c r="AI12" s="489"/>
      <c r="AJ12" s="489" t="b">
        <f t="shared" si="0"/>
        <v>1</v>
      </c>
      <c r="AK12" s="489" t="b">
        <f t="shared" si="0"/>
        <v>1</v>
      </c>
      <c r="AL12" s="489"/>
      <c r="AM12" s="489" t="b">
        <f t="shared" si="0"/>
        <v>1</v>
      </c>
      <c r="AN12" s="489" t="b">
        <f t="shared" si="0"/>
        <v>1</v>
      </c>
      <c r="AO12" s="489"/>
      <c r="AP12" s="489" t="b">
        <f t="shared" si="0"/>
        <v>1</v>
      </c>
      <c r="AQ12" s="489" t="b">
        <f t="shared" si="0"/>
        <v>1</v>
      </c>
    </row>
    <row r="13" spans="1:43" s="688" customFormat="1" x14ac:dyDescent="0.25">
      <c r="A13" s="526" t="s">
        <v>107</v>
      </c>
      <c r="B13" s="767" t="s">
        <v>16</v>
      </c>
      <c r="C13" s="528"/>
      <c r="D13" s="529">
        <v>2</v>
      </c>
      <c r="E13" s="530"/>
      <c r="F13" s="531"/>
      <c r="G13" s="532">
        <v>3</v>
      </c>
      <c r="H13" s="315">
        <f t="shared" si="1"/>
        <v>90</v>
      </c>
      <c r="I13" s="533">
        <f>J13+K13+L13</f>
        <v>36</v>
      </c>
      <c r="J13" s="534"/>
      <c r="K13" s="534"/>
      <c r="L13" s="534">
        <v>36</v>
      </c>
      <c r="M13" s="196">
        <f t="shared" si="2"/>
        <v>54</v>
      </c>
      <c r="N13" s="535"/>
      <c r="O13" s="536">
        <v>2</v>
      </c>
      <c r="P13" s="537">
        <v>2</v>
      </c>
      <c r="Q13" s="538"/>
      <c r="R13" s="536"/>
      <c r="S13" s="537"/>
      <c r="T13" s="538"/>
      <c r="U13" s="536"/>
      <c r="V13" s="537"/>
      <c r="W13" s="538"/>
      <c r="X13" s="537"/>
      <c r="AD13" s="688" t="s">
        <v>381</v>
      </c>
      <c r="AE13" s="688" t="s">
        <v>102</v>
      </c>
      <c r="AF13" s="690">
        <f>AP28+AQ28</f>
        <v>3</v>
      </c>
      <c r="AG13" s="689" t="b">
        <f t="shared" si="3"/>
        <v>1</v>
      </c>
      <c r="AH13" s="689" t="b">
        <f t="shared" si="3"/>
        <v>0</v>
      </c>
      <c r="AI13" s="689"/>
      <c r="AJ13" s="689" t="b">
        <f t="shared" si="0"/>
        <v>1</v>
      </c>
      <c r="AK13" s="689" t="b">
        <f t="shared" si="0"/>
        <v>1</v>
      </c>
      <c r="AL13" s="689"/>
      <c r="AM13" s="689" t="b">
        <f t="shared" si="0"/>
        <v>1</v>
      </c>
      <c r="AN13" s="689" t="b">
        <f t="shared" si="0"/>
        <v>1</v>
      </c>
      <c r="AO13" s="689"/>
      <c r="AP13" s="689" t="b">
        <f t="shared" si="0"/>
        <v>1</v>
      </c>
      <c r="AQ13" s="689" t="b">
        <f t="shared" si="0"/>
        <v>1</v>
      </c>
    </row>
    <row r="14" spans="1:43" s="688" customFormat="1" x14ac:dyDescent="0.25">
      <c r="A14" s="526" t="s">
        <v>108</v>
      </c>
      <c r="B14" s="767" t="s">
        <v>16</v>
      </c>
      <c r="C14" s="528"/>
      <c r="D14" s="529">
        <v>3</v>
      </c>
      <c r="E14" s="539"/>
      <c r="F14" s="531"/>
      <c r="G14" s="532">
        <v>4</v>
      </c>
      <c r="H14" s="315">
        <f t="shared" si="1"/>
        <v>120</v>
      </c>
      <c r="I14" s="533">
        <f>J14+K14+L14</f>
        <v>45</v>
      </c>
      <c r="J14" s="534"/>
      <c r="K14" s="534"/>
      <c r="L14" s="534">
        <v>45</v>
      </c>
      <c r="M14" s="196">
        <f t="shared" si="2"/>
        <v>75</v>
      </c>
      <c r="N14" s="535"/>
      <c r="O14" s="536"/>
      <c r="P14" s="537"/>
      <c r="Q14" s="538">
        <v>3</v>
      </c>
      <c r="R14" s="536"/>
      <c r="S14" s="537"/>
      <c r="T14" s="538"/>
      <c r="U14" s="536"/>
      <c r="V14" s="537"/>
      <c r="W14" s="540"/>
      <c r="X14" s="541"/>
      <c r="AD14" s="688" t="s">
        <v>381</v>
      </c>
      <c r="AE14" s="90"/>
      <c r="AF14" s="493">
        <f>SUM(AF10:AF13)</f>
        <v>73.5</v>
      </c>
      <c r="AG14" s="689" t="b">
        <f t="shared" si="3"/>
        <v>1</v>
      </c>
      <c r="AH14" s="689" t="b">
        <f t="shared" si="3"/>
        <v>1</v>
      </c>
      <c r="AI14" s="689"/>
      <c r="AJ14" s="689" t="b">
        <f t="shared" si="0"/>
        <v>0</v>
      </c>
      <c r="AK14" s="689" t="b">
        <f t="shared" si="0"/>
        <v>1</v>
      </c>
      <c r="AL14" s="689"/>
      <c r="AM14" s="689" t="b">
        <f t="shared" si="0"/>
        <v>1</v>
      </c>
      <c r="AN14" s="689" t="b">
        <f t="shared" si="0"/>
        <v>1</v>
      </c>
      <c r="AO14" s="689"/>
      <c r="AP14" s="689" t="b">
        <f t="shared" si="0"/>
        <v>1</v>
      </c>
      <c r="AQ14" s="689" t="b">
        <f t="shared" si="0"/>
        <v>1</v>
      </c>
    </row>
    <row r="15" spans="1:43" s="688" customFormat="1" x14ac:dyDescent="0.25">
      <c r="A15" s="526" t="s">
        <v>110</v>
      </c>
      <c r="B15" s="767" t="s">
        <v>16</v>
      </c>
      <c r="C15" s="542"/>
      <c r="D15" s="543" t="s">
        <v>175</v>
      </c>
      <c r="E15" s="543"/>
      <c r="F15" s="544"/>
      <c r="G15" s="545">
        <v>4</v>
      </c>
      <c r="H15" s="315">
        <f t="shared" si="1"/>
        <v>120</v>
      </c>
      <c r="I15" s="533">
        <f>J15+K15+L15</f>
        <v>54</v>
      </c>
      <c r="J15" s="546"/>
      <c r="K15" s="546"/>
      <c r="L15" s="546">
        <v>54</v>
      </c>
      <c r="M15" s="196">
        <f t="shared" si="2"/>
        <v>66</v>
      </c>
      <c r="N15" s="547"/>
      <c r="O15" s="548"/>
      <c r="P15" s="549"/>
      <c r="Q15" s="550"/>
      <c r="R15" s="548">
        <v>3</v>
      </c>
      <c r="S15" s="549">
        <v>3</v>
      </c>
      <c r="T15" s="550"/>
      <c r="U15" s="548"/>
      <c r="V15" s="549"/>
      <c r="W15" s="550"/>
      <c r="X15" s="549"/>
      <c r="AD15" s="688" t="s">
        <v>381</v>
      </c>
      <c r="AG15" s="689" t="b">
        <f t="shared" si="3"/>
        <v>1</v>
      </c>
      <c r="AH15" s="689" t="b">
        <f t="shared" si="3"/>
        <v>1</v>
      </c>
      <c r="AI15" s="689"/>
      <c r="AJ15" s="689" t="b">
        <f t="shared" si="0"/>
        <v>1</v>
      </c>
      <c r="AK15" s="689" t="b">
        <f t="shared" si="0"/>
        <v>0</v>
      </c>
      <c r="AL15" s="689"/>
      <c r="AM15" s="689" t="b">
        <f t="shared" si="0"/>
        <v>1</v>
      </c>
      <c r="AN15" s="689" t="b">
        <f t="shared" si="0"/>
        <v>1</v>
      </c>
      <c r="AO15" s="689"/>
      <c r="AP15" s="689" t="b">
        <f t="shared" si="0"/>
        <v>1</v>
      </c>
      <c r="AQ15" s="689" t="b">
        <f t="shared" si="0"/>
        <v>1</v>
      </c>
    </row>
    <row r="16" spans="1:43" s="688" customFormat="1" x14ac:dyDescent="0.25">
      <c r="A16" s="551" t="s">
        <v>111</v>
      </c>
      <c r="B16" s="768" t="s">
        <v>353</v>
      </c>
      <c r="C16" s="528"/>
      <c r="D16" s="554" t="s">
        <v>266</v>
      </c>
      <c r="E16" s="539"/>
      <c r="F16" s="555"/>
      <c r="G16" s="765">
        <v>1</v>
      </c>
      <c r="H16" s="557">
        <f t="shared" si="1"/>
        <v>30</v>
      </c>
      <c r="I16" s="528">
        <f>J16+L16</f>
        <v>15</v>
      </c>
      <c r="J16" s="558">
        <v>8</v>
      </c>
      <c r="K16" s="558"/>
      <c r="L16" s="558">
        <v>7</v>
      </c>
      <c r="M16" s="559">
        <f t="shared" si="2"/>
        <v>15</v>
      </c>
      <c r="N16" s="535">
        <v>1</v>
      </c>
      <c r="O16" s="536"/>
      <c r="P16" s="537"/>
      <c r="Q16" s="538"/>
      <c r="R16" s="536"/>
      <c r="S16" s="537"/>
      <c r="T16" s="538"/>
      <c r="U16" s="536"/>
      <c r="V16" s="537"/>
      <c r="W16" s="538"/>
      <c r="X16" s="560"/>
      <c r="AD16" s="688" t="s">
        <v>381</v>
      </c>
      <c r="AG16" s="689" t="b">
        <f t="shared" si="3"/>
        <v>0</v>
      </c>
      <c r="AH16" s="689" t="b">
        <f t="shared" si="3"/>
        <v>1</v>
      </c>
      <c r="AI16" s="689"/>
      <c r="AJ16" s="689" t="b">
        <f t="shared" si="0"/>
        <v>1</v>
      </c>
      <c r="AK16" s="689" t="b">
        <f t="shared" si="0"/>
        <v>1</v>
      </c>
      <c r="AL16" s="689"/>
      <c r="AM16" s="689" t="b">
        <f t="shared" si="0"/>
        <v>1</v>
      </c>
      <c r="AN16" s="689" t="b">
        <f t="shared" si="0"/>
        <v>1</v>
      </c>
      <c r="AO16" s="689"/>
      <c r="AP16" s="689" t="b">
        <f t="shared" si="0"/>
        <v>1</v>
      </c>
      <c r="AQ16" s="689" t="b">
        <f t="shared" si="0"/>
        <v>1</v>
      </c>
    </row>
    <row r="17" spans="1:44" s="782" customFormat="1" x14ac:dyDescent="0.25">
      <c r="A17" s="769" t="s">
        <v>118</v>
      </c>
      <c r="B17" s="768" t="s">
        <v>221</v>
      </c>
      <c r="C17" s="770">
        <v>1</v>
      </c>
      <c r="D17" s="771"/>
      <c r="E17" s="772"/>
      <c r="F17" s="773"/>
      <c r="G17" s="765">
        <v>7</v>
      </c>
      <c r="H17" s="774">
        <f t="shared" si="1"/>
        <v>210</v>
      </c>
      <c r="I17" s="770">
        <f>J17+L17</f>
        <v>75</v>
      </c>
      <c r="J17" s="775">
        <v>45</v>
      </c>
      <c r="K17" s="775"/>
      <c r="L17" s="775">
        <v>30</v>
      </c>
      <c r="M17" s="776">
        <f t="shared" si="2"/>
        <v>135</v>
      </c>
      <c r="N17" s="777">
        <v>5</v>
      </c>
      <c r="O17" s="778"/>
      <c r="P17" s="779"/>
      <c r="Q17" s="780"/>
      <c r="R17" s="778"/>
      <c r="S17" s="779"/>
      <c r="T17" s="780"/>
      <c r="U17" s="778"/>
      <c r="V17" s="779"/>
      <c r="W17" s="780"/>
      <c r="X17" s="781"/>
      <c r="AD17" s="782" t="s">
        <v>381</v>
      </c>
      <c r="AG17" s="783" t="b">
        <f t="shared" si="3"/>
        <v>0</v>
      </c>
      <c r="AH17" s="783" t="b">
        <f t="shared" si="3"/>
        <v>1</v>
      </c>
      <c r="AI17" s="783"/>
      <c r="AJ17" s="783" t="b">
        <f t="shared" si="0"/>
        <v>1</v>
      </c>
      <c r="AK17" s="783" t="b">
        <f t="shared" si="0"/>
        <v>1</v>
      </c>
      <c r="AL17" s="783"/>
      <c r="AM17" s="783" t="b">
        <f t="shared" si="0"/>
        <v>1</v>
      </c>
      <c r="AN17" s="783" t="b">
        <f t="shared" si="0"/>
        <v>1</v>
      </c>
      <c r="AO17" s="783"/>
      <c r="AP17" s="783" t="b">
        <f t="shared" si="0"/>
        <v>1</v>
      </c>
      <c r="AQ17" s="783" t="b">
        <f t="shared" si="0"/>
        <v>1</v>
      </c>
    </row>
    <row r="18" spans="1:44" s="782" customFormat="1" ht="31.5" x14ac:dyDescent="0.25">
      <c r="A18" s="769" t="s">
        <v>267</v>
      </c>
      <c r="B18" s="768" t="s">
        <v>120</v>
      </c>
      <c r="C18" s="770"/>
      <c r="D18" s="775" t="s">
        <v>176</v>
      </c>
      <c r="E18" s="784"/>
      <c r="F18" s="785"/>
      <c r="G18" s="765">
        <v>3.5</v>
      </c>
      <c r="H18" s="774">
        <f t="shared" si="1"/>
        <v>105</v>
      </c>
      <c r="I18" s="770">
        <f>J18+L18</f>
        <v>36</v>
      </c>
      <c r="J18" s="775">
        <v>18</v>
      </c>
      <c r="K18" s="775"/>
      <c r="L18" s="775">
        <v>18</v>
      </c>
      <c r="M18" s="776">
        <f t="shared" si="2"/>
        <v>69</v>
      </c>
      <c r="N18" s="777"/>
      <c r="O18" s="778">
        <v>2</v>
      </c>
      <c r="P18" s="781">
        <v>2</v>
      </c>
      <c r="Q18" s="780"/>
      <c r="R18" s="778"/>
      <c r="S18" s="779"/>
      <c r="T18" s="780"/>
      <c r="U18" s="778"/>
      <c r="V18" s="779"/>
      <c r="W18" s="780"/>
      <c r="X18" s="779"/>
      <c r="AD18" s="782" t="s">
        <v>381</v>
      </c>
      <c r="AG18" s="783" t="b">
        <f t="shared" si="3"/>
        <v>1</v>
      </c>
      <c r="AH18" s="783" t="b">
        <f t="shared" si="3"/>
        <v>0</v>
      </c>
      <c r="AI18" s="783"/>
      <c r="AJ18" s="783" t="b">
        <f t="shared" si="0"/>
        <v>1</v>
      </c>
      <c r="AK18" s="783" t="b">
        <f t="shared" si="0"/>
        <v>1</v>
      </c>
      <c r="AL18" s="783"/>
      <c r="AM18" s="783" t="b">
        <f t="shared" si="0"/>
        <v>1</v>
      </c>
      <c r="AN18" s="783" t="b">
        <f t="shared" si="0"/>
        <v>1</v>
      </c>
      <c r="AO18" s="783"/>
      <c r="AP18" s="783" t="b">
        <f t="shared" si="0"/>
        <v>1</v>
      </c>
      <c r="AQ18" s="783" t="b">
        <f t="shared" si="0"/>
        <v>1</v>
      </c>
    </row>
    <row r="19" spans="1:44" s="782" customFormat="1" x14ac:dyDescent="0.25">
      <c r="A19" s="769" t="s">
        <v>119</v>
      </c>
      <c r="B19" s="768" t="s">
        <v>31</v>
      </c>
      <c r="C19" s="770">
        <v>2</v>
      </c>
      <c r="D19" s="775"/>
      <c r="E19" s="784"/>
      <c r="F19" s="785"/>
      <c r="G19" s="765">
        <v>4</v>
      </c>
      <c r="H19" s="774">
        <f>G19*30</f>
        <v>120</v>
      </c>
      <c r="I19" s="770">
        <f>J19+L19</f>
        <v>54</v>
      </c>
      <c r="J19" s="775">
        <v>18</v>
      </c>
      <c r="K19" s="775"/>
      <c r="L19" s="775">
        <v>36</v>
      </c>
      <c r="M19" s="776">
        <f>H19-I19</f>
        <v>66</v>
      </c>
      <c r="N19" s="777"/>
      <c r="O19" s="778">
        <v>3</v>
      </c>
      <c r="P19" s="781">
        <v>3</v>
      </c>
      <c r="Q19" s="780"/>
      <c r="R19" s="778"/>
      <c r="S19" s="779"/>
      <c r="T19" s="780"/>
      <c r="U19" s="778"/>
      <c r="V19" s="779"/>
      <c r="W19" s="780"/>
      <c r="X19" s="779"/>
      <c r="AD19" s="782" t="s">
        <v>381</v>
      </c>
      <c r="AG19" s="783" t="b">
        <f t="shared" si="3"/>
        <v>1</v>
      </c>
      <c r="AH19" s="783" t="b">
        <f t="shared" si="3"/>
        <v>0</v>
      </c>
      <c r="AI19" s="783"/>
      <c r="AJ19" s="783" t="b">
        <f t="shared" si="0"/>
        <v>1</v>
      </c>
      <c r="AK19" s="783" t="b">
        <f t="shared" si="0"/>
        <v>1</v>
      </c>
      <c r="AL19" s="783"/>
      <c r="AM19" s="783" t="b">
        <f t="shared" si="0"/>
        <v>1</v>
      </c>
      <c r="AN19" s="783" t="b">
        <f t="shared" si="0"/>
        <v>1</v>
      </c>
      <c r="AO19" s="783"/>
      <c r="AP19" s="783" t="b">
        <f t="shared" si="0"/>
        <v>1</v>
      </c>
      <c r="AQ19" s="783" t="b">
        <f t="shared" si="0"/>
        <v>1</v>
      </c>
    </row>
    <row r="20" spans="1:44" s="787" customFormat="1" x14ac:dyDescent="0.25">
      <c r="A20" s="769" t="s">
        <v>121</v>
      </c>
      <c r="B20" s="768" t="s">
        <v>20</v>
      </c>
      <c r="C20" s="770">
        <v>1</v>
      </c>
      <c r="D20" s="775"/>
      <c r="E20" s="784"/>
      <c r="F20" s="785"/>
      <c r="G20" s="765">
        <v>6</v>
      </c>
      <c r="H20" s="774">
        <f t="shared" si="1"/>
        <v>180</v>
      </c>
      <c r="I20" s="770">
        <f t="shared" ref="I20:I27" si="4">J20+K20+L20</f>
        <v>75</v>
      </c>
      <c r="J20" s="775">
        <v>30</v>
      </c>
      <c r="K20" s="775"/>
      <c r="L20" s="775">
        <v>45</v>
      </c>
      <c r="M20" s="776">
        <f t="shared" si="2"/>
        <v>105</v>
      </c>
      <c r="N20" s="777">
        <v>5</v>
      </c>
      <c r="O20" s="778"/>
      <c r="P20" s="786"/>
      <c r="Q20" s="780"/>
      <c r="R20" s="778"/>
      <c r="S20" s="779"/>
      <c r="T20" s="780"/>
      <c r="U20" s="778"/>
      <c r="V20" s="779"/>
      <c r="W20" s="780"/>
      <c r="X20" s="779"/>
      <c r="AD20" s="787" t="s">
        <v>381</v>
      </c>
      <c r="AG20" s="783" t="b">
        <f t="shared" si="3"/>
        <v>0</v>
      </c>
      <c r="AH20" s="783" t="b">
        <f t="shared" si="3"/>
        <v>1</v>
      </c>
      <c r="AI20" s="788"/>
      <c r="AJ20" s="783" t="b">
        <f t="shared" si="0"/>
        <v>1</v>
      </c>
      <c r="AK20" s="783" t="b">
        <f t="shared" si="0"/>
        <v>1</v>
      </c>
      <c r="AL20" s="788"/>
      <c r="AM20" s="783" t="b">
        <f t="shared" si="0"/>
        <v>1</v>
      </c>
      <c r="AN20" s="783" t="b">
        <f t="shared" si="0"/>
        <v>1</v>
      </c>
      <c r="AO20" s="788"/>
      <c r="AP20" s="783" t="b">
        <f t="shared" si="0"/>
        <v>1</v>
      </c>
      <c r="AQ20" s="783" t="b">
        <f t="shared" si="0"/>
        <v>1</v>
      </c>
    </row>
    <row r="21" spans="1:44" s="782" customFormat="1" ht="31.5" x14ac:dyDescent="0.25">
      <c r="A21" s="769" t="s">
        <v>122</v>
      </c>
      <c r="B21" s="789" t="s">
        <v>35</v>
      </c>
      <c r="C21" s="790">
        <v>2</v>
      </c>
      <c r="D21" s="775"/>
      <c r="E21" s="784"/>
      <c r="F21" s="776"/>
      <c r="G21" s="765">
        <v>6</v>
      </c>
      <c r="H21" s="774">
        <f t="shared" si="1"/>
        <v>180</v>
      </c>
      <c r="I21" s="770">
        <f t="shared" si="4"/>
        <v>72</v>
      </c>
      <c r="J21" s="775">
        <v>36</v>
      </c>
      <c r="K21" s="775">
        <v>18</v>
      </c>
      <c r="L21" s="775">
        <v>18</v>
      </c>
      <c r="M21" s="776">
        <f t="shared" si="2"/>
        <v>108</v>
      </c>
      <c r="N21" s="777"/>
      <c r="O21" s="778">
        <v>4</v>
      </c>
      <c r="P21" s="779">
        <v>4</v>
      </c>
      <c r="Q21" s="780"/>
      <c r="R21" s="778"/>
      <c r="S21" s="779"/>
      <c r="T21" s="780"/>
      <c r="U21" s="778"/>
      <c r="V21" s="779"/>
      <c r="W21" s="780"/>
      <c r="X21" s="779"/>
      <c r="AD21" s="782" t="s">
        <v>381</v>
      </c>
      <c r="AG21" s="783" t="b">
        <f t="shared" si="3"/>
        <v>1</v>
      </c>
      <c r="AH21" s="783" t="b">
        <f t="shared" si="3"/>
        <v>0</v>
      </c>
      <c r="AI21" s="783"/>
      <c r="AJ21" s="783" t="b">
        <f t="shared" si="0"/>
        <v>1</v>
      </c>
      <c r="AK21" s="783" t="b">
        <f t="shared" si="0"/>
        <v>1</v>
      </c>
      <c r="AL21" s="783"/>
      <c r="AM21" s="783" t="b">
        <f t="shared" si="0"/>
        <v>1</v>
      </c>
      <c r="AN21" s="783" t="b">
        <f t="shared" si="0"/>
        <v>1</v>
      </c>
      <c r="AO21" s="783"/>
      <c r="AP21" s="783" t="b">
        <f t="shared" si="0"/>
        <v>1</v>
      </c>
      <c r="AQ21" s="783" t="b">
        <f t="shared" si="0"/>
        <v>1</v>
      </c>
    </row>
    <row r="22" spans="1:44" s="782" customFormat="1" x14ac:dyDescent="0.25">
      <c r="A22" s="769" t="s">
        <v>123</v>
      </c>
      <c r="B22" s="789" t="s">
        <v>368</v>
      </c>
      <c r="C22" s="790"/>
      <c r="D22" s="775" t="s">
        <v>177</v>
      </c>
      <c r="E22" s="775"/>
      <c r="F22" s="776"/>
      <c r="G22" s="791">
        <v>6</v>
      </c>
      <c r="H22" s="774">
        <f t="shared" si="1"/>
        <v>180</v>
      </c>
      <c r="I22" s="770">
        <f t="shared" si="4"/>
        <v>60</v>
      </c>
      <c r="J22" s="775">
        <v>15</v>
      </c>
      <c r="K22" s="775">
        <v>45</v>
      </c>
      <c r="L22" s="775"/>
      <c r="M22" s="776">
        <f t="shared" si="2"/>
        <v>120</v>
      </c>
      <c r="N22" s="777">
        <v>4</v>
      </c>
      <c r="O22" s="778"/>
      <c r="P22" s="779"/>
      <c r="Q22" s="780"/>
      <c r="R22" s="778"/>
      <c r="S22" s="779"/>
      <c r="T22" s="780"/>
      <c r="U22" s="778"/>
      <c r="V22" s="779"/>
      <c r="W22" s="780"/>
      <c r="X22" s="779"/>
      <c r="AD22" s="782" t="s">
        <v>381</v>
      </c>
      <c r="AG22" s="783" t="b">
        <f t="shared" si="3"/>
        <v>0</v>
      </c>
      <c r="AH22" s="783" t="b">
        <f t="shared" si="3"/>
        <v>1</v>
      </c>
      <c r="AI22" s="783"/>
      <c r="AJ22" s="783" t="b">
        <f t="shared" si="0"/>
        <v>1</v>
      </c>
      <c r="AK22" s="783" t="b">
        <f t="shared" si="0"/>
        <v>1</v>
      </c>
      <c r="AL22" s="783"/>
      <c r="AM22" s="783" t="b">
        <f t="shared" si="0"/>
        <v>1</v>
      </c>
      <c r="AN22" s="783" t="b">
        <f t="shared" si="0"/>
        <v>1</v>
      </c>
      <c r="AO22" s="783"/>
      <c r="AP22" s="783" t="b">
        <f t="shared" si="0"/>
        <v>1</v>
      </c>
      <c r="AQ22" s="783" t="b">
        <f t="shared" si="0"/>
        <v>1</v>
      </c>
    </row>
    <row r="23" spans="1:44" s="782" customFormat="1" x14ac:dyDescent="0.25">
      <c r="A23" s="769" t="s">
        <v>423</v>
      </c>
      <c r="B23" s="789" t="s">
        <v>379</v>
      </c>
      <c r="C23" s="790">
        <v>1</v>
      </c>
      <c r="D23" s="775"/>
      <c r="E23" s="775"/>
      <c r="F23" s="776"/>
      <c r="G23" s="791">
        <v>6</v>
      </c>
      <c r="H23" s="774">
        <f t="shared" si="1"/>
        <v>180</v>
      </c>
      <c r="I23" s="770">
        <f t="shared" si="4"/>
        <v>60</v>
      </c>
      <c r="J23" s="775">
        <v>30</v>
      </c>
      <c r="K23" s="775"/>
      <c r="L23" s="775">
        <v>30</v>
      </c>
      <c r="M23" s="776">
        <f t="shared" si="2"/>
        <v>120</v>
      </c>
      <c r="N23" s="777">
        <v>4</v>
      </c>
      <c r="O23" s="778"/>
      <c r="P23" s="779"/>
      <c r="Q23" s="780"/>
      <c r="R23" s="778"/>
      <c r="S23" s="779"/>
      <c r="T23" s="780"/>
      <c r="U23" s="778"/>
      <c r="V23" s="779"/>
      <c r="W23" s="780"/>
      <c r="X23" s="779"/>
      <c r="AD23" s="782" t="s">
        <v>381</v>
      </c>
      <c r="AG23" s="783" t="b">
        <f t="shared" si="3"/>
        <v>0</v>
      </c>
      <c r="AH23" s="783" t="b">
        <f t="shared" si="3"/>
        <v>1</v>
      </c>
      <c r="AI23" s="783"/>
      <c r="AJ23" s="783" t="b">
        <f t="shared" si="0"/>
        <v>1</v>
      </c>
      <c r="AK23" s="783" t="b">
        <f t="shared" si="0"/>
        <v>1</v>
      </c>
      <c r="AL23" s="783"/>
      <c r="AM23" s="783" t="b">
        <f t="shared" si="0"/>
        <v>1</v>
      </c>
      <c r="AN23" s="783" t="b">
        <f t="shared" si="0"/>
        <v>1</v>
      </c>
      <c r="AO23" s="783"/>
      <c r="AP23" s="783" t="b">
        <f t="shared" si="0"/>
        <v>1</v>
      </c>
      <c r="AQ23" s="783" t="b">
        <f t="shared" si="0"/>
        <v>1</v>
      </c>
    </row>
    <row r="24" spans="1:44" s="782" customFormat="1" x14ac:dyDescent="0.25">
      <c r="A24" s="769" t="s">
        <v>159</v>
      </c>
      <c r="B24" s="789" t="s">
        <v>246</v>
      </c>
      <c r="C24" s="790">
        <v>2</v>
      </c>
      <c r="D24" s="775"/>
      <c r="E24" s="775"/>
      <c r="F24" s="776"/>
      <c r="G24" s="791">
        <v>6</v>
      </c>
      <c r="H24" s="774">
        <f t="shared" si="1"/>
        <v>180</v>
      </c>
      <c r="I24" s="770">
        <f t="shared" si="4"/>
        <v>72</v>
      </c>
      <c r="J24" s="775">
        <v>36</v>
      </c>
      <c r="K24" s="775"/>
      <c r="L24" s="775">
        <v>36</v>
      </c>
      <c r="M24" s="776">
        <f t="shared" si="2"/>
        <v>108</v>
      </c>
      <c r="N24" s="777"/>
      <c r="O24" s="778">
        <v>4</v>
      </c>
      <c r="P24" s="779">
        <v>4</v>
      </c>
      <c r="Q24" s="780"/>
      <c r="R24" s="778"/>
      <c r="S24" s="779"/>
      <c r="T24" s="780"/>
      <c r="U24" s="778"/>
      <c r="V24" s="779"/>
      <c r="W24" s="780"/>
      <c r="X24" s="779"/>
      <c r="AD24" s="782" t="s">
        <v>381</v>
      </c>
      <c r="AG24" s="783" t="b">
        <f t="shared" si="3"/>
        <v>1</v>
      </c>
      <c r="AH24" s="783" t="b">
        <f t="shared" si="3"/>
        <v>0</v>
      </c>
      <c r="AI24" s="783"/>
      <c r="AJ24" s="783" t="b">
        <f t="shared" si="0"/>
        <v>1</v>
      </c>
      <c r="AK24" s="783" t="b">
        <f t="shared" si="0"/>
        <v>1</v>
      </c>
      <c r="AL24" s="783"/>
      <c r="AM24" s="783" t="b">
        <f t="shared" si="0"/>
        <v>1</v>
      </c>
      <c r="AN24" s="783" t="b">
        <f t="shared" si="0"/>
        <v>1</v>
      </c>
      <c r="AO24" s="783"/>
      <c r="AP24" s="783" t="b">
        <f t="shared" si="0"/>
        <v>1</v>
      </c>
      <c r="AQ24" s="783" t="b">
        <f t="shared" si="0"/>
        <v>1</v>
      </c>
    </row>
    <row r="25" spans="1:44" s="782" customFormat="1" ht="31.5" x14ac:dyDescent="0.25">
      <c r="A25" s="792" t="s">
        <v>160</v>
      </c>
      <c r="B25" s="793" t="s">
        <v>43</v>
      </c>
      <c r="C25" s="794"/>
      <c r="D25" s="795" t="s">
        <v>185</v>
      </c>
      <c r="E25" s="795"/>
      <c r="F25" s="796"/>
      <c r="G25" s="791">
        <v>3</v>
      </c>
      <c r="H25" s="797">
        <f t="shared" si="1"/>
        <v>90</v>
      </c>
      <c r="I25" s="798">
        <f t="shared" si="4"/>
        <v>30</v>
      </c>
      <c r="J25" s="795">
        <v>15</v>
      </c>
      <c r="K25" s="795"/>
      <c r="L25" s="795">
        <v>15</v>
      </c>
      <c r="M25" s="796">
        <f t="shared" si="2"/>
        <v>60</v>
      </c>
      <c r="N25" s="799"/>
      <c r="O25" s="800"/>
      <c r="P25" s="801"/>
      <c r="Q25" s="802"/>
      <c r="R25" s="800"/>
      <c r="S25" s="801"/>
      <c r="T25" s="802"/>
      <c r="U25" s="800"/>
      <c r="V25" s="801"/>
      <c r="W25" s="802">
        <v>2</v>
      </c>
      <c r="X25" s="801"/>
      <c r="AD25" s="782" t="s">
        <v>381</v>
      </c>
      <c r="AG25" s="783" t="b">
        <f t="shared" si="3"/>
        <v>1</v>
      </c>
      <c r="AH25" s="783" t="b">
        <f t="shared" si="3"/>
        <v>1</v>
      </c>
      <c r="AI25" s="783"/>
      <c r="AJ25" s="783" t="b">
        <f t="shared" si="0"/>
        <v>1</v>
      </c>
      <c r="AK25" s="783" t="b">
        <f t="shared" si="0"/>
        <v>1</v>
      </c>
      <c r="AL25" s="783"/>
      <c r="AM25" s="783" t="b">
        <f t="shared" si="0"/>
        <v>1</v>
      </c>
      <c r="AN25" s="783" t="b">
        <f t="shared" si="0"/>
        <v>1</v>
      </c>
      <c r="AO25" s="783"/>
      <c r="AP25" s="783" t="b">
        <f t="shared" si="0"/>
        <v>0</v>
      </c>
      <c r="AQ25" s="783" t="b">
        <f t="shared" si="0"/>
        <v>1</v>
      </c>
    </row>
    <row r="26" spans="1:44" s="870" customFormat="1" x14ac:dyDescent="0.25">
      <c r="A26" s="862" t="s">
        <v>161</v>
      </c>
      <c r="B26" s="863" t="s">
        <v>369</v>
      </c>
      <c r="C26" s="864">
        <v>3</v>
      </c>
      <c r="D26" s="865"/>
      <c r="E26" s="865"/>
      <c r="F26" s="865"/>
      <c r="G26" s="866">
        <v>6</v>
      </c>
      <c r="H26" s="865">
        <f t="shared" si="1"/>
        <v>180</v>
      </c>
      <c r="I26" s="867">
        <f t="shared" si="4"/>
        <v>60</v>
      </c>
      <c r="J26" s="865">
        <v>30</v>
      </c>
      <c r="K26" s="865"/>
      <c r="L26" s="865">
        <v>30</v>
      </c>
      <c r="M26" s="868">
        <f t="shared" si="2"/>
        <v>120</v>
      </c>
      <c r="N26" s="869"/>
      <c r="O26" s="869"/>
      <c r="P26" s="869"/>
      <c r="Q26" s="869">
        <v>4</v>
      </c>
      <c r="R26" s="869"/>
      <c r="S26" s="869"/>
      <c r="T26" s="869"/>
      <c r="U26" s="869"/>
      <c r="V26" s="869"/>
      <c r="W26" s="869"/>
      <c r="X26" s="869"/>
      <c r="AD26" s="870" t="s">
        <v>381</v>
      </c>
      <c r="AG26" s="871" t="b">
        <f t="shared" si="3"/>
        <v>1</v>
      </c>
      <c r="AH26" s="871" t="b">
        <f t="shared" si="3"/>
        <v>1</v>
      </c>
      <c r="AI26" s="871"/>
      <c r="AJ26" s="871" t="b">
        <f t="shared" si="0"/>
        <v>0</v>
      </c>
      <c r="AK26" s="871" t="b">
        <f t="shared" si="0"/>
        <v>1</v>
      </c>
      <c r="AL26" s="871"/>
      <c r="AM26" s="871" t="b">
        <f t="shared" si="0"/>
        <v>1</v>
      </c>
      <c r="AN26" s="871" t="b">
        <f t="shared" si="0"/>
        <v>1</v>
      </c>
      <c r="AO26" s="871"/>
      <c r="AP26" s="871" t="b">
        <f t="shared" si="0"/>
        <v>1</v>
      </c>
      <c r="AQ26" s="871" t="b">
        <f t="shared" si="0"/>
        <v>1</v>
      </c>
    </row>
    <row r="27" spans="1:44" s="870" customFormat="1" ht="16.5" thickBot="1" x14ac:dyDescent="0.3">
      <c r="A27" s="862" t="s">
        <v>162</v>
      </c>
      <c r="B27" s="863" t="s">
        <v>204</v>
      </c>
      <c r="C27" s="864"/>
      <c r="D27" s="865">
        <v>3</v>
      </c>
      <c r="E27" s="865"/>
      <c r="F27" s="865"/>
      <c r="G27" s="866">
        <v>4</v>
      </c>
      <c r="H27" s="865">
        <f t="shared" si="1"/>
        <v>120</v>
      </c>
      <c r="I27" s="867">
        <f t="shared" si="4"/>
        <v>45</v>
      </c>
      <c r="J27" s="865">
        <v>30</v>
      </c>
      <c r="K27" s="865"/>
      <c r="L27" s="865">
        <v>15</v>
      </c>
      <c r="M27" s="868">
        <f t="shared" si="2"/>
        <v>75</v>
      </c>
      <c r="N27" s="869"/>
      <c r="O27" s="869"/>
      <c r="P27" s="869"/>
      <c r="Q27" s="869">
        <v>3</v>
      </c>
      <c r="R27" s="869"/>
      <c r="S27" s="869"/>
      <c r="T27" s="869"/>
      <c r="U27" s="869"/>
      <c r="V27" s="869"/>
      <c r="W27" s="869"/>
      <c r="X27" s="869"/>
      <c r="AD27" s="870" t="s">
        <v>381</v>
      </c>
      <c r="AG27" s="871" t="b">
        <f t="shared" si="3"/>
        <v>1</v>
      </c>
      <c r="AH27" s="871" t="b">
        <f t="shared" si="3"/>
        <v>1</v>
      </c>
      <c r="AI27" s="871"/>
      <c r="AJ27" s="871" t="b">
        <f t="shared" ref="AJ27:AQ27" si="5">ISBLANK(Q27)</f>
        <v>0</v>
      </c>
      <c r="AK27" s="871" t="b">
        <f t="shared" si="5"/>
        <v>1</v>
      </c>
      <c r="AL27" s="871"/>
      <c r="AM27" s="871" t="b">
        <f t="shared" si="5"/>
        <v>1</v>
      </c>
      <c r="AN27" s="871" t="b">
        <f t="shared" si="5"/>
        <v>1</v>
      </c>
      <c r="AO27" s="871"/>
      <c r="AP27" s="871" t="b">
        <f t="shared" si="5"/>
        <v>1</v>
      </c>
      <c r="AQ27" s="871" t="b">
        <f t="shared" si="5"/>
        <v>1</v>
      </c>
    </row>
    <row r="28" spans="1:44" s="76" customFormat="1" ht="16.5" thickBot="1" x14ac:dyDescent="0.3">
      <c r="A28" s="1351" t="s">
        <v>124</v>
      </c>
      <c r="B28" s="1353"/>
      <c r="C28" s="726"/>
      <c r="D28" s="476"/>
      <c r="E28" s="725"/>
      <c r="F28" s="725"/>
      <c r="G28" s="477">
        <f t="shared" ref="G28:X28" si="6">SUM(G16:G27)+G11</f>
        <v>73.5</v>
      </c>
      <c r="H28" s="331">
        <f t="shared" si="6"/>
        <v>2205</v>
      </c>
      <c r="I28" s="331">
        <f t="shared" si="6"/>
        <v>834</v>
      </c>
      <c r="J28" s="331">
        <f t="shared" si="6"/>
        <v>311</v>
      </c>
      <c r="K28" s="331">
        <f t="shared" si="6"/>
        <v>63</v>
      </c>
      <c r="L28" s="331">
        <f t="shared" si="6"/>
        <v>460</v>
      </c>
      <c r="M28" s="331">
        <f t="shared" si="6"/>
        <v>1371</v>
      </c>
      <c r="N28" s="331">
        <f t="shared" si="6"/>
        <v>19</v>
      </c>
      <c r="O28" s="331">
        <f t="shared" si="6"/>
        <v>13</v>
      </c>
      <c r="P28" s="331">
        <f t="shared" si="6"/>
        <v>13</v>
      </c>
      <c r="Q28" s="331">
        <f t="shared" si="6"/>
        <v>7</v>
      </c>
      <c r="R28" s="331">
        <f t="shared" si="6"/>
        <v>0</v>
      </c>
      <c r="S28" s="331">
        <f t="shared" si="6"/>
        <v>0</v>
      </c>
      <c r="T28" s="331">
        <f t="shared" si="6"/>
        <v>0</v>
      </c>
      <c r="U28" s="331">
        <f t="shared" si="6"/>
        <v>0</v>
      </c>
      <c r="V28" s="331">
        <f t="shared" si="6"/>
        <v>0</v>
      </c>
      <c r="W28" s="331">
        <f t="shared" si="6"/>
        <v>2</v>
      </c>
      <c r="X28" s="331">
        <f t="shared" si="6"/>
        <v>0</v>
      </c>
      <c r="Y28" s="432">
        <f>SUM(Y11:Y25)</f>
        <v>0</v>
      </c>
      <c r="Z28" s="250">
        <f>SUM(Z11:Z25)</f>
        <v>0</v>
      </c>
      <c r="AA28" s="250">
        <f>SUM(AA11:AA25)</f>
        <v>0</v>
      </c>
      <c r="AB28" s="250">
        <f>SUM(AB11:AB25)</f>
        <v>0</v>
      </c>
      <c r="AC28" s="250">
        <f>SUM(AC11:AC25)</f>
        <v>0</v>
      </c>
      <c r="AD28" s="76">
        <f>30*G28</f>
        <v>2205</v>
      </c>
      <c r="AG28" s="491">
        <f>SUMIF(AG11:AG27,FALSE,$G11:$G27)</f>
        <v>30</v>
      </c>
      <c r="AH28" s="491">
        <f t="shared" ref="AH28:AQ28" si="7">SUMIF(AH11:AH27,FALSE,$G11:$G27)</f>
        <v>22.5</v>
      </c>
      <c r="AI28" s="491">
        <f t="shared" si="7"/>
        <v>0</v>
      </c>
      <c r="AJ28" s="491">
        <f t="shared" si="7"/>
        <v>14</v>
      </c>
      <c r="AK28" s="491">
        <f t="shared" si="7"/>
        <v>4</v>
      </c>
      <c r="AL28" s="491">
        <f t="shared" si="7"/>
        <v>0</v>
      </c>
      <c r="AM28" s="491">
        <f t="shared" si="7"/>
        <v>0</v>
      </c>
      <c r="AN28" s="491">
        <f t="shared" si="7"/>
        <v>0</v>
      </c>
      <c r="AO28" s="491">
        <f t="shared" si="7"/>
        <v>0</v>
      </c>
      <c r="AP28" s="491">
        <f t="shared" si="7"/>
        <v>3</v>
      </c>
      <c r="AQ28" s="491">
        <f t="shared" si="7"/>
        <v>0</v>
      </c>
      <c r="AR28" s="492">
        <f>SUM(AG28:AQ28)</f>
        <v>73.5</v>
      </c>
    </row>
    <row r="29" spans="1:44" ht="16.5" customHeight="1" thickBot="1" x14ac:dyDescent="0.3">
      <c r="A29" s="1296" t="s">
        <v>125</v>
      </c>
      <c r="B29" s="1297"/>
      <c r="C29" s="1297"/>
      <c r="D29" s="1297"/>
      <c r="E29" s="1297"/>
      <c r="F29" s="1297"/>
      <c r="G29" s="1297"/>
      <c r="H29" s="1297"/>
      <c r="I29" s="1297"/>
      <c r="J29" s="1297"/>
      <c r="K29" s="1297"/>
      <c r="L29" s="1297"/>
      <c r="M29" s="1297"/>
      <c r="N29" s="1298"/>
      <c r="O29" s="1298"/>
      <c r="P29" s="1298"/>
      <c r="Q29" s="1298"/>
      <c r="R29" s="1298"/>
      <c r="S29" s="1298"/>
      <c r="T29" s="1298"/>
      <c r="U29" s="1298"/>
      <c r="V29" s="1298"/>
      <c r="W29" s="1298"/>
      <c r="X29" s="1299"/>
    </row>
    <row r="30" spans="1:44" s="821" customFormat="1" ht="16.5" customHeight="1" x14ac:dyDescent="0.25">
      <c r="A30" s="803" t="s">
        <v>126</v>
      </c>
      <c r="B30" s="804" t="s">
        <v>133</v>
      </c>
      <c r="C30" s="805" t="s">
        <v>109</v>
      </c>
      <c r="D30" s="806"/>
      <c r="E30" s="806"/>
      <c r="F30" s="807"/>
      <c r="G30" s="808">
        <v>6</v>
      </c>
      <c r="H30" s="809">
        <f>G30*30</f>
        <v>180</v>
      </c>
      <c r="I30" s="810">
        <f>J30+K30+L30</f>
        <v>60</v>
      </c>
      <c r="J30" s="811">
        <v>30</v>
      </c>
      <c r="K30" s="811"/>
      <c r="L30" s="811">
        <v>30</v>
      </c>
      <c r="M30" s="812">
        <f>H30-I30</f>
        <v>120</v>
      </c>
      <c r="N30" s="813"/>
      <c r="O30" s="814"/>
      <c r="P30" s="815"/>
      <c r="Q30" s="816">
        <v>4</v>
      </c>
      <c r="R30" s="817"/>
      <c r="S30" s="815"/>
      <c r="T30" s="818"/>
      <c r="U30" s="819"/>
      <c r="V30" s="815"/>
      <c r="W30" s="820"/>
      <c r="X30" s="815"/>
      <c r="AD30" s="821" t="s">
        <v>381</v>
      </c>
      <c r="AE30" s="822" t="s">
        <v>99</v>
      </c>
      <c r="AF30" s="821">
        <f>AG53+AH53</f>
        <v>3</v>
      </c>
      <c r="AG30" s="823" t="b">
        <f>ISBLANK(N30)</f>
        <v>1</v>
      </c>
      <c r="AH30" s="823" t="b">
        <f>ISBLANK(O30)</f>
        <v>1</v>
      </c>
      <c r="AI30" s="824"/>
      <c r="AJ30" s="823" t="b">
        <f>ISBLANK(Q30)</f>
        <v>0</v>
      </c>
      <c r="AK30" s="823" t="b">
        <f>ISBLANK(R30)</f>
        <v>1</v>
      </c>
      <c r="AL30" s="824"/>
      <c r="AM30" s="823" t="b">
        <f>ISBLANK(T30)</f>
        <v>1</v>
      </c>
      <c r="AN30" s="823" t="b">
        <f>ISBLANK(U30)</f>
        <v>1</v>
      </c>
      <c r="AO30" s="824"/>
      <c r="AP30" s="823" t="b">
        <f>ISBLANK(W30)</f>
        <v>1</v>
      </c>
      <c r="AQ30" s="823" t="b">
        <f>ISBLANK(X30)</f>
        <v>1</v>
      </c>
    </row>
    <row r="31" spans="1:44" s="691" customFormat="1" x14ac:dyDescent="0.25">
      <c r="A31" s="582" t="s">
        <v>164</v>
      </c>
      <c r="B31" s="583" t="s">
        <v>279</v>
      </c>
      <c r="C31" s="528">
        <v>4</v>
      </c>
      <c r="D31" s="558"/>
      <c r="E31" s="561"/>
      <c r="F31" s="562"/>
      <c r="G31" s="556">
        <v>4</v>
      </c>
      <c r="H31" s="557">
        <f>G31*30</f>
        <v>120</v>
      </c>
      <c r="I31" s="528">
        <f>J31+L31</f>
        <v>54</v>
      </c>
      <c r="J31" s="558">
        <v>18</v>
      </c>
      <c r="K31" s="558"/>
      <c r="L31" s="558">
        <v>36</v>
      </c>
      <c r="M31" s="559">
        <f>H31-I31</f>
        <v>66</v>
      </c>
      <c r="N31" s="535"/>
      <c r="O31" s="536"/>
      <c r="P31" s="560"/>
      <c r="Q31" s="538"/>
      <c r="R31" s="536">
        <v>3</v>
      </c>
      <c r="S31" s="537">
        <v>3</v>
      </c>
      <c r="T31" s="538"/>
      <c r="U31" s="536"/>
      <c r="V31" s="537"/>
      <c r="W31" s="538"/>
      <c r="X31" s="537"/>
      <c r="AD31" s="691" t="s">
        <v>381</v>
      </c>
      <c r="AE31" s="688" t="s">
        <v>100</v>
      </c>
      <c r="AF31" s="691">
        <f>AJ53+AK53</f>
        <v>21</v>
      </c>
      <c r="AG31" s="689" t="b">
        <f t="shared" ref="AG31:AQ52" si="8">ISBLANK(N31)</f>
        <v>1</v>
      </c>
      <c r="AH31" s="689" t="b">
        <f t="shared" si="8"/>
        <v>1</v>
      </c>
      <c r="AI31" s="692"/>
      <c r="AJ31" s="689" t="b">
        <f t="shared" si="8"/>
        <v>1</v>
      </c>
      <c r="AK31" s="689" t="b">
        <f t="shared" si="8"/>
        <v>0</v>
      </c>
      <c r="AL31" s="692"/>
      <c r="AM31" s="689" t="b">
        <f t="shared" si="8"/>
        <v>1</v>
      </c>
      <c r="AN31" s="689" t="b">
        <f t="shared" si="8"/>
        <v>1</v>
      </c>
      <c r="AO31" s="692"/>
      <c r="AP31" s="689" t="b">
        <f t="shared" si="8"/>
        <v>1</v>
      </c>
      <c r="AQ31" s="689" t="b">
        <f t="shared" si="8"/>
        <v>1</v>
      </c>
    </row>
    <row r="32" spans="1:44" s="821" customFormat="1" x14ac:dyDescent="0.25">
      <c r="A32" s="825" t="s">
        <v>165</v>
      </c>
      <c r="B32" s="826" t="s">
        <v>225</v>
      </c>
      <c r="C32" s="790">
        <v>4</v>
      </c>
      <c r="D32" s="775"/>
      <c r="E32" s="784"/>
      <c r="F32" s="776"/>
      <c r="G32" s="765">
        <v>5</v>
      </c>
      <c r="H32" s="774">
        <f>G32*30</f>
        <v>150</v>
      </c>
      <c r="I32" s="770">
        <f>J32+K32+L32</f>
        <v>72</v>
      </c>
      <c r="J32" s="775">
        <v>36</v>
      </c>
      <c r="K32" s="775"/>
      <c r="L32" s="775">
        <v>36</v>
      </c>
      <c r="M32" s="776">
        <f>H32-I32</f>
        <v>78</v>
      </c>
      <c r="N32" s="777"/>
      <c r="O32" s="778"/>
      <c r="P32" s="779"/>
      <c r="Q32" s="780"/>
      <c r="R32" s="778">
        <v>4</v>
      </c>
      <c r="S32" s="779">
        <v>4</v>
      </c>
      <c r="T32" s="780"/>
      <c r="U32" s="778"/>
      <c r="V32" s="779"/>
      <c r="W32" s="780"/>
      <c r="X32" s="779"/>
      <c r="AD32" s="821" t="s">
        <v>381</v>
      </c>
      <c r="AE32" s="827" t="s">
        <v>101</v>
      </c>
      <c r="AF32" s="828">
        <f>AM53+AN53</f>
        <v>40.5</v>
      </c>
      <c r="AG32" s="823" t="b">
        <f t="shared" si="8"/>
        <v>1</v>
      </c>
      <c r="AH32" s="823" t="b">
        <f t="shared" si="8"/>
        <v>1</v>
      </c>
      <c r="AI32" s="824"/>
      <c r="AJ32" s="823" t="b">
        <f t="shared" si="8"/>
        <v>1</v>
      </c>
      <c r="AK32" s="823" t="b">
        <f t="shared" si="8"/>
        <v>0</v>
      </c>
      <c r="AL32" s="824"/>
      <c r="AM32" s="823" t="b">
        <f t="shared" si="8"/>
        <v>1</v>
      </c>
      <c r="AN32" s="823" t="b">
        <f t="shared" si="8"/>
        <v>1</v>
      </c>
      <c r="AO32" s="824"/>
      <c r="AP32" s="823" t="b">
        <f t="shared" si="8"/>
        <v>1</v>
      </c>
      <c r="AQ32" s="823" t="b">
        <f t="shared" si="8"/>
        <v>1</v>
      </c>
    </row>
    <row r="33" spans="1:43" s="822" customFormat="1" x14ac:dyDescent="0.25">
      <c r="A33" s="792" t="s">
        <v>267</v>
      </c>
      <c r="B33" s="789" t="s">
        <v>309</v>
      </c>
      <c r="C33" s="790"/>
      <c r="D33" s="775">
        <v>2</v>
      </c>
      <c r="E33" s="784"/>
      <c r="F33" s="776"/>
      <c r="G33" s="791">
        <v>3</v>
      </c>
      <c r="H33" s="774">
        <f>G33*30</f>
        <v>90</v>
      </c>
      <c r="I33" s="770">
        <f>J33+K33+L33</f>
        <v>36</v>
      </c>
      <c r="J33" s="775">
        <v>18</v>
      </c>
      <c r="K33" s="775"/>
      <c r="L33" s="775">
        <v>18</v>
      </c>
      <c r="M33" s="776">
        <f>H33-I33</f>
        <v>54</v>
      </c>
      <c r="N33" s="777"/>
      <c r="O33" s="778">
        <v>2</v>
      </c>
      <c r="P33" s="779">
        <v>2</v>
      </c>
      <c r="Q33" s="780"/>
      <c r="R33" s="778"/>
      <c r="S33" s="779"/>
      <c r="T33" s="780"/>
      <c r="U33" s="778"/>
      <c r="V33" s="779"/>
      <c r="W33" s="780"/>
      <c r="X33" s="779"/>
      <c r="AD33" s="822" t="s">
        <v>381</v>
      </c>
      <c r="AE33" s="822" t="s">
        <v>102</v>
      </c>
      <c r="AF33" s="821">
        <f>AP53+AQ53</f>
        <v>15</v>
      </c>
      <c r="AG33" s="823" t="b">
        <f t="shared" si="8"/>
        <v>1</v>
      </c>
      <c r="AH33" s="823" t="b">
        <f t="shared" si="8"/>
        <v>0</v>
      </c>
      <c r="AI33" s="823"/>
      <c r="AJ33" s="823" t="b">
        <f t="shared" si="8"/>
        <v>1</v>
      </c>
      <c r="AK33" s="823" t="b">
        <f t="shared" si="8"/>
        <v>1</v>
      </c>
      <c r="AL33" s="823"/>
      <c r="AM33" s="823" t="b">
        <f t="shared" si="8"/>
        <v>1</v>
      </c>
      <c r="AN33" s="823" t="b">
        <f t="shared" si="8"/>
        <v>1</v>
      </c>
      <c r="AO33" s="823"/>
      <c r="AP33" s="823" t="b">
        <f t="shared" si="8"/>
        <v>1</v>
      </c>
      <c r="AQ33" s="823" t="b">
        <f t="shared" si="8"/>
        <v>1</v>
      </c>
    </row>
    <row r="34" spans="1:43" s="821" customFormat="1" x14ac:dyDescent="0.25">
      <c r="A34" s="825" t="s">
        <v>166</v>
      </c>
      <c r="B34" s="826" t="s">
        <v>247</v>
      </c>
      <c r="C34" s="790">
        <v>4</v>
      </c>
      <c r="D34" s="775"/>
      <c r="E34" s="784"/>
      <c r="F34" s="776"/>
      <c r="G34" s="765">
        <v>1</v>
      </c>
      <c r="H34" s="774">
        <f>G34*30</f>
        <v>30</v>
      </c>
      <c r="I34" s="770">
        <f>J34+K34+L34</f>
        <v>15</v>
      </c>
      <c r="J34" s="775"/>
      <c r="K34" s="775"/>
      <c r="L34" s="775">
        <v>15</v>
      </c>
      <c r="M34" s="776">
        <f>H34-I34</f>
        <v>15</v>
      </c>
      <c r="N34" s="777"/>
      <c r="O34" s="778"/>
      <c r="P34" s="779"/>
      <c r="Q34" s="780"/>
      <c r="R34" s="778">
        <v>1</v>
      </c>
      <c r="S34" s="779">
        <v>1</v>
      </c>
      <c r="T34" s="780"/>
      <c r="U34" s="778"/>
      <c r="V34" s="779"/>
      <c r="W34" s="780"/>
      <c r="X34" s="779"/>
      <c r="AD34" s="821" t="s">
        <v>381</v>
      </c>
      <c r="AE34" s="828"/>
      <c r="AF34" s="829">
        <f>SUM(AF30:AF33)</f>
        <v>79.5</v>
      </c>
      <c r="AG34" s="823" t="b">
        <f t="shared" si="8"/>
        <v>1</v>
      </c>
      <c r="AH34" s="823" t="b">
        <f t="shared" si="8"/>
        <v>1</v>
      </c>
      <c r="AI34" s="824"/>
      <c r="AJ34" s="823" t="b">
        <f t="shared" si="8"/>
        <v>1</v>
      </c>
      <c r="AK34" s="823" t="b">
        <f t="shared" si="8"/>
        <v>0</v>
      </c>
      <c r="AL34" s="824"/>
      <c r="AM34" s="823" t="b">
        <f t="shared" si="8"/>
        <v>1</v>
      </c>
      <c r="AN34" s="823" t="b">
        <f t="shared" si="8"/>
        <v>1</v>
      </c>
      <c r="AO34" s="824"/>
      <c r="AP34" s="823" t="b">
        <f t="shared" si="8"/>
        <v>1</v>
      </c>
      <c r="AQ34" s="823" t="b">
        <f t="shared" si="8"/>
        <v>1</v>
      </c>
    </row>
    <row r="35" spans="1:43" s="828" customFormat="1" x14ac:dyDescent="0.25">
      <c r="A35" s="825" t="s">
        <v>167</v>
      </c>
      <c r="B35" s="830" t="s">
        <v>42</v>
      </c>
      <c r="C35" s="770"/>
      <c r="D35" s="775"/>
      <c r="E35" s="784"/>
      <c r="F35" s="785"/>
      <c r="G35" s="765">
        <f t="shared" ref="G35:M35" si="9">G36+G37</f>
        <v>6.5</v>
      </c>
      <c r="H35" s="831">
        <f t="shared" si="9"/>
        <v>195</v>
      </c>
      <c r="I35" s="832">
        <f t="shared" si="9"/>
        <v>60</v>
      </c>
      <c r="J35" s="833">
        <f t="shared" si="9"/>
        <v>30</v>
      </c>
      <c r="K35" s="833">
        <f t="shared" si="9"/>
        <v>0</v>
      </c>
      <c r="L35" s="833">
        <f t="shared" si="9"/>
        <v>30</v>
      </c>
      <c r="M35" s="834">
        <f t="shared" si="9"/>
        <v>135</v>
      </c>
      <c r="N35" s="835"/>
      <c r="O35" s="836"/>
      <c r="P35" s="837"/>
      <c r="Q35" s="838"/>
      <c r="R35" s="836"/>
      <c r="S35" s="839"/>
      <c r="T35" s="838"/>
      <c r="U35" s="836"/>
      <c r="V35" s="839"/>
      <c r="W35" s="838"/>
      <c r="X35" s="839"/>
      <c r="AD35" s="828" t="s">
        <v>381</v>
      </c>
      <c r="AG35" s="840" t="b">
        <f t="shared" si="8"/>
        <v>1</v>
      </c>
      <c r="AH35" s="840" t="b">
        <f t="shared" si="8"/>
        <v>1</v>
      </c>
      <c r="AI35" s="841"/>
      <c r="AJ35" s="840" t="b">
        <f t="shared" si="8"/>
        <v>1</v>
      </c>
      <c r="AK35" s="840" t="b">
        <f t="shared" si="8"/>
        <v>1</v>
      </c>
      <c r="AL35" s="841"/>
      <c r="AM35" s="840" t="b">
        <f t="shared" si="8"/>
        <v>1</v>
      </c>
      <c r="AN35" s="840" t="b">
        <f t="shared" si="8"/>
        <v>1</v>
      </c>
      <c r="AO35" s="841"/>
      <c r="AP35" s="840" t="b">
        <f t="shared" si="8"/>
        <v>1</v>
      </c>
      <c r="AQ35" s="840" t="b">
        <f t="shared" si="8"/>
        <v>1</v>
      </c>
    </row>
    <row r="36" spans="1:43" s="821" customFormat="1" ht="26.25" customHeight="1" x14ac:dyDescent="0.25">
      <c r="A36" s="842" t="s">
        <v>307</v>
      </c>
      <c r="B36" s="843" t="s">
        <v>42</v>
      </c>
      <c r="C36" s="844">
        <v>3</v>
      </c>
      <c r="D36" s="845"/>
      <c r="E36" s="845"/>
      <c r="F36" s="846"/>
      <c r="G36" s="847">
        <v>5</v>
      </c>
      <c r="H36" s="848">
        <f t="shared" ref="H36:H39" si="10">G36*30</f>
        <v>150</v>
      </c>
      <c r="I36" s="780">
        <f>J36+K36+L36</f>
        <v>60</v>
      </c>
      <c r="J36" s="849">
        <v>30</v>
      </c>
      <c r="K36" s="849"/>
      <c r="L36" s="849">
        <v>30</v>
      </c>
      <c r="M36" s="779">
        <f t="shared" ref="M36:M39" si="11">H36-I36</f>
        <v>90</v>
      </c>
      <c r="N36" s="850"/>
      <c r="O36" s="851"/>
      <c r="P36" s="852"/>
      <c r="Q36" s="853">
        <v>4</v>
      </c>
      <c r="R36" s="851"/>
      <c r="S36" s="852"/>
      <c r="T36" s="853"/>
      <c r="U36" s="851"/>
      <c r="V36" s="852"/>
      <c r="W36" s="850"/>
      <c r="X36" s="852"/>
      <c r="AD36" s="821" t="s">
        <v>381</v>
      </c>
      <c r="AG36" s="823" t="b">
        <f t="shared" si="8"/>
        <v>1</v>
      </c>
      <c r="AH36" s="823" t="b">
        <f t="shared" si="8"/>
        <v>1</v>
      </c>
      <c r="AI36" s="824"/>
      <c r="AJ36" s="823" t="b">
        <f t="shared" si="8"/>
        <v>0</v>
      </c>
      <c r="AK36" s="823" t="b">
        <f t="shared" si="8"/>
        <v>1</v>
      </c>
      <c r="AL36" s="824"/>
      <c r="AM36" s="823" t="b">
        <f t="shared" si="8"/>
        <v>1</v>
      </c>
      <c r="AN36" s="823" t="b">
        <f t="shared" si="8"/>
        <v>1</v>
      </c>
      <c r="AO36" s="824"/>
      <c r="AP36" s="823" t="b">
        <f t="shared" si="8"/>
        <v>1</v>
      </c>
      <c r="AQ36" s="823" t="b">
        <f t="shared" si="8"/>
        <v>1</v>
      </c>
    </row>
    <row r="37" spans="1:43" s="821" customFormat="1" x14ac:dyDescent="0.25">
      <c r="A37" s="842" t="s">
        <v>308</v>
      </c>
      <c r="B37" s="843" t="s">
        <v>233</v>
      </c>
      <c r="C37" s="844"/>
      <c r="D37" s="854"/>
      <c r="E37" s="855"/>
      <c r="F37" s="846" t="s">
        <v>174</v>
      </c>
      <c r="G37" s="847">
        <v>1.5</v>
      </c>
      <c r="H37" s="848">
        <f t="shared" si="10"/>
        <v>45</v>
      </c>
      <c r="I37" s="780"/>
      <c r="J37" s="849"/>
      <c r="K37" s="849"/>
      <c r="L37" s="849"/>
      <c r="M37" s="779">
        <f t="shared" si="11"/>
        <v>45</v>
      </c>
      <c r="N37" s="850"/>
      <c r="O37" s="851"/>
      <c r="P37" s="852"/>
      <c r="Q37" s="853"/>
      <c r="R37" s="856"/>
      <c r="S37" s="857"/>
      <c r="T37" s="853"/>
      <c r="U37" s="856" t="s">
        <v>417</v>
      </c>
      <c r="V37" s="852"/>
      <c r="W37" s="850"/>
      <c r="X37" s="852"/>
      <c r="AD37" s="821" t="s">
        <v>381</v>
      </c>
      <c r="AG37" s="823" t="b">
        <f t="shared" si="8"/>
        <v>1</v>
      </c>
      <c r="AH37" s="823" t="b">
        <f t="shared" si="8"/>
        <v>1</v>
      </c>
      <c r="AI37" s="824"/>
      <c r="AJ37" s="823" t="b">
        <f t="shared" si="8"/>
        <v>1</v>
      </c>
      <c r="AK37" s="823" t="b">
        <f t="shared" si="8"/>
        <v>1</v>
      </c>
      <c r="AL37" s="824"/>
      <c r="AM37" s="823" t="b">
        <f t="shared" si="8"/>
        <v>1</v>
      </c>
      <c r="AN37" s="823" t="b">
        <f t="shared" si="8"/>
        <v>0</v>
      </c>
      <c r="AO37" s="824"/>
      <c r="AP37" s="823" t="b">
        <f t="shared" si="8"/>
        <v>1</v>
      </c>
      <c r="AQ37" s="823" t="b">
        <f t="shared" si="8"/>
        <v>1</v>
      </c>
    </row>
    <row r="38" spans="1:43" s="821" customFormat="1" x14ac:dyDescent="0.25">
      <c r="A38" s="825" t="s">
        <v>168</v>
      </c>
      <c r="B38" s="830" t="s">
        <v>41</v>
      </c>
      <c r="C38" s="770">
        <v>5</v>
      </c>
      <c r="D38" s="775"/>
      <c r="E38" s="784"/>
      <c r="F38" s="785"/>
      <c r="G38" s="765">
        <v>5</v>
      </c>
      <c r="H38" s="774">
        <f t="shared" si="10"/>
        <v>150</v>
      </c>
      <c r="I38" s="770">
        <f>J38+K38+L38</f>
        <v>60</v>
      </c>
      <c r="J38" s="775">
        <v>30</v>
      </c>
      <c r="K38" s="775"/>
      <c r="L38" s="775">
        <v>30</v>
      </c>
      <c r="M38" s="776">
        <f t="shared" si="11"/>
        <v>90</v>
      </c>
      <c r="N38" s="777"/>
      <c r="O38" s="778"/>
      <c r="P38" s="786"/>
      <c r="Q38" s="780"/>
      <c r="R38" s="778"/>
      <c r="S38" s="779"/>
      <c r="T38" s="780">
        <v>4</v>
      </c>
      <c r="U38" s="778"/>
      <c r="V38" s="779"/>
      <c r="W38" s="780"/>
      <c r="X38" s="779"/>
      <c r="AD38" s="821" t="s">
        <v>381</v>
      </c>
      <c r="AG38" s="823" t="b">
        <f t="shared" si="8"/>
        <v>1</v>
      </c>
      <c r="AH38" s="823" t="b">
        <f t="shared" si="8"/>
        <v>1</v>
      </c>
      <c r="AI38" s="824"/>
      <c r="AJ38" s="823" t="b">
        <f t="shared" si="8"/>
        <v>1</v>
      </c>
      <c r="AK38" s="823" t="b">
        <f t="shared" si="8"/>
        <v>1</v>
      </c>
      <c r="AL38" s="824"/>
      <c r="AM38" s="823" t="b">
        <f t="shared" si="8"/>
        <v>0</v>
      </c>
      <c r="AN38" s="823" t="b">
        <f t="shared" si="8"/>
        <v>1</v>
      </c>
      <c r="AO38" s="824"/>
      <c r="AP38" s="823" t="b">
        <f t="shared" si="8"/>
        <v>1</v>
      </c>
      <c r="AQ38" s="823" t="b">
        <f t="shared" si="8"/>
        <v>1</v>
      </c>
    </row>
    <row r="39" spans="1:43" s="821" customFormat="1" x14ac:dyDescent="0.25">
      <c r="A39" s="825" t="s">
        <v>169</v>
      </c>
      <c r="B39" s="830" t="s">
        <v>304</v>
      </c>
      <c r="C39" s="770">
        <v>5</v>
      </c>
      <c r="D39" s="775"/>
      <c r="E39" s="784"/>
      <c r="F39" s="785"/>
      <c r="G39" s="765">
        <v>4</v>
      </c>
      <c r="H39" s="774">
        <f t="shared" si="10"/>
        <v>120</v>
      </c>
      <c r="I39" s="770">
        <f>J39+K39+L39</f>
        <v>45</v>
      </c>
      <c r="J39" s="775">
        <v>15</v>
      </c>
      <c r="K39" s="775"/>
      <c r="L39" s="775">
        <v>30</v>
      </c>
      <c r="M39" s="776">
        <f t="shared" si="11"/>
        <v>75</v>
      </c>
      <c r="N39" s="777"/>
      <c r="O39" s="778"/>
      <c r="P39" s="786"/>
      <c r="Q39" s="780"/>
      <c r="R39" s="778"/>
      <c r="S39" s="779"/>
      <c r="T39" s="780">
        <v>3</v>
      </c>
      <c r="U39" s="778"/>
      <c r="V39" s="779"/>
      <c r="W39" s="780"/>
      <c r="X39" s="779"/>
      <c r="AD39" s="821" t="s">
        <v>381</v>
      </c>
      <c r="AG39" s="823" t="b">
        <f t="shared" si="8"/>
        <v>1</v>
      </c>
      <c r="AH39" s="823" t="b">
        <f t="shared" si="8"/>
        <v>1</v>
      </c>
      <c r="AI39" s="824"/>
      <c r="AJ39" s="823" t="b">
        <f t="shared" si="8"/>
        <v>1</v>
      </c>
      <c r="AK39" s="823" t="b">
        <f t="shared" si="8"/>
        <v>1</v>
      </c>
      <c r="AL39" s="824"/>
      <c r="AM39" s="823" t="b">
        <f t="shared" si="8"/>
        <v>0</v>
      </c>
      <c r="AN39" s="823" t="b">
        <f t="shared" si="8"/>
        <v>1</v>
      </c>
      <c r="AO39" s="824"/>
      <c r="AP39" s="823" t="b">
        <f t="shared" si="8"/>
        <v>1</v>
      </c>
      <c r="AQ39" s="823" t="b">
        <f t="shared" si="8"/>
        <v>1</v>
      </c>
    </row>
    <row r="40" spans="1:43" s="828" customFormat="1" x14ac:dyDescent="0.25">
      <c r="A40" s="825" t="s">
        <v>170</v>
      </c>
      <c r="B40" s="830" t="s">
        <v>231</v>
      </c>
      <c r="C40" s="770"/>
      <c r="D40" s="775"/>
      <c r="E40" s="784"/>
      <c r="F40" s="785"/>
      <c r="G40" s="765">
        <f t="shared" ref="G40:M40" si="12">G41+G42</f>
        <v>5</v>
      </c>
      <c r="H40" s="831">
        <f t="shared" si="12"/>
        <v>150</v>
      </c>
      <c r="I40" s="832">
        <f t="shared" si="12"/>
        <v>45</v>
      </c>
      <c r="J40" s="833">
        <f t="shared" si="12"/>
        <v>15</v>
      </c>
      <c r="K40" s="833">
        <f t="shared" si="12"/>
        <v>0</v>
      </c>
      <c r="L40" s="833">
        <f t="shared" si="12"/>
        <v>30</v>
      </c>
      <c r="M40" s="834">
        <f t="shared" si="12"/>
        <v>105</v>
      </c>
      <c r="N40" s="835"/>
      <c r="O40" s="836"/>
      <c r="P40" s="837"/>
      <c r="Q40" s="838"/>
      <c r="R40" s="836"/>
      <c r="S40" s="839"/>
      <c r="T40" s="838"/>
      <c r="U40" s="836"/>
      <c r="V40" s="839"/>
      <c r="W40" s="838"/>
      <c r="X40" s="839"/>
      <c r="AG40" s="840" t="b">
        <f t="shared" si="8"/>
        <v>1</v>
      </c>
      <c r="AH40" s="840" t="b">
        <f t="shared" si="8"/>
        <v>1</v>
      </c>
      <c r="AI40" s="841"/>
      <c r="AJ40" s="840" t="b">
        <f t="shared" si="8"/>
        <v>1</v>
      </c>
      <c r="AK40" s="840" t="b">
        <f t="shared" si="8"/>
        <v>1</v>
      </c>
      <c r="AL40" s="841"/>
      <c r="AM40" s="840" t="b">
        <f t="shared" si="8"/>
        <v>1</v>
      </c>
      <c r="AN40" s="840" t="b">
        <f t="shared" si="8"/>
        <v>1</v>
      </c>
      <c r="AO40" s="841"/>
      <c r="AP40" s="840" t="b">
        <f t="shared" si="8"/>
        <v>1</v>
      </c>
      <c r="AQ40" s="840" t="b">
        <f t="shared" si="8"/>
        <v>1</v>
      </c>
    </row>
    <row r="41" spans="1:43" s="821" customFormat="1" x14ac:dyDescent="0.25">
      <c r="A41" s="842" t="s">
        <v>424</v>
      </c>
      <c r="B41" s="843" t="s">
        <v>231</v>
      </c>
      <c r="C41" s="844">
        <v>5</v>
      </c>
      <c r="D41" s="845"/>
      <c r="E41" s="845"/>
      <c r="F41" s="846"/>
      <c r="G41" s="847">
        <v>4</v>
      </c>
      <c r="H41" s="848">
        <f>G41*30</f>
        <v>120</v>
      </c>
      <c r="I41" s="780">
        <f>J41+K41+L41</f>
        <v>45</v>
      </c>
      <c r="J41" s="849">
        <v>15</v>
      </c>
      <c r="K41" s="849"/>
      <c r="L41" s="849">
        <v>30</v>
      </c>
      <c r="M41" s="779">
        <f>H41-I41</f>
        <v>75</v>
      </c>
      <c r="N41" s="850"/>
      <c r="O41" s="851"/>
      <c r="P41" s="852"/>
      <c r="Q41" s="853"/>
      <c r="R41" s="851"/>
      <c r="S41" s="852"/>
      <c r="T41" s="853">
        <v>3</v>
      </c>
      <c r="U41" s="851"/>
      <c r="V41" s="852"/>
      <c r="W41" s="850"/>
      <c r="X41" s="852"/>
      <c r="AD41" s="821" t="s">
        <v>381</v>
      </c>
      <c r="AG41" s="823" t="b">
        <f t="shared" si="8"/>
        <v>1</v>
      </c>
      <c r="AH41" s="823" t="b">
        <f t="shared" si="8"/>
        <v>1</v>
      </c>
      <c r="AI41" s="824"/>
      <c r="AJ41" s="823" t="b">
        <f t="shared" si="8"/>
        <v>1</v>
      </c>
      <c r="AK41" s="823" t="b">
        <f t="shared" si="8"/>
        <v>1</v>
      </c>
      <c r="AL41" s="824"/>
      <c r="AM41" s="823" t="b">
        <f t="shared" si="8"/>
        <v>0</v>
      </c>
      <c r="AN41" s="823" t="b">
        <f t="shared" si="8"/>
        <v>1</v>
      </c>
      <c r="AO41" s="824"/>
      <c r="AP41" s="823" t="b">
        <f t="shared" si="8"/>
        <v>1</v>
      </c>
      <c r="AQ41" s="823" t="b">
        <f t="shared" si="8"/>
        <v>1</v>
      </c>
    </row>
    <row r="42" spans="1:43" s="821" customFormat="1" x14ac:dyDescent="0.25">
      <c r="A42" s="842" t="s">
        <v>425</v>
      </c>
      <c r="B42" s="843" t="s">
        <v>250</v>
      </c>
      <c r="C42" s="844"/>
      <c r="D42" s="854"/>
      <c r="E42" s="855"/>
      <c r="F42" s="846" t="s">
        <v>179</v>
      </c>
      <c r="G42" s="847">
        <v>1</v>
      </c>
      <c r="H42" s="848">
        <f>G42*30</f>
        <v>30</v>
      </c>
      <c r="I42" s="780"/>
      <c r="J42" s="849"/>
      <c r="K42" s="849"/>
      <c r="L42" s="849"/>
      <c r="M42" s="779">
        <f>H42-I42</f>
        <v>30</v>
      </c>
      <c r="N42" s="850"/>
      <c r="O42" s="851"/>
      <c r="P42" s="852"/>
      <c r="Q42" s="853"/>
      <c r="R42" s="851"/>
      <c r="S42" s="857"/>
      <c r="T42" s="853" t="s">
        <v>417</v>
      </c>
      <c r="U42" s="851"/>
      <c r="V42" s="852"/>
      <c r="W42" s="850"/>
      <c r="X42" s="852"/>
      <c r="AD42" s="821" t="s">
        <v>381</v>
      </c>
      <c r="AG42" s="823" t="b">
        <f t="shared" si="8"/>
        <v>1</v>
      </c>
      <c r="AH42" s="823" t="b">
        <f t="shared" si="8"/>
        <v>1</v>
      </c>
      <c r="AI42" s="824"/>
      <c r="AJ42" s="823" t="b">
        <f t="shared" si="8"/>
        <v>1</v>
      </c>
      <c r="AK42" s="823" t="b">
        <f t="shared" si="8"/>
        <v>1</v>
      </c>
      <c r="AL42" s="824"/>
      <c r="AM42" s="823" t="b">
        <f t="shared" si="8"/>
        <v>0</v>
      </c>
      <c r="AN42" s="823" t="b">
        <f t="shared" si="8"/>
        <v>1</v>
      </c>
      <c r="AO42" s="824"/>
      <c r="AP42" s="823" t="b">
        <f t="shared" si="8"/>
        <v>1</v>
      </c>
      <c r="AQ42" s="823" t="b">
        <f t="shared" si="8"/>
        <v>1</v>
      </c>
    </row>
    <row r="43" spans="1:43" s="828" customFormat="1" x14ac:dyDescent="0.25">
      <c r="A43" s="825" t="s">
        <v>171</v>
      </c>
      <c r="B43" s="830" t="s">
        <v>232</v>
      </c>
      <c r="C43" s="770"/>
      <c r="D43" s="775"/>
      <c r="E43" s="784"/>
      <c r="F43" s="785"/>
      <c r="G43" s="765">
        <f t="shared" ref="G43:M43" si="13">G44+G45</f>
        <v>7</v>
      </c>
      <c r="H43" s="831">
        <f t="shared" si="13"/>
        <v>210</v>
      </c>
      <c r="I43" s="832">
        <f t="shared" si="13"/>
        <v>72</v>
      </c>
      <c r="J43" s="833">
        <f t="shared" si="13"/>
        <v>36</v>
      </c>
      <c r="K43" s="833">
        <f t="shared" si="13"/>
        <v>0</v>
      </c>
      <c r="L43" s="833">
        <f t="shared" si="13"/>
        <v>36</v>
      </c>
      <c r="M43" s="834">
        <f t="shared" si="13"/>
        <v>138</v>
      </c>
      <c r="N43" s="835"/>
      <c r="O43" s="836"/>
      <c r="P43" s="837"/>
      <c r="Q43" s="838"/>
      <c r="R43" s="836"/>
      <c r="S43" s="839"/>
      <c r="T43" s="838"/>
      <c r="U43" s="836"/>
      <c r="V43" s="839"/>
      <c r="W43" s="838"/>
      <c r="X43" s="839"/>
      <c r="AG43" s="840" t="b">
        <f t="shared" si="8"/>
        <v>1</v>
      </c>
      <c r="AH43" s="840" t="b">
        <f t="shared" si="8"/>
        <v>1</v>
      </c>
      <c r="AI43" s="841"/>
      <c r="AJ43" s="840" t="b">
        <f t="shared" si="8"/>
        <v>1</v>
      </c>
      <c r="AK43" s="840" t="b">
        <f t="shared" si="8"/>
        <v>1</v>
      </c>
      <c r="AL43" s="841"/>
      <c r="AM43" s="840" t="b">
        <f t="shared" si="8"/>
        <v>1</v>
      </c>
      <c r="AN43" s="840" t="b">
        <f t="shared" si="8"/>
        <v>1</v>
      </c>
      <c r="AO43" s="841"/>
      <c r="AP43" s="840" t="b">
        <f t="shared" si="8"/>
        <v>1</v>
      </c>
      <c r="AQ43" s="840" t="b">
        <f t="shared" si="8"/>
        <v>1</v>
      </c>
    </row>
    <row r="44" spans="1:43" s="821" customFormat="1" x14ac:dyDescent="0.25">
      <c r="A44" s="842" t="s">
        <v>426</v>
      </c>
      <c r="B44" s="843" t="s">
        <v>232</v>
      </c>
      <c r="C44" s="844">
        <v>6</v>
      </c>
      <c r="D44" s="845"/>
      <c r="E44" s="845"/>
      <c r="F44" s="846"/>
      <c r="G44" s="847">
        <v>6</v>
      </c>
      <c r="H44" s="848">
        <f t="shared" ref="H44:H52" si="14">G44*30</f>
        <v>180</v>
      </c>
      <c r="I44" s="780">
        <f t="shared" ref="I44:I52" si="15">J44+K44+L44</f>
        <v>72</v>
      </c>
      <c r="J44" s="849">
        <v>36</v>
      </c>
      <c r="K44" s="849"/>
      <c r="L44" s="849">
        <v>36</v>
      </c>
      <c r="M44" s="779">
        <f t="shared" ref="M44:M52" si="16">H44-I44</f>
        <v>108</v>
      </c>
      <c r="N44" s="850"/>
      <c r="O44" s="851"/>
      <c r="P44" s="852"/>
      <c r="Q44" s="853"/>
      <c r="R44" s="851"/>
      <c r="S44" s="852"/>
      <c r="T44" s="853"/>
      <c r="U44" s="851">
        <v>4</v>
      </c>
      <c r="V44" s="852">
        <v>4</v>
      </c>
      <c r="W44" s="850"/>
      <c r="X44" s="852"/>
      <c r="AD44" s="821" t="s">
        <v>381</v>
      </c>
      <c r="AG44" s="823" t="b">
        <f t="shared" si="8"/>
        <v>1</v>
      </c>
      <c r="AH44" s="823" t="b">
        <f t="shared" si="8"/>
        <v>1</v>
      </c>
      <c r="AI44" s="824"/>
      <c r="AJ44" s="823" t="b">
        <f t="shared" si="8"/>
        <v>1</v>
      </c>
      <c r="AK44" s="823" t="b">
        <f t="shared" si="8"/>
        <v>1</v>
      </c>
      <c r="AL44" s="824"/>
      <c r="AM44" s="823" t="b">
        <f t="shared" si="8"/>
        <v>1</v>
      </c>
      <c r="AN44" s="823" t="b">
        <f t="shared" si="8"/>
        <v>0</v>
      </c>
      <c r="AO44" s="824"/>
      <c r="AP44" s="823" t="b">
        <f t="shared" si="8"/>
        <v>1</v>
      </c>
      <c r="AQ44" s="823" t="b">
        <f t="shared" si="8"/>
        <v>1</v>
      </c>
    </row>
    <row r="45" spans="1:43" s="821" customFormat="1" ht="31.5" x14ac:dyDescent="0.25">
      <c r="A45" s="842" t="s">
        <v>427</v>
      </c>
      <c r="B45" s="843" t="s">
        <v>234</v>
      </c>
      <c r="C45" s="844"/>
      <c r="D45" s="854" t="s">
        <v>185</v>
      </c>
      <c r="E45" s="855"/>
      <c r="F45" s="846"/>
      <c r="G45" s="847">
        <v>1</v>
      </c>
      <c r="H45" s="848">
        <f t="shared" si="14"/>
        <v>30</v>
      </c>
      <c r="I45" s="780">
        <f t="shared" si="15"/>
        <v>0</v>
      </c>
      <c r="J45" s="849"/>
      <c r="K45" s="849"/>
      <c r="L45" s="849"/>
      <c r="M45" s="779">
        <f t="shared" si="16"/>
        <v>30</v>
      </c>
      <c r="N45" s="850"/>
      <c r="O45" s="851"/>
      <c r="P45" s="852"/>
      <c r="Q45" s="853"/>
      <c r="R45" s="851"/>
      <c r="S45" s="857"/>
      <c r="T45" s="853"/>
      <c r="U45" s="851"/>
      <c r="V45" s="852"/>
      <c r="W45" s="850" t="s">
        <v>417</v>
      </c>
      <c r="X45" s="852"/>
      <c r="AD45" s="821" t="s">
        <v>381</v>
      </c>
      <c r="AG45" s="823" t="b">
        <f t="shared" si="8"/>
        <v>1</v>
      </c>
      <c r="AH45" s="823" t="b">
        <f t="shared" si="8"/>
        <v>1</v>
      </c>
      <c r="AI45" s="824"/>
      <c r="AJ45" s="823" t="b">
        <f t="shared" si="8"/>
        <v>1</v>
      </c>
      <c r="AK45" s="823" t="b">
        <f t="shared" si="8"/>
        <v>1</v>
      </c>
      <c r="AL45" s="824"/>
      <c r="AM45" s="823" t="b">
        <f t="shared" si="8"/>
        <v>1</v>
      </c>
      <c r="AN45" s="823" t="b">
        <f t="shared" si="8"/>
        <v>1</v>
      </c>
      <c r="AO45" s="824"/>
      <c r="AP45" s="823" t="b">
        <f t="shared" si="8"/>
        <v>0</v>
      </c>
      <c r="AQ45" s="823" t="b">
        <f t="shared" si="8"/>
        <v>1</v>
      </c>
    </row>
    <row r="46" spans="1:43" s="821" customFormat="1" x14ac:dyDescent="0.25">
      <c r="A46" s="858" t="s">
        <v>172</v>
      </c>
      <c r="B46" s="826" t="s">
        <v>240</v>
      </c>
      <c r="C46" s="790"/>
      <c r="D46" s="775">
        <v>7</v>
      </c>
      <c r="E46" s="775"/>
      <c r="F46" s="776"/>
      <c r="G46" s="791">
        <v>4</v>
      </c>
      <c r="H46" s="774">
        <f t="shared" si="14"/>
        <v>120</v>
      </c>
      <c r="I46" s="770">
        <f t="shared" si="15"/>
        <v>45</v>
      </c>
      <c r="J46" s="775">
        <v>15</v>
      </c>
      <c r="K46" s="775"/>
      <c r="L46" s="775">
        <v>30</v>
      </c>
      <c r="M46" s="776">
        <f t="shared" si="16"/>
        <v>75</v>
      </c>
      <c r="N46" s="835"/>
      <c r="O46" s="836"/>
      <c r="P46" s="839"/>
      <c r="Q46" s="838"/>
      <c r="R46" s="836"/>
      <c r="S46" s="839"/>
      <c r="T46" s="838"/>
      <c r="U46" s="836"/>
      <c r="V46" s="839"/>
      <c r="W46" s="838">
        <v>3</v>
      </c>
      <c r="X46" s="839"/>
      <c r="AD46" s="821" t="s">
        <v>381</v>
      </c>
      <c r="AG46" s="823" t="b">
        <f t="shared" si="8"/>
        <v>1</v>
      </c>
      <c r="AH46" s="823" t="b">
        <f t="shared" si="8"/>
        <v>1</v>
      </c>
      <c r="AI46" s="824"/>
      <c r="AJ46" s="823" t="b">
        <f t="shared" si="8"/>
        <v>1</v>
      </c>
      <c r="AK46" s="823" t="b">
        <f t="shared" si="8"/>
        <v>1</v>
      </c>
      <c r="AL46" s="824"/>
      <c r="AM46" s="823" t="b">
        <f t="shared" si="8"/>
        <v>1</v>
      </c>
      <c r="AN46" s="823" t="b">
        <f t="shared" si="8"/>
        <v>1</v>
      </c>
      <c r="AO46" s="824"/>
      <c r="AP46" s="823" t="b">
        <f t="shared" si="8"/>
        <v>0</v>
      </c>
      <c r="AQ46" s="823" t="b">
        <f t="shared" si="8"/>
        <v>1</v>
      </c>
    </row>
    <row r="47" spans="1:43" s="821" customFormat="1" ht="32.25" thickBot="1" x14ac:dyDescent="0.3">
      <c r="A47" s="858" t="s">
        <v>268</v>
      </c>
      <c r="B47" s="826" t="s">
        <v>278</v>
      </c>
      <c r="C47" s="790">
        <v>8</v>
      </c>
      <c r="D47" s="775"/>
      <c r="E47" s="775"/>
      <c r="F47" s="776"/>
      <c r="G47" s="791">
        <v>5</v>
      </c>
      <c r="H47" s="774">
        <f t="shared" si="14"/>
        <v>150</v>
      </c>
      <c r="I47" s="859">
        <f t="shared" si="15"/>
        <v>52</v>
      </c>
      <c r="J47" s="860">
        <v>26</v>
      </c>
      <c r="K47" s="860"/>
      <c r="L47" s="860">
        <v>26</v>
      </c>
      <c r="M47" s="861">
        <f t="shared" si="16"/>
        <v>98</v>
      </c>
      <c r="N47" s="835"/>
      <c r="O47" s="836"/>
      <c r="P47" s="839"/>
      <c r="Q47" s="838"/>
      <c r="R47" s="836"/>
      <c r="S47" s="839"/>
      <c r="T47" s="838"/>
      <c r="U47" s="836"/>
      <c r="V47" s="839"/>
      <c r="W47" s="838"/>
      <c r="X47" s="839">
        <v>4</v>
      </c>
      <c r="AD47" s="821" t="s">
        <v>381</v>
      </c>
      <c r="AG47" s="823" t="b">
        <f t="shared" si="8"/>
        <v>1</v>
      </c>
      <c r="AH47" s="823" t="b">
        <f t="shared" si="8"/>
        <v>1</v>
      </c>
      <c r="AI47" s="824"/>
      <c r="AJ47" s="823" t="b">
        <f t="shared" si="8"/>
        <v>1</v>
      </c>
      <c r="AK47" s="823" t="b">
        <f t="shared" si="8"/>
        <v>1</v>
      </c>
      <c r="AL47" s="824"/>
      <c r="AM47" s="823" t="b">
        <f t="shared" si="8"/>
        <v>1</v>
      </c>
      <c r="AN47" s="823" t="b">
        <f t="shared" si="8"/>
        <v>1</v>
      </c>
      <c r="AO47" s="824"/>
      <c r="AP47" s="823" t="b">
        <f t="shared" si="8"/>
        <v>1</v>
      </c>
      <c r="AQ47" s="823" t="b">
        <f t="shared" si="8"/>
        <v>0</v>
      </c>
    </row>
    <row r="48" spans="1:43" s="885" customFormat="1" ht="16.5" thickBot="1" x14ac:dyDescent="0.3">
      <c r="A48" s="872" t="s">
        <v>275</v>
      </c>
      <c r="B48" s="873" t="s">
        <v>383</v>
      </c>
      <c r="C48" s="874"/>
      <c r="D48" s="865" t="s">
        <v>179</v>
      </c>
      <c r="E48" s="865"/>
      <c r="F48" s="875"/>
      <c r="G48" s="876">
        <v>5</v>
      </c>
      <c r="H48" s="877">
        <f t="shared" si="14"/>
        <v>150</v>
      </c>
      <c r="I48" s="878">
        <f t="shared" si="15"/>
        <v>60</v>
      </c>
      <c r="J48" s="879">
        <v>30</v>
      </c>
      <c r="K48" s="879"/>
      <c r="L48" s="879">
        <v>30</v>
      </c>
      <c r="M48" s="880">
        <f t="shared" si="16"/>
        <v>90</v>
      </c>
      <c r="N48" s="881"/>
      <c r="O48" s="882"/>
      <c r="P48" s="883"/>
      <c r="Q48" s="884"/>
      <c r="R48" s="882"/>
      <c r="S48" s="883"/>
      <c r="T48" s="884">
        <v>4</v>
      </c>
      <c r="U48" s="882"/>
      <c r="V48" s="883"/>
      <c r="W48" s="884"/>
      <c r="X48" s="883"/>
      <c r="AD48" s="885" t="s">
        <v>381</v>
      </c>
      <c r="AG48" s="871" t="b">
        <f t="shared" si="8"/>
        <v>1</v>
      </c>
      <c r="AH48" s="871" t="b">
        <f t="shared" si="8"/>
        <v>1</v>
      </c>
      <c r="AI48" s="886"/>
      <c r="AJ48" s="871" t="b">
        <f t="shared" si="8"/>
        <v>1</v>
      </c>
      <c r="AK48" s="871" t="b">
        <f t="shared" si="8"/>
        <v>1</v>
      </c>
      <c r="AL48" s="886"/>
      <c r="AM48" s="871" t="b">
        <f t="shared" si="8"/>
        <v>0</v>
      </c>
      <c r="AN48" s="871" t="b">
        <f t="shared" si="8"/>
        <v>1</v>
      </c>
      <c r="AO48" s="886"/>
      <c r="AP48" s="871" t="b">
        <f t="shared" si="8"/>
        <v>1</v>
      </c>
      <c r="AQ48" s="871" t="b">
        <f t="shared" si="8"/>
        <v>1</v>
      </c>
    </row>
    <row r="49" spans="1:44" s="885" customFormat="1" ht="32.25" thickBot="1" x14ac:dyDescent="0.3">
      <c r="A49" s="872" t="s">
        <v>276</v>
      </c>
      <c r="B49" s="887" t="s">
        <v>288</v>
      </c>
      <c r="C49" s="874"/>
      <c r="D49" s="865" t="s">
        <v>174</v>
      </c>
      <c r="E49" s="865"/>
      <c r="F49" s="875"/>
      <c r="G49" s="876">
        <v>5</v>
      </c>
      <c r="H49" s="877">
        <f t="shared" si="14"/>
        <v>150</v>
      </c>
      <c r="I49" s="878">
        <f t="shared" si="15"/>
        <v>54</v>
      </c>
      <c r="J49" s="879">
        <v>18</v>
      </c>
      <c r="K49" s="879"/>
      <c r="L49" s="879">
        <v>36</v>
      </c>
      <c r="M49" s="880">
        <f t="shared" si="16"/>
        <v>96</v>
      </c>
      <c r="N49" s="881"/>
      <c r="O49" s="882"/>
      <c r="P49" s="883"/>
      <c r="Q49" s="884"/>
      <c r="R49" s="882"/>
      <c r="S49" s="883"/>
      <c r="T49" s="884"/>
      <c r="U49" s="882">
        <v>3</v>
      </c>
      <c r="V49" s="883">
        <v>3</v>
      </c>
      <c r="W49" s="884"/>
      <c r="X49" s="883"/>
      <c r="AD49" s="885" t="s">
        <v>381</v>
      </c>
      <c r="AG49" s="871" t="b">
        <f t="shared" si="8"/>
        <v>1</v>
      </c>
      <c r="AH49" s="871" t="b">
        <f t="shared" si="8"/>
        <v>1</v>
      </c>
      <c r="AI49" s="886"/>
      <c r="AJ49" s="871" t="b">
        <f t="shared" si="8"/>
        <v>1</v>
      </c>
      <c r="AK49" s="871" t="b">
        <f t="shared" si="8"/>
        <v>1</v>
      </c>
      <c r="AL49" s="886"/>
      <c r="AM49" s="871" t="b">
        <f t="shared" si="8"/>
        <v>1</v>
      </c>
      <c r="AN49" s="871" t="b">
        <f t="shared" si="8"/>
        <v>0</v>
      </c>
      <c r="AO49" s="886"/>
      <c r="AP49" s="871" t="b">
        <f t="shared" si="8"/>
        <v>1</v>
      </c>
      <c r="AQ49" s="871" t="b">
        <f t="shared" si="8"/>
        <v>1</v>
      </c>
    </row>
    <row r="50" spans="1:44" s="885" customFormat="1" ht="16.5" thickBot="1" x14ac:dyDescent="0.3">
      <c r="A50" s="872" t="s">
        <v>428</v>
      </c>
      <c r="B50" s="887" t="s">
        <v>237</v>
      </c>
      <c r="C50" s="874"/>
      <c r="D50" s="865" t="s">
        <v>179</v>
      </c>
      <c r="E50" s="865"/>
      <c r="F50" s="875"/>
      <c r="G50" s="876">
        <v>5</v>
      </c>
      <c r="H50" s="877">
        <f t="shared" si="14"/>
        <v>150</v>
      </c>
      <c r="I50" s="878">
        <f t="shared" si="15"/>
        <v>60</v>
      </c>
      <c r="J50" s="879">
        <v>30</v>
      </c>
      <c r="K50" s="879"/>
      <c r="L50" s="879">
        <v>30</v>
      </c>
      <c r="M50" s="880">
        <f t="shared" si="16"/>
        <v>90</v>
      </c>
      <c r="N50" s="881"/>
      <c r="O50" s="882"/>
      <c r="P50" s="883"/>
      <c r="Q50" s="884"/>
      <c r="R50" s="882"/>
      <c r="S50" s="883"/>
      <c r="T50" s="884">
        <v>4</v>
      </c>
      <c r="U50" s="882"/>
      <c r="V50" s="883"/>
      <c r="W50" s="884"/>
      <c r="X50" s="883"/>
      <c r="AD50" s="885" t="s">
        <v>381</v>
      </c>
      <c r="AG50" s="871" t="b">
        <f t="shared" si="8"/>
        <v>1</v>
      </c>
      <c r="AH50" s="871" t="b">
        <f t="shared" si="8"/>
        <v>1</v>
      </c>
      <c r="AI50" s="886"/>
      <c r="AJ50" s="871" t="b">
        <f t="shared" si="8"/>
        <v>1</v>
      </c>
      <c r="AK50" s="871" t="b">
        <f t="shared" si="8"/>
        <v>1</v>
      </c>
      <c r="AL50" s="886"/>
      <c r="AM50" s="871" t="b">
        <f t="shared" si="8"/>
        <v>0</v>
      </c>
      <c r="AN50" s="871" t="b">
        <f t="shared" si="8"/>
        <v>1</v>
      </c>
      <c r="AO50" s="886"/>
      <c r="AP50" s="871" t="b">
        <f t="shared" si="8"/>
        <v>1</v>
      </c>
      <c r="AQ50" s="871" t="b">
        <f t="shared" si="8"/>
        <v>1</v>
      </c>
    </row>
    <row r="51" spans="1:44" s="885" customFormat="1" ht="16.5" thickBot="1" x14ac:dyDescent="0.3">
      <c r="A51" s="872" t="s">
        <v>277</v>
      </c>
      <c r="B51" s="887" t="s">
        <v>371</v>
      </c>
      <c r="C51" s="874">
        <v>6</v>
      </c>
      <c r="D51" s="865"/>
      <c r="E51" s="865"/>
      <c r="F51" s="875"/>
      <c r="G51" s="876">
        <v>4</v>
      </c>
      <c r="H51" s="877">
        <f t="shared" si="14"/>
        <v>120</v>
      </c>
      <c r="I51" s="878">
        <f t="shared" si="15"/>
        <v>54</v>
      </c>
      <c r="J51" s="879">
        <v>18</v>
      </c>
      <c r="K51" s="879"/>
      <c r="L51" s="879">
        <v>36</v>
      </c>
      <c r="M51" s="880">
        <f t="shared" si="16"/>
        <v>66</v>
      </c>
      <c r="N51" s="881"/>
      <c r="O51" s="882"/>
      <c r="P51" s="883"/>
      <c r="Q51" s="884"/>
      <c r="R51" s="882"/>
      <c r="S51" s="883"/>
      <c r="T51" s="884"/>
      <c r="U51" s="882">
        <v>3</v>
      </c>
      <c r="V51" s="883">
        <v>3</v>
      </c>
      <c r="W51" s="884"/>
      <c r="X51" s="883"/>
      <c r="AD51" s="885" t="s">
        <v>381</v>
      </c>
      <c r="AG51" s="871" t="b">
        <f t="shared" si="8"/>
        <v>1</v>
      </c>
      <c r="AH51" s="871" t="b">
        <f t="shared" si="8"/>
        <v>1</v>
      </c>
      <c r="AI51" s="886"/>
      <c r="AJ51" s="871" t="b">
        <f t="shared" si="8"/>
        <v>1</v>
      </c>
      <c r="AK51" s="871" t="b">
        <f t="shared" si="8"/>
        <v>1</v>
      </c>
      <c r="AL51" s="886"/>
      <c r="AM51" s="871" t="b">
        <f t="shared" si="8"/>
        <v>1</v>
      </c>
      <c r="AN51" s="871" t="b">
        <f t="shared" si="8"/>
        <v>0</v>
      </c>
      <c r="AO51" s="886"/>
      <c r="AP51" s="871" t="b">
        <f t="shared" si="8"/>
        <v>1</v>
      </c>
      <c r="AQ51" s="871" t="b">
        <f t="shared" si="8"/>
        <v>1</v>
      </c>
    </row>
    <row r="52" spans="1:44" s="885" customFormat="1" ht="16.5" thickBot="1" x14ac:dyDescent="0.3">
      <c r="A52" s="888" t="s">
        <v>429</v>
      </c>
      <c r="B52" s="889" t="s">
        <v>294</v>
      </c>
      <c r="C52" s="874">
        <v>7</v>
      </c>
      <c r="D52" s="865"/>
      <c r="E52" s="865"/>
      <c r="F52" s="875"/>
      <c r="G52" s="876">
        <v>5</v>
      </c>
      <c r="H52" s="877">
        <f t="shared" si="14"/>
        <v>150</v>
      </c>
      <c r="I52" s="878">
        <f t="shared" si="15"/>
        <v>60</v>
      </c>
      <c r="J52" s="879">
        <v>30</v>
      </c>
      <c r="K52" s="879"/>
      <c r="L52" s="879">
        <v>30</v>
      </c>
      <c r="M52" s="880">
        <f t="shared" si="16"/>
        <v>90</v>
      </c>
      <c r="N52" s="881"/>
      <c r="O52" s="882"/>
      <c r="P52" s="883"/>
      <c r="Q52" s="884"/>
      <c r="R52" s="882"/>
      <c r="S52" s="883"/>
      <c r="T52" s="884"/>
      <c r="U52" s="882"/>
      <c r="V52" s="883"/>
      <c r="W52" s="884">
        <v>4</v>
      </c>
      <c r="X52" s="883"/>
      <c r="AG52" s="871" t="b">
        <f t="shared" si="8"/>
        <v>1</v>
      </c>
      <c r="AH52" s="871" t="b">
        <f t="shared" si="8"/>
        <v>1</v>
      </c>
      <c r="AI52" s="886"/>
      <c r="AJ52" s="871" t="b">
        <f t="shared" si="8"/>
        <v>1</v>
      </c>
      <c r="AK52" s="871" t="b">
        <f t="shared" si="8"/>
        <v>1</v>
      </c>
      <c r="AL52" s="886"/>
      <c r="AM52" s="871" t="b">
        <f t="shared" si="8"/>
        <v>1</v>
      </c>
      <c r="AN52" s="871" t="b">
        <f t="shared" si="8"/>
        <v>1</v>
      </c>
      <c r="AO52" s="886"/>
      <c r="AP52" s="871" t="b">
        <f t="shared" si="8"/>
        <v>0</v>
      </c>
      <c r="AQ52" s="871" t="b">
        <f t="shared" si="8"/>
        <v>1</v>
      </c>
    </row>
    <row r="53" spans="1:44" ht="16.5" thickBot="1" x14ac:dyDescent="0.3">
      <c r="A53" s="1351" t="s">
        <v>187</v>
      </c>
      <c r="B53" s="1345"/>
      <c r="C53" s="1345"/>
      <c r="D53" s="1345"/>
      <c r="E53" s="1345"/>
      <c r="F53" s="1304"/>
      <c r="G53" s="597">
        <f t="shared" ref="G53:M53" si="17">SUM(G30:G52)-G36-G37-G41-G42-G44-G45</f>
        <v>79.5</v>
      </c>
      <c r="H53" s="598">
        <f t="shared" si="17"/>
        <v>2385</v>
      </c>
      <c r="I53" s="598">
        <f t="shared" si="17"/>
        <v>904</v>
      </c>
      <c r="J53" s="598">
        <f t="shared" si="17"/>
        <v>395</v>
      </c>
      <c r="K53" s="598">
        <f t="shared" si="17"/>
        <v>0</v>
      </c>
      <c r="L53" s="598">
        <f t="shared" si="17"/>
        <v>509</v>
      </c>
      <c r="M53" s="598">
        <f t="shared" si="17"/>
        <v>1481</v>
      </c>
      <c r="N53" s="598">
        <f t="shared" ref="N53:AC53" si="18">SUM(N30:N47)</f>
        <v>0</v>
      </c>
      <c r="O53" s="598">
        <f t="shared" si="18"/>
        <v>2</v>
      </c>
      <c r="P53" s="598">
        <f t="shared" si="18"/>
        <v>2</v>
      </c>
      <c r="Q53" s="598">
        <f t="shared" si="18"/>
        <v>8</v>
      </c>
      <c r="R53" s="598">
        <f t="shared" si="18"/>
        <v>8</v>
      </c>
      <c r="S53" s="598">
        <f t="shared" si="18"/>
        <v>8</v>
      </c>
      <c r="T53" s="598">
        <f t="shared" si="18"/>
        <v>10</v>
      </c>
      <c r="U53" s="598">
        <f t="shared" si="18"/>
        <v>4</v>
      </c>
      <c r="V53" s="598">
        <f t="shared" si="18"/>
        <v>4</v>
      </c>
      <c r="W53" s="598">
        <f t="shared" si="18"/>
        <v>3</v>
      </c>
      <c r="X53" s="598">
        <f t="shared" si="18"/>
        <v>4</v>
      </c>
      <c r="Y53" s="433">
        <f t="shared" si="18"/>
        <v>0</v>
      </c>
      <c r="Z53" s="158">
        <f t="shared" si="18"/>
        <v>0</v>
      </c>
      <c r="AA53" s="158">
        <f t="shared" si="18"/>
        <v>0</v>
      </c>
      <c r="AB53" s="158">
        <f t="shared" si="18"/>
        <v>0</v>
      </c>
      <c r="AC53" s="158">
        <f t="shared" si="18"/>
        <v>0</v>
      </c>
      <c r="AD53" s="76">
        <f>30*G53</f>
        <v>2385</v>
      </c>
      <c r="AG53" s="494">
        <f>SUMIF(AG30:AG52,FALSE,$G30:$G52)</f>
        <v>0</v>
      </c>
      <c r="AH53" s="494">
        <f t="shared" ref="AH53:AQ53" si="19">SUMIF(AH30:AH52,FALSE,$G30:$G52)</f>
        <v>3</v>
      </c>
      <c r="AI53" s="494">
        <f t="shared" si="19"/>
        <v>0</v>
      </c>
      <c r="AJ53" s="494">
        <f t="shared" si="19"/>
        <v>11</v>
      </c>
      <c r="AK53" s="494">
        <f t="shared" si="19"/>
        <v>10</v>
      </c>
      <c r="AL53" s="494">
        <f t="shared" si="19"/>
        <v>0</v>
      </c>
      <c r="AM53" s="494">
        <f t="shared" si="19"/>
        <v>24</v>
      </c>
      <c r="AN53" s="494">
        <f t="shared" si="19"/>
        <v>16.5</v>
      </c>
      <c r="AO53" s="494">
        <f t="shared" si="19"/>
        <v>0</v>
      </c>
      <c r="AP53" s="494">
        <f t="shared" si="19"/>
        <v>10</v>
      </c>
      <c r="AQ53" s="494">
        <f t="shared" si="19"/>
        <v>5</v>
      </c>
      <c r="AR53" s="495">
        <f>SUM(AG53:AQ53)</f>
        <v>79.5</v>
      </c>
    </row>
    <row r="54" spans="1:44" ht="16.5" thickBot="1" x14ac:dyDescent="0.3">
      <c r="A54" s="1371" t="s">
        <v>188</v>
      </c>
      <c r="B54" s="1372"/>
      <c r="C54" s="1372"/>
      <c r="D54" s="1372"/>
      <c r="E54" s="1372"/>
      <c r="F54" s="1372"/>
      <c r="G54" s="1372"/>
      <c r="H54" s="1372"/>
      <c r="I54" s="1355"/>
      <c r="J54" s="1355"/>
      <c r="K54" s="1355"/>
      <c r="L54" s="1355"/>
      <c r="M54" s="1355"/>
      <c r="N54" s="1372"/>
      <c r="O54" s="1372"/>
      <c r="P54" s="1372"/>
      <c r="Q54" s="1372"/>
      <c r="R54" s="1372"/>
      <c r="S54" s="1372"/>
      <c r="T54" s="1372"/>
      <c r="U54" s="1372"/>
      <c r="V54" s="1372"/>
      <c r="W54" s="1372"/>
      <c r="X54" s="1373"/>
      <c r="AE54" s="128" t="s">
        <v>392</v>
      </c>
    </row>
    <row r="55" spans="1:44" s="76" customFormat="1" ht="16.5" thickBot="1" x14ac:dyDescent="0.3">
      <c r="A55" s="727" t="s">
        <v>430</v>
      </c>
      <c r="B55" s="599" t="s">
        <v>224</v>
      </c>
      <c r="C55" s="43"/>
      <c r="D55" s="44">
        <v>2</v>
      </c>
      <c r="E55" s="44"/>
      <c r="F55" s="600"/>
      <c r="G55" s="601">
        <v>4.5</v>
      </c>
      <c r="H55" s="602">
        <f>G55*30</f>
        <v>135</v>
      </c>
      <c r="I55" s="269">
        <v>0</v>
      </c>
      <c r="J55" s="603"/>
      <c r="K55" s="603"/>
      <c r="L55" s="603"/>
      <c r="M55" s="257">
        <f>H55-I55</f>
        <v>135</v>
      </c>
      <c r="N55" s="604"/>
      <c r="O55" s="605"/>
      <c r="P55" s="606"/>
      <c r="Q55" s="607"/>
      <c r="R55" s="608"/>
      <c r="S55" s="606"/>
      <c r="T55" s="607"/>
      <c r="U55" s="608"/>
      <c r="V55" s="606"/>
      <c r="W55" s="607"/>
      <c r="X55" s="606"/>
      <c r="AE55" s="90" t="s">
        <v>99</v>
      </c>
      <c r="AF55" s="496">
        <f>G55</f>
        <v>4.5</v>
      </c>
      <c r="AG55" s="487"/>
      <c r="AH55" s="487"/>
      <c r="AI55" s="487"/>
      <c r="AJ55" s="487"/>
      <c r="AK55" s="487"/>
      <c r="AL55" s="487"/>
      <c r="AM55" s="487"/>
      <c r="AN55" s="487"/>
      <c r="AO55" s="487"/>
      <c r="AP55" s="487"/>
      <c r="AQ55" s="487"/>
    </row>
    <row r="56" spans="1:44" s="76" customFormat="1" ht="16.5" thickBot="1" x14ac:dyDescent="0.3">
      <c r="A56" s="727" t="s">
        <v>431</v>
      </c>
      <c r="B56" s="609" t="s">
        <v>270</v>
      </c>
      <c r="C56" s="610"/>
      <c r="D56" s="611" t="s">
        <v>175</v>
      </c>
      <c r="E56" s="611"/>
      <c r="F56" s="612"/>
      <c r="G56" s="613">
        <v>4.5</v>
      </c>
      <c r="H56" s="614">
        <f>G56*30</f>
        <v>135</v>
      </c>
      <c r="I56" s="528">
        <f>J56+K56+L56</f>
        <v>0</v>
      </c>
      <c r="J56" s="558"/>
      <c r="K56" s="558"/>
      <c r="L56" s="558"/>
      <c r="M56" s="559">
        <f>H56-I56</f>
        <v>135</v>
      </c>
      <c r="N56" s="615"/>
      <c r="O56" s="616"/>
      <c r="P56" s="617"/>
      <c r="Q56" s="618"/>
      <c r="R56" s="616"/>
      <c r="S56" s="617"/>
      <c r="T56" s="618"/>
      <c r="U56" s="616"/>
      <c r="V56" s="617"/>
      <c r="W56" s="618"/>
      <c r="X56" s="617"/>
      <c r="AE56" s="90" t="s">
        <v>100</v>
      </c>
      <c r="AF56" s="496">
        <f>G56</f>
        <v>4.5</v>
      </c>
      <c r="AG56" s="487"/>
      <c r="AH56" s="487"/>
      <c r="AI56" s="487"/>
      <c r="AJ56" s="487"/>
      <c r="AK56" s="487"/>
      <c r="AL56" s="487"/>
      <c r="AM56" s="487"/>
      <c r="AN56" s="487"/>
      <c r="AO56" s="487"/>
      <c r="AP56" s="487"/>
      <c r="AQ56" s="487"/>
    </row>
    <row r="57" spans="1:44" s="76" customFormat="1" ht="16.5" thickBot="1" x14ac:dyDescent="0.3">
      <c r="A57" s="727" t="s">
        <v>432</v>
      </c>
      <c r="B57" s="619" t="s">
        <v>271</v>
      </c>
      <c r="C57" s="46"/>
      <c r="D57" s="47" t="s">
        <v>174</v>
      </c>
      <c r="E57" s="47"/>
      <c r="F57" s="620"/>
      <c r="G57" s="621">
        <v>4.5</v>
      </c>
      <c r="H57" s="614">
        <f>G57*30</f>
        <v>135</v>
      </c>
      <c r="I57" s="528">
        <f>J57+K57+L57</f>
        <v>0</v>
      </c>
      <c r="J57" s="558"/>
      <c r="K57" s="558"/>
      <c r="L57" s="558"/>
      <c r="M57" s="559">
        <f>H57-I57</f>
        <v>135</v>
      </c>
      <c r="N57" s="615"/>
      <c r="O57" s="616"/>
      <c r="P57" s="617"/>
      <c r="Q57" s="618"/>
      <c r="R57" s="616"/>
      <c r="S57" s="617"/>
      <c r="T57" s="618"/>
      <c r="U57" s="616"/>
      <c r="V57" s="617"/>
      <c r="W57" s="618"/>
      <c r="X57" s="617"/>
      <c r="AE57" s="90" t="s">
        <v>101</v>
      </c>
      <c r="AF57" s="496">
        <f>G57</f>
        <v>4.5</v>
      </c>
      <c r="AG57" s="487"/>
      <c r="AH57" s="487"/>
      <c r="AI57" s="487"/>
      <c r="AJ57" s="487"/>
      <c r="AK57" s="487"/>
      <c r="AL57" s="487"/>
      <c r="AM57" s="487"/>
      <c r="AN57" s="487"/>
      <c r="AO57" s="487"/>
      <c r="AP57" s="487"/>
      <c r="AQ57" s="487"/>
    </row>
    <row r="58" spans="1:44" s="76" customFormat="1" ht="16.5" thickBot="1" x14ac:dyDescent="0.3">
      <c r="A58" s="727" t="s">
        <v>433</v>
      </c>
      <c r="B58" s="622" t="s">
        <v>149</v>
      </c>
      <c r="C58" s="623"/>
      <c r="D58" s="624" t="s">
        <v>173</v>
      </c>
      <c r="E58" s="624"/>
      <c r="F58" s="625"/>
      <c r="G58" s="626">
        <v>6</v>
      </c>
      <c r="H58" s="627">
        <f>G58*30</f>
        <v>180</v>
      </c>
      <c r="I58" s="592">
        <f>J58+K58+L58</f>
        <v>0</v>
      </c>
      <c r="J58" s="593"/>
      <c r="K58" s="593"/>
      <c r="L58" s="593"/>
      <c r="M58" s="594">
        <f>H58-I58</f>
        <v>180</v>
      </c>
      <c r="N58" s="628"/>
      <c r="O58" s="629"/>
      <c r="P58" s="552"/>
      <c r="Q58" s="630"/>
      <c r="R58" s="629"/>
      <c r="S58" s="552"/>
      <c r="T58" s="630"/>
      <c r="U58" s="629"/>
      <c r="V58" s="552"/>
      <c r="W58" s="630"/>
      <c r="X58" s="552"/>
      <c r="AE58" s="90" t="s">
        <v>102</v>
      </c>
      <c r="AF58" s="496">
        <f>G58+G61</f>
        <v>12</v>
      </c>
      <c r="AG58" s="487"/>
      <c r="AH58" s="487"/>
      <c r="AI58" s="487"/>
      <c r="AJ58" s="487"/>
      <c r="AK58" s="487"/>
      <c r="AL58" s="487"/>
      <c r="AM58" s="487"/>
      <c r="AN58" s="487"/>
      <c r="AO58" s="487"/>
      <c r="AP58" s="487"/>
      <c r="AQ58" s="487"/>
    </row>
    <row r="59" spans="1:44" s="76" customFormat="1" ht="16.5" thickBot="1" x14ac:dyDescent="0.3">
      <c r="A59" s="1354" t="s">
        <v>189</v>
      </c>
      <c r="B59" s="1355"/>
      <c r="C59" s="1355"/>
      <c r="D59" s="1355"/>
      <c r="E59" s="1355"/>
      <c r="F59" s="1356"/>
      <c r="G59" s="631">
        <f>SUM(G55:G58)</f>
        <v>19.5</v>
      </c>
      <c r="H59" s="632">
        <f>SUM(H55:H58)</f>
        <v>585</v>
      </c>
      <c r="I59" s="633">
        <f t="shared" ref="I59:X59" si="20">SUM(I55:I58)</f>
        <v>0</v>
      </c>
      <c r="J59" s="633">
        <f t="shared" si="20"/>
        <v>0</v>
      </c>
      <c r="K59" s="633">
        <f t="shared" si="20"/>
        <v>0</v>
      </c>
      <c r="L59" s="633">
        <f t="shared" si="20"/>
        <v>0</v>
      </c>
      <c r="M59" s="633">
        <f t="shared" si="20"/>
        <v>585</v>
      </c>
      <c r="N59" s="632">
        <f t="shared" si="20"/>
        <v>0</v>
      </c>
      <c r="O59" s="632">
        <f t="shared" si="20"/>
        <v>0</v>
      </c>
      <c r="P59" s="632">
        <f t="shared" si="20"/>
        <v>0</v>
      </c>
      <c r="Q59" s="632">
        <f t="shared" si="20"/>
        <v>0</v>
      </c>
      <c r="R59" s="632">
        <f t="shared" si="20"/>
        <v>0</v>
      </c>
      <c r="S59" s="632">
        <f t="shared" si="20"/>
        <v>0</v>
      </c>
      <c r="T59" s="632">
        <f t="shared" si="20"/>
        <v>0</v>
      </c>
      <c r="U59" s="632">
        <f t="shared" si="20"/>
        <v>0</v>
      </c>
      <c r="V59" s="632">
        <f t="shared" si="20"/>
        <v>0</v>
      </c>
      <c r="W59" s="632">
        <f t="shared" si="20"/>
        <v>0</v>
      </c>
      <c r="X59" s="632">
        <f t="shared" si="20"/>
        <v>0</v>
      </c>
      <c r="AF59" s="496">
        <f>SUM(AF55:AF58)</f>
        <v>25.5</v>
      </c>
      <c r="AG59" s="487"/>
      <c r="AH59" s="487"/>
      <c r="AI59" s="487"/>
      <c r="AJ59" s="487"/>
      <c r="AK59" s="487"/>
      <c r="AL59" s="487"/>
      <c r="AM59" s="487"/>
      <c r="AN59" s="487"/>
      <c r="AO59" s="487"/>
      <c r="AP59" s="487"/>
      <c r="AQ59" s="487"/>
    </row>
    <row r="60" spans="1:44" ht="16.5" thickBot="1" x14ac:dyDescent="0.3">
      <c r="A60" s="1354" t="s">
        <v>394</v>
      </c>
      <c r="B60" s="1355"/>
      <c r="C60" s="1355"/>
      <c r="D60" s="1355"/>
      <c r="E60" s="1355"/>
      <c r="F60" s="1355"/>
      <c r="G60" s="1355"/>
      <c r="H60" s="1355"/>
      <c r="I60" s="1355"/>
      <c r="J60" s="1355"/>
      <c r="K60" s="1355"/>
      <c r="L60" s="1355"/>
      <c r="M60" s="1355"/>
      <c r="N60" s="1355"/>
      <c r="O60" s="1355"/>
      <c r="P60" s="1355"/>
      <c r="Q60" s="1355"/>
      <c r="R60" s="1355"/>
      <c r="S60" s="1355"/>
      <c r="T60" s="1355"/>
      <c r="U60" s="1355"/>
      <c r="V60" s="1355"/>
      <c r="W60" s="1355"/>
      <c r="X60" s="1356"/>
    </row>
    <row r="61" spans="1:44" s="76" customFormat="1" x14ac:dyDescent="0.25">
      <c r="A61" s="275" t="s">
        <v>434</v>
      </c>
      <c r="B61" s="634" t="s">
        <v>393</v>
      </c>
      <c r="C61" s="635">
        <v>8</v>
      </c>
      <c r="D61" s="636"/>
      <c r="E61" s="636"/>
      <c r="F61" s="637"/>
      <c r="G61" s="638">
        <v>6</v>
      </c>
      <c r="H61" s="639">
        <f>G61*30</f>
        <v>180</v>
      </c>
      <c r="I61" s="640">
        <f>J61+K61+L61</f>
        <v>0</v>
      </c>
      <c r="J61" s="641"/>
      <c r="K61" s="641"/>
      <c r="L61" s="641"/>
      <c r="M61" s="257">
        <f>H61-I61</f>
        <v>180</v>
      </c>
      <c r="N61" s="642"/>
      <c r="O61" s="643"/>
      <c r="P61" s="644"/>
      <c r="Q61" s="645"/>
      <c r="R61" s="643"/>
      <c r="S61" s="644"/>
      <c r="T61" s="645"/>
      <c r="U61" s="643"/>
      <c r="V61" s="644"/>
      <c r="W61" s="645"/>
      <c r="X61" s="646"/>
      <c r="AG61" s="487"/>
      <c r="AH61" s="487"/>
      <c r="AI61" s="487"/>
      <c r="AJ61" s="487"/>
      <c r="AK61" s="487"/>
      <c r="AL61" s="487"/>
      <c r="AM61" s="487"/>
      <c r="AN61" s="487"/>
      <c r="AO61" s="487"/>
      <c r="AP61" s="487"/>
      <c r="AQ61" s="487"/>
    </row>
    <row r="62" spans="1:44" s="76" customFormat="1" ht="16.5" customHeight="1" thickBot="1" x14ac:dyDescent="0.3">
      <c r="A62" s="1357" t="s">
        <v>191</v>
      </c>
      <c r="B62" s="1358"/>
      <c r="C62" s="1358"/>
      <c r="D62" s="1358"/>
      <c r="E62" s="1358"/>
      <c r="F62" s="1359"/>
      <c r="G62" s="647">
        <f>SUM(G61:G61)</f>
        <v>6</v>
      </c>
      <c r="H62" s="648">
        <f>SUM(H61:H61)</f>
        <v>180</v>
      </c>
      <c r="I62" s="648">
        <f>I61</f>
        <v>0</v>
      </c>
      <c r="J62" s="648">
        <f>J61</f>
        <v>0</v>
      </c>
      <c r="K62" s="648">
        <f>K61</f>
        <v>0</v>
      </c>
      <c r="L62" s="648">
        <f>L61</f>
        <v>0</v>
      </c>
      <c r="M62" s="648">
        <f>SUM(M61:M61)</f>
        <v>180</v>
      </c>
      <c r="N62" s="648">
        <f t="shared" ref="N62:X62" si="21">N61</f>
        <v>0</v>
      </c>
      <c r="O62" s="648">
        <f t="shared" si="21"/>
        <v>0</v>
      </c>
      <c r="P62" s="648">
        <f t="shared" si="21"/>
        <v>0</v>
      </c>
      <c r="Q62" s="648">
        <f t="shared" si="21"/>
        <v>0</v>
      </c>
      <c r="R62" s="648">
        <f t="shared" si="21"/>
        <v>0</v>
      </c>
      <c r="S62" s="648">
        <f t="shared" si="21"/>
        <v>0</v>
      </c>
      <c r="T62" s="648">
        <f t="shared" si="21"/>
        <v>0</v>
      </c>
      <c r="U62" s="648">
        <f t="shared" si="21"/>
        <v>0</v>
      </c>
      <c r="V62" s="648">
        <f t="shared" si="21"/>
        <v>0</v>
      </c>
      <c r="W62" s="648">
        <f t="shared" si="21"/>
        <v>0</v>
      </c>
      <c r="X62" s="649">
        <f t="shared" si="21"/>
        <v>0</v>
      </c>
      <c r="AG62" s="487"/>
      <c r="AH62" s="487"/>
      <c r="AI62" s="487"/>
      <c r="AJ62" s="487"/>
      <c r="AK62" s="487"/>
      <c r="AL62" s="487"/>
      <c r="AM62" s="487"/>
      <c r="AN62" s="487"/>
      <c r="AO62" s="487"/>
      <c r="AP62" s="487"/>
      <c r="AQ62" s="487"/>
    </row>
    <row r="63" spans="1:44" ht="16.5" thickBot="1" x14ac:dyDescent="0.3">
      <c r="A63" s="1360" t="s">
        <v>192</v>
      </c>
      <c r="B63" s="1361"/>
      <c r="C63" s="1361"/>
      <c r="D63" s="1361"/>
      <c r="E63" s="1361"/>
      <c r="F63" s="1361"/>
      <c r="G63" s="650">
        <f>G62+G59+G53+G28</f>
        <v>178.5</v>
      </c>
      <c r="H63" s="651">
        <f>H62+H59+H53+H28</f>
        <v>5355</v>
      </c>
      <c r="I63" s="651">
        <f t="shared" ref="I63:X63" si="22">I53+I28+I59+I62</f>
        <v>1738</v>
      </c>
      <c r="J63" s="651">
        <f t="shared" si="22"/>
        <v>706</v>
      </c>
      <c r="K63" s="651">
        <f t="shared" si="22"/>
        <v>63</v>
      </c>
      <c r="L63" s="651">
        <f t="shared" si="22"/>
        <v>969</v>
      </c>
      <c r="M63" s="651">
        <f t="shared" si="22"/>
        <v>3617</v>
      </c>
      <c r="N63" s="651">
        <f t="shared" si="22"/>
        <v>19</v>
      </c>
      <c r="O63" s="651">
        <f t="shared" si="22"/>
        <v>15</v>
      </c>
      <c r="P63" s="651">
        <f t="shared" si="22"/>
        <v>15</v>
      </c>
      <c r="Q63" s="651">
        <f t="shared" si="22"/>
        <v>15</v>
      </c>
      <c r="R63" s="651">
        <f t="shared" si="22"/>
        <v>8</v>
      </c>
      <c r="S63" s="651">
        <f t="shared" si="22"/>
        <v>8</v>
      </c>
      <c r="T63" s="651">
        <f t="shared" si="22"/>
        <v>10</v>
      </c>
      <c r="U63" s="651">
        <f t="shared" si="22"/>
        <v>4</v>
      </c>
      <c r="V63" s="651">
        <f t="shared" si="22"/>
        <v>4</v>
      </c>
      <c r="W63" s="651">
        <f t="shared" si="22"/>
        <v>5</v>
      </c>
      <c r="X63" s="651">
        <f t="shared" si="22"/>
        <v>4</v>
      </c>
      <c r="Y63" s="76">
        <f>30*G63</f>
        <v>5355</v>
      </c>
    </row>
    <row r="64" spans="1:44" x14ac:dyDescent="0.25">
      <c r="A64" s="1362" t="s">
        <v>127</v>
      </c>
      <c r="B64" s="1363"/>
      <c r="C64" s="1363"/>
      <c r="D64" s="1363"/>
      <c r="E64" s="1363"/>
      <c r="F64" s="1363"/>
      <c r="G64" s="1363"/>
      <c r="H64" s="1363"/>
      <c r="I64" s="1363"/>
      <c r="J64" s="1363"/>
      <c r="K64" s="1363"/>
      <c r="L64" s="1363"/>
      <c r="M64" s="1363"/>
      <c r="N64" s="1363"/>
      <c r="O64" s="1363"/>
      <c r="P64" s="1363"/>
      <c r="Q64" s="1363"/>
      <c r="R64" s="1363"/>
      <c r="S64" s="1363"/>
      <c r="T64" s="1363"/>
      <c r="U64" s="1363"/>
      <c r="V64" s="1363"/>
      <c r="W64" s="1363"/>
      <c r="X64" s="1364"/>
    </row>
    <row r="65" spans="1:43" ht="16.5" thickBot="1" x14ac:dyDescent="0.3">
      <c r="A65" s="1365" t="s">
        <v>128</v>
      </c>
      <c r="B65" s="1366"/>
      <c r="C65" s="1366"/>
      <c r="D65" s="1366"/>
      <c r="E65" s="1366"/>
      <c r="F65" s="1366"/>
      <c r="G65" s="1366"/>
      <c r="H65" s="1366"/>
      <c r="I65" s="1366"/>
      <c r="J65" s="1366"/>
      <c r="K65" s="1366"/>
      <c r="L65" s="1366"/>
      <c r="M65" s="1366"/>
      <c r="N65" s="1366"/>
      <c r="O65" s="1366"/>
      <c r="P65" s="1366"/>
      <c r="Q65" s="1366"/>
      <c r="R65" s="1366"/>
      <c r="S65" s="1366"/>
      <c r="T65" s="1366"/>
      <c r="U65" s="1366"/>
      <c r="V65" s="1366"/>
      <c r="W65" s="1366"/>
      <c r="X65" s="1367"/>
    </row>
    <row r="66" spans="1:43" s="885" customFormat="1" ht="16.5" thickBot="1" x14ac:dyDescent="0.3">
      <c r="A66" s="1455" t="s">
        <v>129</v>
      </c>
      <c r="B66" s="890" t="s">
        <v>37</v>
      </c>
      <c r="C66" s="891">
        <v>3</v>
      </c>
      <c r="D66" s="892"/>
      <c r="E66" s="892"/>
      <c r="F66" s="893"/>
      <c r="G66" s="894">
        <v>5</v>
      </c>
      <c r="H66" s="894">
        <f t="shared" ref="H66:H83" si="23">G66*30</f>
        <v>150</v>
      </c>
      <c r="I66" s="895">
        <f>J66+K66+L66</f>
        <v>60</v>
      </c>
      <c r="J66" s="896">
        <v>30</v>
      </c>
      <c r="K66" s="896"/>
      <c r="L66" s="896">
        <v>30</v>
      </c>
      <c r="M66" s="897">
        <f>H66-I66</f>
        <v>90</v>
      </c>
      <c r="N66" s="891"/>
      <c r="O66" s="898"/>
      <c r="P66" s="893"/>
      <c r="Q66" s="891">
        <v>4</v>
      </c>
      <c r="R66" s="898"/>
      <c r="S66" s="893"/>
      <c r="T66" s="891"/>
      <c r="U66" s="898"/>
      <c r="V66" s="893"/>
      <c r="W66" s="891"/>
      <c r="X66" s="893"/>
      <c r="AE66" s="870" t="s">
        <v>99</v>
      </c>
      <c r="AF66" s="899">
        <f>AG84+AH84</f>
        <v>0</v>
      </c>
      <c r="AG66" s="871" t="b">
        <f>ISBLANK(N66)</f>
        <v>1</v>
      </c>
      <c r="AH66" s="871" t="b">
        <f>ISBLANK(O66)</f>
        <v>1</v>
      </c>
      <c r="AI66" s="886"/>
      <c r="AJ66" s="871" t="b">
        <f>ISBLANK(Q66)</f>
        <v>0</v>
      </c>
      <c r="AK66" s="871" t="b">
        <f>ISBLANK(R66)</f>
        <v>1</v>
      </c>
      <c r="AL66" s="886"/>
      <c r="AM66" s="871" t="b">
        <f>ISBLANK(T66)</f>
        <v>1</v>
      </c>
      <c r="AN66" s="871" t="b">
        <f>ISBLANK(U66)</f>
        <v>1</v>
      </c>
      <c r="AO66" s="886"/>
      <c r="AP66" s="871" t="b">
        <f>ISBLANK(W66)</f>
        <v>1</v>
      </c>
      <c r="AQ66" s="871" t="b">
        <f>ISBLANK(X66)</f>
        <v>1</v>
      </c>
    </row>
    <row r="67" spans="1:43" s="885" customFormat="1" ht="16.5" thickBot="1" x14ac:dyDescent="0.3">
      <c r="A67" s="1456"/>
      <c r="B67" s="900" t="s">
        <v>382</v>
      </c>
      <c r="C67" s="891">
        <v>3</v>
      </c>
      <c r="D67" s="892"/>
      <c r="E67" s="892"/>
      <c r="F67" s="893"/>
      <c r="G67" s="894">
        <v>5</v>
      </c>
      <c r="H67" s="894">
        <f t="shared" si="23"/>
        <v>150</v>
      </c>
      <c r="I67" s="895">
        <f>J67+K67+L67</f>
        <v>60</v>
      </c>
      <c r="J67" s="896">
        <v>30</v>
      </c>
      <c r="K67" s="896"/>
      <c r="L67" s="896">
        <v>30</v>
      </c>
      <c r="M67" s="897">
        <f>H67-I67</f>
        <v>90</v>
      </c>
      <c r="N67" s="891"/>
      <c r="O67" s="898"/>
      <c r="P67" s="893"/>
      <c r="Q67" s="891">
        <v>4</v>
      </c>
      <c r="R67" s="901"/>
      <c r="S67" s="902"/>
      <c r="T67" s="903"/>
      <c r="U67" s="901"/>
      <c r="V67" s="902"/>
      <c r="W67" s="903"/>
      <c r="X67" s="902"/>
      <c r="AE67" s="870" t="s">
        <v>100</v>
      </c>
      <c r="AF67" s="899">
        <f>AJ84+AK84</f>
        <v>8.5</v>
      </c>
      <c r="AG67" s="871"/>
      <c r="AH67" s="871"/>
      <c r="AI67" s="886"/>
      <c r="AJ67" s="871"/>
      <c r="AK67" s="871"/>
      <c r="AL67" s="886"/>
      <c r="AM67" s="871"/>
      <c r="AN67" s="871"/>
      <c r="AO67" s="886"/>
      <c r="AP67" s="871"/>
      <c r="AQ67" s="871"/>
    </row>
    <row r="68" spans="1:43" s="885" customFormat="1" x14ac:dyDescent="0.25">
      <c r="A68" s="1457"/>
      <c r="B68" s="900" t="s">
        <v>440</v>
      </c>
      <c r="C68" s="891"/>
      <c r="D68" s="892"/>
      <c r="E68" s="892"/>
      <c r="F68" s="893"/>
      <c r="G68" s="894">
        <v>5</v>
      </c>
      <c r="H68" s="894">
        <f t="shared" si="23"/>
        <v>150</v>
      </c>
      <c r="I68" s="895"/>
      <c r="J68" s="896"/>
      <c r="K68" s="896"/>
      <c r="L68" s="896"/>
      <c r="M68" s="897"/>
      <c r="N68" s="891"/>
      <c r="O68" s="898"/>
      <c r="P68" s="893"/>
      <c r="Q68" s="891"/>
      <c r="R68" s="901"/>
      <c r="S68" s="902"/>
      <c r="T68" s="903"/>
      <c r="U68" s="901"/>
      <c r="V68" s="902"/>
      <c r="W68" s="903"/>
      <c r="X68" s="902"/>
      <c r="AE68" s="870"/>
      <c r="AF68" s="899"/>
      <c r="AG68" s="871"/>
      <c r="AH68" s="871"/>
      <c r="AI68" s="886"/>
      <c r="AJ68" s="871"/>
      <c r="AK68" s="871"/>
      <c r="AL68" s="886"/>
      <c r="AM68" s="871"/>
      <c r="AN68" s="871"/>
      <c r="AO68" s="886"/>
      <c r="AP68" s="871"/>
      <c r="AQ68" s="871"/>
    </row>
    <row r="69" spans="1:43" s="913" customFormat="1" x14ac:dyDescent="0.25">
      <c r="A69" s="1450" t="s">
        <v>130</v>
      </c>
      <c r="B69" s="904" t="s">
        <v>178</v>
      </c>
      <c r="C69" s="905"/>
      <c r="D69" s="906">
        <v>4</v>
      </c>
      <c r="E69" s="906"/>
      <c r="F69" s="907"/>
      <c r="G69" s="908">
        <v>3.5</v>
      </c>
      <c r="H69" s="908">
        <f t="shared" si="23"/>
        <v>105</v>
      </c>
      <c r="I69" s="909">
        <f>J69+K69+L69</f>
        <v>36</v>
      </c>
      <c r="J69" s="910">
        <v>18</v>
      </c>
      <c r="K69" s="910"/>
      <c r="L69" s="910">
        <v>18</v>
      </c>
      <c r="M69" s="911">
        <f>H69-I69</f>
        <v>69</v>
      </c>
      <c r="N69" s="905"/>
      <c r="O69" s="912"/>
      <c r="P69" s="907"/>
      <c r="Q69" s="905"/>
      <c r="R69" s="912">
        <v>2</v>
      </c>
      <c r="S69" s="907">
        <v>2</v>
      </c>
      <c r="T69" s="905"/>
      <c r="U69" s="912"/>
      <c r="V69" s="907"/>
      <c r="W69" s="905"/>
      <c r="X69" s="907"/>
      <c r="AD69" s="913" t="s">
        <v>381</v>
      </c>
      <c r="AE69" s="914" t="s">
        <v>101</v>
      </c>
      <c r="AF69" s="915">
        <f>AM84+AN84</f>
        <v>7</v>
      </c>
      <c r="AG69" s="916" t="b">
        <f t="shared" ref="AG69:AQ81" si="24">ISBLANK(N69)</f>
        <v>1</v>
      </c>
      <c r="AH69" s="916" t="b">
        <f t="shared" si="24"/>
        <v>1</v>
      </c>
      <c r="AI69" s="917"/>
      <c r="AJ69" s="916" t="b">
        <f t="shared" si="24"/>
        <v>1</v>
      </c>
      <c r="AK69" s="916" t="b">
        <f t="shared" si="24"/>
        <v>0</v>
      </c>
      <c r="AL69" s="917"/>
      <c r="AM69" s="916" t="b">
        <f t="shared" si="24"/>
        <v>1</v>
      </c>
      <c r="AN69" s="916" t="b">
        <f t="shared" si="24"/>
        <v>1</v>
      </c>
      <c r="AO69" s="917"/>
      <c r="AP69" s="916" t="b">
        <f t="shared" si="24"/>
        <v>1</v>
      </c>
      <c r="AQ69" s="916" t="b">
        <f t="shared" si="24"/>
        <v>1</v>
      </c>
    </row>
    <row r="70" spans="1:43" s="913" customFormat="1" x14ac:dyDescent="0.25">
      <c r="A70" s="1451"/>
      <c r="B70" s="904" t="s">
        <v>272</v>
      </c>
      <c r="C70" s="905"/>
      <c r="D70" s="906">
        <v>4</v>
      </c>
      <c r="E70" s="906"/>
      <c r="F70" s="907"/>
      <c r="G70" s="908">
        <v>3.5</v>
      </c>
      <c r="H70" s="908">
        <f t="shared" si="23"/>
        <v>105</v>
      </c>
      <c r="I70" s="909">
        <f>J70+K70+L70</f>
        <v>36</v>
      </c>
      <c r="J70" s="910">
        <v>18</v>
      </c>
      <c r="K70" s="910"/>
      <c r="L70" s="910">
        <v>18</v>
      </c>
      <c r="M70" s="911">
        <f>H70-I70</f>
        <v>69</v>
      </c>
      <c r="N70" s="905"/>
      <c r="O70" s="912"/>
      <c r="P70" s="907"/>
      <c r="Q70" s="905"/>
      <c r="R70" s="912">
        <v>2</v>
      </c>
      <c r="S70" s="907">
        <v>2</v>
      </c>
      <c r="T70" s="905"/>
      <c r="U70" s="912"/>
      <c r="V70" s="907"/>
      <c r="W70" s="905"/>
      <c r="X70" s="907"/>
      <c r="AE70" s="914" t="s">
        <v>102</v>
      </c>
      <c r="AF70" s="915">
        <f>AP84+AQ84</f>
        <v>6</v>
      </c>
      <c r="AG70" s="916"/>
      <c r="AH70" s="916"/>
      <c r="AI70" s="917"/>
      <c r="AJ70" s="916"/>
      <c r="AK70" s="916"/>
      <c r="AL70" s="917"/>
      <c r="AM70" s="916"/>
      <c r="AN70" s="916"/>
      <c r="AO70" s="917"/>
      <c r="AP70" s="916"/>
      <c r="AQ70" s="916"/>
    </row>
    <row r="71" spans="1:43" s="913" customFormat="1" x14ac:dyDescent="0.25">
      <c r="A71" s="1452"/>
      <c r="B71" s="904" t="s">
        <v>440</v>
      </c>
      <c r="C71" s="905"/>
      <c r="D71" s="906"/>
      <c r="E71" s="906"/>
      <c r="F71" s="907"/>
      <c r="G71" s="908">
        <v>3.5</v>
      </c>
      <c r="H71" s="908">
        <f t="shared" si="23"/>
        <v>105</v>
      </c>
      <c r="I71" s="909"/>
      <c r="J71" s="910"/>
      <c r="K71" s="910"/>
      <c r="L71" s="910"/>
      <c r="M71" s="911"/>
      <c r="N71" s="905"/>
      <c r="O71" s="912"/>
      <c r="P71" s="907"/>
      <c r="Q71" s="905"/>
      <c r="R71" s="912"/>
      <c r="S71" s="907"/>
      <c r="T71" s="905"/>
      <c r="U71" s="912"/>
      <c r="V71" s="907"/>
      <c r="W71" s="905"/>
      <c r="X71" s="907"/>
      <c r="AE71" s="914"/>
      <c r="AF71" s="915"/>
      <c r="AG71" s="916"/>
      <c r="AH71" s="916"/>
      <c r="AI71" s="917"/>
      <c r="AJ71" s="916"/>
      <c r="AK71" s="916"/>
      <c r="AL71" s="917"/>
      <c r="AM71" s="916"/>
      <c r="AN71" s="916"/>
      <c r="AO71" s="917"/>
      <c r="AP71" s="916"/>
      <c r="AQ71" s="916"/>
    </row>
    <row r="72" spans="1:43" s="913" customFormat="1" ht="31.5" x14ac:dyDescent="0.25">
      <c r="A72" s="1450" t="s">
        <v>134</v>
      </c>
      <c r="B72" s="904" t="s">
        <v>180</v>
      </c>
      <c r="C72" s="905"/>
      <c r="D72" s="906">
        <v>5</v>
      </c>
      <c r="E72" s="906"/>
      <c r="F72" s="907"/>
      <c r="G72" s="908">
        <v>3</v>
      </c>
      <c r="H72" s="908">
        <f t="shared" si="23"/>
        <v>90</v>
      </c>
      <c r="I72" s="909">
        <f t="shared" ref="I72:I82" si="25">J72+K72+L72</f>
        <v>45</v>
      </c>
      <c r="J72" s="910"/>
      <c r="K72" s="910"/>
      <c r="L72" s="910">
        <v>45</v>
      </c>
      <c r="M72" s="911">
        <f>H72-I72</f>
        <v>45</v>
      </c>
      <c r="N72" s="905"/>
      <c r="O72" s="912"/>
      <c r="P72" s="907"/>
      <c r="Q72" s="905"/>
      <c r="R72" s="912"/>
      <c r="S72" s="907"/>
      <c r="T72" s="905">
        <v>3</v>
      </c>
      <c r="U72" s="912"/>
      <c r="V72" s="907"/>
      <c r="W72" s="905"/>
      <c r="X72" s="907"/>
      <c r="AD72" s="913" t="s">
        <v>381</v>
      </c>
      <c r="AF72" s="915">
        <f>SUM(AF66:AF70)</f>
        <v>21.5</v>
      </c>
      <c r="AG72" s="916" t="b">
        <f t="shared" si="24"/>
        <v>1</v>
      </c>
      <c r="AH72" s="916" t="b">
        <f t="shared" si="24"/>
        <v>1</v>
      </c>
      <c r="AI72" s="917"/>
      <c r="AJ72" s="916" t="b">
        <f t="shared" si="24"/>
        <v>1</v>
      </c>
      <c r="AK72" s="916" t="b">
        <f t="shared" si="24"/>
        <v>1</v>
      </c>
      <c r="AL72" s="917"/>
      <c r="AM72" s="916" t="b">
        <f t="shared" si="24"/>
        <v>0</v>
      </c>
      <c r="AN72" s="916" t="b">
        <f t="shared" si="24"/>
        <v>1</v>
      </c>
      <c r="AO72" s="917"/>
      <c r="AP72" s="916" t="b">
        <f t="shared" si="24"/>
        <v>1</v>
      </c>
      <c r="AQ72" s="916" t="b">
        <f t="shared" si="24"/>
        <v>1</v>
      </c>
    </row>
    <row r="73" spans="1:43" s="913" customFormat="1" x14ac:dyDescent="0.25">
      <c r="A73" s="1451"/>
      <c r="B73" s="904" t="s">
        <v>36</v>
      </c>
      <c r="C73" s="905"/>
      <c r="D73" s="906">
        <v>5</v>
      </c>
      <c r="E73" s="906"/>
      <c r="F73" s="907"/>
      <c r="G73" s="908">
        <v>3</v>
      </c>
      <c r="H73" s="908">
        <f t="shared" si="23"/>
        <v>90</v>
      </c>
      <c r="I73" s="909">
        <f t="shared" si="25"/>
        <v>45</v>
      </c>
      <c r="J73" s="910">
        <v>15</v>
      </c>
      <c r="K73" s="910"/>
      <c r="L73" s="910">
        <v>30</v>
      </c>
      <c r="M73" s="911">
        <f>H73-I73</f>
        <v>45</v>
      </c>
      <c r="N73" s="905"/>
      <c r="O73" s="912"/>
      <c r="P73" s="907"/>
      <c r="Q73" s="905"/>
      <c r="R73" s="912"/>
      <c r="S73" s="907"/>
      <c r="T73" s="905">
        <v>3</v>
      </c>
      <c r="U73" s="912"/>
      <c r="V73" s="907"/>
      <c r="W73" s="905"/>
      <c r="X73" s="907"/>
      <c r="AG73" s="916"/>
      <c r="AH73" s="916"/>
      <c r="AI73" s="917"/>
      <c r="AJ73" s="916"/>
      <c r="AK73" s="916"/>
      <c r="AL73" s="917"/>
      <c r="AM73" s="916"/>
      <c r="AN73" s="916"/>
      <c r="AO73" s="917"/>
      <c r="AP73" s="916"/>
      <c r="AQ73" s="916"/>
    </row>
    <row r="74" spans="1:43" s="913" customFormat="1" x14ac:dyDescent="0.25">
      <c r="A74" s="1452"/>
      <c r="B74" s="904" t="s">
        <v>440</v>
      </c>
      <c r="C74" s="905"/>
      <c r="D74" s="906"/>
      <c r="E74" s="906"/>
      <c r="F74" s="907"/>
      <c r="G74" s="908">
        <v>3</v>
      </c>
      <c r="H74" s="908">
        <f t="shared" si="23"/>
        <v>90</v>
      </c>
      <c r="I74" s="909"/>
      <c r="J74" s="910"/>
      <c r="K74" s="910"/>
      <c r="L74" s="910"/>
      <c r="M74" s="911"/>
      <c r="N74" s="905"/>
      <c r="O74" s="912"/>
      <c r="P74" s="907"/>
      <c r="Q74" s="905"/>
      <c r="R74" s="912"/>
      <c r="S74" s="907"/>
      <c r="T74" s="905"/>
      <c r="U74" s="912"/>
      <c r="V74" s="907"/>
      <c r="W74" s="905"/>
      <c r="X74" s="907"/>
      <c r="AG74" s="916"/>
      <c r="AH74" s="916"/>
      <c r="AI74" s="917"/>
      <c r="AJ74" s="916"/>
      <c r="AK74" s="916"/>
      <c r="AL74" s="917"/>
      <c r="AM74" s="916"/>
      <c r="AN74" s="916"/>
      <c r="AO74" s="917"/>
      <c r="AP74" s="916"/>
      <c r="AQ74" s="916"/>
    </row>
    <row r="75" spans="1:43" s="913" customFormat="1" ht="31.5" x14ac:dyDescent="0.25">
      <c r="A75" s="1450" t="s">
        <v>135</v>
      </c>
      <c r="B75" s="904" t="s">
        <v>181</v>
      </c>
      <c r="C75" s="905"/>
      <c r="D75" s="906">
        <v>6</v>
      </c>
      <c r="E75" s="906"/>
      <c r="F75" s="907"/>
      <c r="G75" s="908">
        <v>4</v>
      </c>
      <c r="H75" s="908">
        <f t="shared" si="23"/>
        <v>120</v>
      </c>
      <c r="I75" s="909">
        <f t="shared" si="25"/>
        <v>54</v>
      </c>
      <c r="J75" s="910"/>
      <c r="K75" s="910"/>
      <c r="L75" s="910">
        <v>54</v>
      </c>
      <c r="M75" s="911">
        <f>H75-I75</f>
        <v>66</v>
      </c>
      <c r="N75" s="905"/>
      <c r="O75" s="912"/>
      <c r="P75" s="907"/>
      <c r="Q75" s="905"/>
      <c r="R75" s="912"/>
      <c r="S75" s="907"/>
      <c r="T75" s="905"/>
      <c r="U75" s="912">
        <v>3</v>
      </c>
      <c r="V75" s="907">
        <v>3</v>
      </c>
      <c r="W75" s="905"/>
      <c r="X75" s="907"/>
      <c r="AG75" s="916" t="b">
        <f t="shared" si="24"/>
        <v>1</v>
      </c>
      <c r="AH75" s="916" t="b">
        <f t="shared" si="24"/>
        <v>1</v>
      </c>
      <c r="AI75" s="917"/>
      <c r="AJ75" s="916" t="b">
        <f t="shared" si="24"/>
        <v>1</v>
      </c>
      <c r="AK75" s="916" t="b">
        <f t="shared" si="24"/>
        <v>1</v>
      </c>
      <c r="AL75" s="917"/>
      <c r="AM75" s="916" t="b">
        <f t="shared" si="24"/>
        <v>1</v>
      </c>
      <c r="AN75" s="916" t="b">
        <f t="shared" si="24"/>
        <v>0</v>
      </c>
      <c r="AO75" s="917"/>
      <c r="AP75" s="916" t="b">
        <f t="shared" si="24"/>
        <v>1</v>
      </c>
      <c r="AQ75" s="916" t="b">
        <f t="shared" si="24"/>
        <v>1</v>
      </c>
    </row>
    <row r="76" spans="1:43" s="913" customFormat="1" x14ac:dyDescent="0.25">
      <c r="A76" s="1451"/>
      <c r="B76" s="904" t="s">
        <v>205</v>
      </c>
      <c r="C76" s="905"/>
      <c r="D76" s="906">
        <v>6</v>
      </c>
      <c r="E76" s="906"/>
      <c r="F76" s="907"/>
      <c r="G76" s="908">
        <v>4</v>
      </c>
      <c r="H76" s="908">
        <f t="shared" si="23"/>
        <v>120</v>
      </c>
      <c r="I76" s="909">
        <f t="shared" si="25"/>
        <v>54</v>
      </c>
      <c r="J76" s="910">
        <v>18</v>
      </c>
      <c r="K76" s="910"/>
      <c r="L76" s="910">
        <v>36</v>
      </c>
      <c r="M76" s="911">
        <f>H76-I76</f>
        <v>66</v>
      </c>
      <c r="N76" s="905"/>
      <c r="O76" s="912"/>
      <c r="P76" s="907"/>
      <c r="Q76" s="905"/>
      <c r="R76" s="912"/>
      <c r="S76" s="907"/>
      <c r="T76" s="905"/>
      <c r="U76" s="912">
        <v>3</v>
      </c>
      <c r="V76" s="907">
        <v>3</v>
      </c>
      <c r="W76" s="905"/>
      <c r="X76" s="907"/>
      <c r="AG76" s="916"/>
      <c r="AH76" s="916"/>
      <c r="AI76" s="917"/>
      <c r="AJ76" s="916"/>
      <c r="AK76" s="916"/>
      <c r="AL76" s="917"/>
      <c r="AM76" s="916"/>
      <c r="AN76" s="916"/>
      <c r="AO76" s="917"/>
      <c r="AP76" s="916"/>
      <c r="AQ76" s="916"/>
    </row>
    <row r="77" spans="1:43" s="913" customFormat="1" x14ac:dyDescent="0.25">
      <c r="A77" s="1452"/>
      <c r="B77" s="904" t="s">
        <v>440</v>
      </c>
      <c r="C77" s="905"/>
      <c r="D77" s="906"/>
      <c r="E77" s="906"/>
      <c r="F77" s="907"/>
      <c r="G77" s="908">
        <v>4</v>
      </c>
      <c r="H77" s="908">
        <f t="shared" si="23"/>
        <v>120</v>
      </c>
      <c r="I77" s="909"/>
      <c r="J77" s="910"/>
      <c r="K77" s="910"/>
      <c r="L77" s="910"/>
      <c r="M77" s="911"/>
      <c r="N77" s="905"/>
      <c r="O77" s="912"/>
      <c r="P77" s="907"/>
      <c r="Q77" s="905"/>
      <c r="R77" s="912"/>
      <c r="S77" s="907"/>
      <c r="T77" s="905"/>
      <c r="U77" s="912"/>
      <c r="V77" s="907"/>
      <c r="W77" s="905"/>
      <c r="X77" s="907"/>
      <c r="AG77" s="916"/>
      <c r="AH77" s="916"/>
      <c r="AI77" s="917"/>
      <c r="AJ77" s="916"/>
      <c r="AK77" s="916"/>
      <c r="AL77" s="917"/>
      <c r="AM77" s="916"/>
      <c r="AN77" s="916"/>
      <c r="AO77" s="917"/>
      <c r="AP77" s="916"/>
      <c r="AQ77" s="916"/>
    </row>
    <row r="78" spans="1:43" s="913" customFormat="1" ht="31.5" x14ac:dyDescent="0.25">
      <c r="A78" s="1450" t="s">
        <v>136</v>
      </c>
      <c r="B78" s="904" t="s">
        <v>182</v>
      </c>
      <c r="C78" s="905"/>
      <c r="D78" s="906">
        <v>7</v>
      </c>
      <c r="E78" s="906"/>
      <c r="F78" s="907"/>
      <c r="G78" s="908">
        <v>3</v>
      </c>
      <c r="H78" s="908">
        <f t="shared" si="23"/>
        <v>90</v>
      </c>
      <c r="I78" s="909">
        <f t="shared" si="25"/>
        <v>45</v>
      </c>
      <c r="J78" s="910"/>
      <c r="K78" s="910"/>
      <c r="L78" s="910">
        <v>45</v>
      </c>
      <c r="M78" s="911">
        <f>H78-I78</f>
        <v>45</v>
      </c>
      <c r="N78" s="905"/>
      <c r="O78" s="912"/>
      <c r="P78" s="907"/>
      <c r="Q78" s="905"/>
      <c r="R78" s="912"/>
      <c r="S78" s="907"/>
      <c r="T78" s="905"/>
      <c r="U78" s="912"/>
      <c r="V78" s="907"/>
      <c r="W78" s="905">
        <v>3</v>
      </c>
      <c r="X78" s="907"/>
      <c r="AD78" s="913" t="s">
        <v>381</v>
      </c>
      <c r="AG78" s="916" t="b">
        <f t="shared" si="24"/>
        <v>1</v>
      </c>
      <c r="AH78" s="916" t="b">
        <f t="shared" si="24"/>
        <v>1</v>
      </c>
      <c r="AI78" s="917"/>
      <c r="AJ78" s="916" t="b">
        <f t="shared" si="24"/>
        <v>1</v>
      </c>
      <c r="AK78" s="916" t="b">
        <f t="shared" si="24"/>
        <v>1</v>
      </c>
      <c r="AL78" s="917"/>
      <c r="AM78" s="916" t="b">
        <f t="shared" si="24"/>
        <v>1</v>
      </c>
      <c r="AN78" s="916" t="b">
        <f t="shared" si="24"/>
        <v>1</v>
      </c>
      <c r="AO78" s="917"/>
      <c r="AP78" s="916" t="b">
        <f t="shared" si="24"/>
        <v>0</v>
      </c>
      <c r="AQ78" s="916" t="b">
        <f t="shared" si="24"/>
        <v>1</v>
      </c>
    </row>
    <row r="79" spans="1:43" s="913" customFormat="1" x14ac:dyDescent="0.25">
      <c r="A79" s="1451"/>
      <c r="B79" s="918" t="s">
        <v>220</v>
      </c>
      <c r="C79" s="919"/>
      <c r="D79" s="920">
        <v>7</v>
      </c>
      <c r="E79" s="920"/>
      <c r="F79" s="921"/>
      <c r="G79" s="908">
        <v>3</v>
      </c>
      <c r="H79" s="908">
        <f t="shared" si="23"/>
        <v>90</v>
      </c>
      <c r="I79" s="909">
        <f t="shared" si="25"/>
        <v>45</v>
      </c>
      <c r="J79" s="910">
        <v>15</v>
      </c>
      <c r="K79" s="910"/>
      <c r="L79" s="910">
        <v>30</v>
      </c>
      <c r="M79" s="911">
        <f>H78-I79</f>
        <v>45</v>
      </c>
      <c r="N79" s="919"/>
      <c r="O79" s="922"/>
      <c r="P79" s="921"/>
      <c r="Q79" s="919"/>
      <c r="R79" s="922"/>
      <c r="S79" s="921"/>
      <c r="T79" s="919"/>
      <c r="U79" s="922"/>
      <c r="V79" s="921"/>
      <c r="W79" s="919"/>
      <c r="X79" s="921"/>
      <c r="AG79" s="916"/>
      <c r="AH79" s="916"/>
      <c r="AI79" s="917"/>
      <c r="AJ79" s="916"/>
      <c r="AK79" s="916"/>
      <c r="AL79" s="917"/>
      <c r="AM79" s="916"/>
      <c r="AN79" s="916"/>
      <c r="AO79" s="917"/>
      <c r="AP79" s="916"/>
      <c r="AQ79" s="916"/>
    </row>
    <row r="80" spans="1:43" s="913" customFormat="1" x14ac:dyDescent="0.25">
      <c r="A80" s="1452"/>
      <c r="B80" s="904" t="s">
        <v>440</v>
      </c>
      <c r="C80" s="919"/>
      <c r="D80" s="920"/>
      <c r="E80" s="920"/>
      <c r="F80" s="921"/>
      <c r="G80" s="908">
        <v>3</v>
      </c>
      <c r="H80" s="908">
        <f t="shared" si="23"/>
        <v>90</v>
      </c>
      <c r="I80" s="909"/>
      <c r="J80" s="910"/>
      <c r="K80" s="910"/>
      <c r="L80" s="910"/>
      <c r="M80" s="911"/>
      <c r="N80" s="919"/>
      <c r="O80" s="922"/>
      <c r="P80" s="921"/>
      <c r="Q80" s="919"/>
      <c r="R80" s="922"/>
      <c r="S80" s="921"/>
      <c r="T80" s="919"/>
      <c r="U80" s="922"/>
      <c r="V80" s="921"/>
      <c r="W80" s="919"/>
      <c r="X80" s="921"/>
      <c r="AG80" s="916"/>
      <c r="AH80" s="916"/>
      <c r="AI80" s="917"/>
      <c r="AJ80" s="916"/>
      <c r="AK80" s="916"/>
      <c r="AL80" s="917"/>
      <c r="AM80" s="916"/>
      <c r="AN80" s="916"/>
      <c r="AO80" s="917"/>
      <c r="AP80" s="916"/>
      <c r="AQ80" s="916"/>
    </row>
    <row r="81" spans="1:44" s="913" customFormat="1" ht="31.5" x14ac:dyDescent="0.25">
      <c r="A81" s="1453" t="s">
        <v>137</v>
      </c>
      <c r="B81" s="904" t="s">
        <v>183</v>
      </c>
      <c r="C81" s="919"/>
      <c r="D81" s="920" t="s">
        <v>173</v>
      </c>
      <c r="E81" s="920"/>
      <c r="F81" s="921"/>
      <c r="G81" s="923">
        <v>3</v>
      </c>
      <c r="H81" s="908">
        <f t="shared" si="23"/>
        <v>90</v>
      </c>
      <c r="I81" s="909">
        <f t="shared" si="25"/>
        <v>39</v>
      </c>
      <c r="J81" s="910"/>
      <c r="K81" s="910"/>
      <c r="L81" s="910">
        <v>39</v>
      </c>
      <c r="M81" s="911">
        <f>H81-I81</f>
        <v>51</v>
      </c>
      <c r="N81" s="919"/>
      <c r="O81" s="922"/>
      <c r="P81" s="921"/>
      <c r="Q81" s="919"/>
      <c r="R81" s="922"/>
      <c r="S81" s="921"/>
      <c r="T81" s="919"/>
      <c r="U81" s="922"/>
      <c r="V81" s="921"/>
      <c r="W81" s="919"/>
      <c r="X81" s="921">
        <v>3</v>
      </c>
      <c r="AG81" s="916" t="b">
        <f t="shared" si="24"/>
        <v>1</v>
      </c>
      <c r="AH81" s="916" t="b">
        <f t="shared" si="24"/>
        <v>1</v>
      </c>
      <c r="AI81" s="917"/>
      <c r="AJ81" s="916" t="b">
        <f t="shared" si="24"/>
        <v>1</v>
      </c>
      <c r="AK81" s="916" t="b">
        <f t="shared" si="24"/>
        <v>1</v>
      </c>
      <c r="AL81" s="917"/>
      <c r="AM81" s="916" t="b">
        <f t="shared" si="24"/>
        <v>1</v>
      </c>
      <c r="AN81" s="916" t="b">
        <f t="shared" si="24"/>
        <v>1</v>
      </c>
      <c r="AO81" s="917"/>
      <c r="AP81" s="916" t="b">
        <f t="shared" si="24"/>
        <v>1</v>
      </c>
      <c r="AQ81" s="916" t="b">
        <f t="shared" si="24"/>
        <v>0</v>
      </c>
    </row>
    <row r="82" spans="1:44" s="913" customFormat="1" ht="16.5" customHeight="1" thickBot="1" x14ac:dyDescent="0.3">
      <c r="A82" s="1453"/>
      <c r="B82" s="924" t="s">
        <v>390</v>
      </c>
      <c r="C82" s="925"/>
      <c r="D82" s="920" t="s">
        <v>173</v>
      </c>
      <c r="E82" s="926"/>
      <c r="F82" s="927"/>
      <c r="G82" s="928">
        <v>3</v>
      </c>
      <c r="H82" s="929">
        <f t="shared" si="23"/>
        <v>90</v>
      </c>
      <c r="I82" s="930">
        <f t="shared" si="25"/>
        <v>39</v>
      </c>
      <c r="J82" s="931">
        <v>13</v>
      </c>
      <c r="K82" s="931"/>
      <c r="L82" s="931">
        <v>26</v>
      </c>
      <c r="M82" s="932">
        <f>H81-I82</f>
        <v>51</v>
      </c>
      <c r="N82" s="925"/>
      <c r="O82" s="933"/>
      <c r="P82" s="927"/>
      <c r="Q82" s="925"/>
      <c r="R82" s="933"/>
      <c r="S82" s="927"/>
      <c r="T82" s="925"/>
      <c r="U82" s="933"/>
      <c r="V82" s="927"/>
      <c r="W82" s="925"/>
      <c r="X82" s="927"/>
      <c r="AG82" s="916"/>
      <c r="AH82" s="916"/>
      <c r="AI82" s="917"/>
      <c r="AJ82" s="916"/>
      <c r="AK82" s="916"/>
      <c r="AL82" s="917"/>
      <c r="AM82" s="916"/>
      <c r="AN82" s="916"/>
      <c r="AO82" s="917"/>
      <c r="AP82" s="916"/>
      <c r="AQ82" s="916"/>
    </row>
    <row r="83" spans="1:44" s="913" customFormat="1" ht="16.5" customHeight="1" x14ac:dyDescent="0.25">
      <c r="A83" s="1453"/>
      <c r="B83" s="934" t="s">
        <v>440</v>
      </c>
      <c r="C83" s="920"/>
      <c r="D83" s="920"/>
      <c r="E83" s="920"/>
      <c r="F83" s="920"/>
      <c r="G83" s="935">
        <v>3</v>
      </c>
      <c r="H83" s="935">
        <f t="shared" si="23"/>
        <v>90</v>
      </c>
      <c r="I83" s="936"/>
      <c r="J83" s="936"/>
      <c r="K83" s="936"/>
      <c r="L83" s="936"/>
      <c r="M83" s="936"/>
      <c r="N83" s="920"/>
      <c r="O83" s="920"/>
      <c r="P83" s="920"/>
      <c r="Q83" s="920"/>
      <c r="R83" s="920"/>
      <c r="S83" s="920"/>
      <c r="T83" s="920"/>
      <c r="U83" s="920"/>
      <c r="V83" s="920"/>
      <c r="W83" s="920"/>
      <c r="X83" s="920"/>
      <c r="AG83" s="916"/>
      <c r="AH83" s="916"/>
      <c r="AI83" s="917"/>
      <c r="AJ83" s="916"/>
      <c r="AK83" s="916"/>
      <c r="AL83" s="917"/>
      <c r="AM83" s="916"/>
      <c r="AN83" s="916"/>
      <c r="AO83" s="917"/>
      <c r="AP83" s="916"/>
      <c r="AQ83" s="916"/>
    </row>
    <row r="84" spans="1:44" ht="16.5" thickBot="1" x14ac:dyDescent="0.3">
      <c r="A84" s="1351" t="s">
        <v>132</v>
      </c>
      <c r="B84" s="1352"/>
      <c r="C84" s="1352"/>
      <c r="D84" s="1352"/>
      <c r="E84" s="1352"/>
      <c r="F84" s="1353"/>
      <c r="G84" s="664">
        <f>G66+G69+G72+G75+G78+G81</f>
        <v>21.5</v>
      </c>
      <c r="H84" s="665">
        <f>H66+H69+H72+H75+H78+H81</f>
        <v>645</v>
      </c>
      <c r="I84" s="665">
        <f>I66+I69+I72+I75+I78+I81</f>
        <v>279</v>
      </c>
      <c r="J84" s="665">
        <f>J66+J69+J72+J75+J78+J81</f>
        <v>48</v>
      </c>
      <c r="K84" s="665"/>
      <c r="L84" s="665">
        <f t="shared" ref="L84:X84" si="26">L66+L69+L72+L75+L78+L81</f>
        <v>231</v>
      </c>
      <c r="M84" s="665">
        <f t="shared" si="26"/>
        <v>366</v>
      </c>
      <c r="N84" s="665">
        <f t="shared" si="26"/>
        <v>0</v>
      </c>
      <c r="O84" s="665">
        <f t="shared" si="26"/>
        <v>0</v>
      </c>
      <c r="P84" s="665">
        <f t="shared" si="26"/>
        <v>0</v>
      </c>
      <c r="Q84" s="665">
        <f t="shared" si="26"/>
        <v>4</v>
      </c>
      <c r="R84" s="665">
        <f t="shared" si="26"/>
        <v>2</v>
      </c>
      <c r="S84" s="665">
        <f t="shared" si="26"/>
        <v>2</v>
      </c>
      <c r="T84" s="665">
        <f t="shared" si="26"/>
        <v>3</v>
      </c>
      <c r="U84" s="665">
        <f t="shared" si="26"/>
        <v>3</v>
      </c>
      <c r="V84" s="665">
        <f t="shared" si="26"/>
        <v>3</v>
      </c>
      <c r="W84" s="665">
        <f t="shared" si="26"/>
        <v>3</v>
      </c>
      <c r="X84" s="665">
        <f t="shared" si="26"/>
        <v>3</v>
      </c>
      <c r="Y84" s="415">
        <f>SUM(Y66:Y82)</f>
        <v>0</v>
      </c>
      <c r="Z84" s="176">
        <f>SUM(Z66:Z82)</f>
        <v>0</v>
      </c>
      <c r="AA84" s="176">
        <f>SUM(AA66:AA82)</f>
        <v>0</v>
      </c>
      <c r="AB84" s="176">
        <f>SUM(AB66:AB82)</f>
        <v>0</v>
      </c>
      <c r="AC84" s="176">
        <f>SUM(AC66:AC82)</f>
        <v>0</v>
      </c>
      <c r="AG84" s="494">
        <f>SUMIF(AG66:AG82,FALSE,$G66:$G82)</f>
        <v>0</v>
      </c>
      <c r="AH84" s="494">
        <f t="shared" ref="AH84:AQ84" si="27">SUMIF(AH66:AH82,FALSE,$G66:$G82)</f>
        <v>0</v>
      </c>
      <c r="AI84" s="494">
        <f t="shared" si="27"/>
        <v>0</v>
      </c>
      <c r="AJ84" s="494">
        <f t="shared" si="27"/>
        <v>5</v>
      </c>
      <c r="AK84" s="494">
        <f t="shared" si="27"/>
        <v>3.5</v>
      </c>
      <c r="AL84" s="494">
        <f t="shared" si="27"/>
        <v>0</v>
      </c>
      <c r="AM84" s="494">
        <f t="shared" si="27"/>
        <v>3</v>
      </c>
      <c r="AN84" s="494">
        <f t="shared" si="27"/>
        <v>4</v>
      </c>
      <c r="AO84" s="494">
        <f t="shared" si="27"/>
        <v>0</v>
      </c>
      <c r="AP84" s="494">
        <f t="shared" si="27"/>
        <v>3</v>
      </c>
      <c r="AQ84" s="494">
        <f t="shared" si="27"/>
        <v>3</v>
      </c>
      <c r="AR84" s="495">
        <f>SUM(AG84:AQ84)</f>
        <v>21.5</v>
      </c>
    </row>
    <row r="85" spans="1:44" ht="16.5" thickBot="1" x14ac:dyDescent="0.3">
      <c r="A85" s="1365" t="s">
        <v>206</v>
      </c>
      <c r="B85" s="1366"/>
      <c r="C85" s="1366"/>
      <c r="D85" s="1366"/>
      <c r="E85" s="1366"/>
      <c r="F85" s="1366"/>
      <c r="G85" s="1366"/>
      <c r="H85" s="1366"/>
      <c r="I85" s="1369"/>
      <c r="J85" s="1369"/>
      <c r="K85" s="1369"/>
      <c r="L85" s="1369"/>
      <c r="M85" s="1369"/>
      <c r="N85" s="1366"/>
      <c r="O85" s="1366"/>
      <c r="P85" s="1366"/>
      <c r="Q85" s="1366"/>
      <c r="R85" s="1366"/>
      <c r="S85" s="1366"/>
      <c r="T85" s="1366"/>
      <c r="U85" s="1366"/>
      <c r="V85" s="1366"/>
      <c r="W85" s="1366"/>
      <c r="X85" s="1367"/>
    </row>
    <row r="86" spans="1:44" s="821" customFormat="1" ht="32.25" thickBot="1" x14ac:dyDescent="0.3">
      <c r="A86" s="1454" t="s">
        <v>138</v>
      </c>
      <c r="B86" s="994" t="s">
        <v>38</v>
      </c>
      <c r="C86" s="995">
        <v>4</v>
      </c>
      <c r="D86" s="995"/>
      <c r="E86" s="995"/>
      <c r="F86" s="995"/>
      <c r="G86" s="996">
        <v>4</v>
      </c>
      <c r="H86" s="997">
        <f>G86*30</f>
        <v>120</v>
      </c>
      <c r="I86" s="998">
        <f t="shared" ref="I86:I97" si="28">J86+L86+K86</f>
        <v>54</v>
      </c>
      <c r="J86" s="999">
        <v>18</v>
      </c>
      <c r="K86" s="999"/>
      <c r="L86" s="999">
        <v>36</v>
      </c>
      <c r="M86" s="1000">
        <f>H86-I86</f>
        <v>66</v>
      </c>
      <c r="N86" s="1001"/>
      <c r="O86" s="1002"/>
      <c r="P86" s="1003"/>
      <c r="Q86" s="1004"/>
      <c r="R86" s="1002">
        <v>3</v>
      </c>
      <c r="S86" s="1003">
        <v>3</v>
      </c>
      <c r="T86" s="1004"/>
      <c r="U86" s="1002"/>
      <c r="V86" s="1003"/>
      <c r="W86" s="1004"/>
      <c r="X86" s="1003"/>
      <c r="AE86" s="822" t="s">
        <v>99</v>
      </c>
      <c r="AF86" s="1005">
        <f>AG104+AH104</f>
        <v>0</v>
      </c>
      <c r="AG86" s="823" t="b">
        <f>ISBLANK(N86)</f>
        <v>1</v>
      </c>
      <c r="AH86" s="823" t="b">
        <f>ISBLANK(O86)</f>
        <v>1</v>
      </c>
      <c r="AI86" s="824"/>
      <c r="AJ86" s="823" t="b">
        <f>ISBLANK(Q86)</f>
        <v>1</v>
      </c>
      <c r="AK86" s="823" t="b">
        <f>ISBLANK(R86)</f>
        <v>0</v>
      </c>
      <c r="AL86" s="824"/>
      <c r="AM86" s="823" t="b">
        <f>ISBLANK(T86)</f>
        <v>1</v>
      </c>
      <c r="AN86" s="823" t="b">
        <f>ISBLANK(U86)</f>
        <v>1</v>
      </c>
      <c r="AO86" s="824"/>
      <c r="AP86" s="823" t="b">
        <f>ISBLANK(W86)</f>
        <v>1</v>
      </c>
      <c r="AQ86" s="823" t="b">
        <f>ISBLANK(X86)</f>
        <v>1</v>
      </c>
    </row>
    <row r="87" spans="1:44" s="821" customFormat="1" ht="16.5" customHeight="1" x14ac:dyDescent="0.25">
      <c r="A87" s="1449"/>
      <c r="B87" s="994" t="s">
        <v>280</v>
      </c>
      <c r="C87" s="995">
        <v>4</v>
      </c>
      <c r="D87" s="995"/>
      <c r="E87" s="995"/>
      <c r="F87" s="995"/>
      <c r="G87" s="996">
        <v>4</v>
      </c>
      <c r="H87" s="997">
        <f>G87*30</f>
        <v>120</v>
      </c>
      <c r="I87" s="998">
        <f t="shared" si="28"/>
        <v>54</v>
      </c>
      <c r="J87" s="999">
        <v>18</v>
      </c>
      <c r="K87" s="999"/>
      <c r="L87" s="999">
        <v>36</v>
      </c>
      <c r="M87" s="1000">
        <f>H87-I87</f>
        <v>66</v>
      </c>
      <c r="N87" s="1001"/>
      <c r="O87" s="1002"/>
      <c r="P87" s="1003"/>
      <c r="Q87" s="1004"/>
      <c r="R87" s="1002">
        <v>3</v>
      </c>
      <c r="S87" s="1003">
        <v>3</v>
      </c>
      <c r="T87" s="1006"/>
      <c r="U87" s="1007"/>
      <c r="V87" s="1008"/>
      <c r="W87" s="1006"/>
      <c r="X87" s="1008"/>
      <c r="AE87" s="822" t="s">
        <v>100</v>
      </c>
      <c r="AF87" s="1005">
        <f>AJ104+AK104</f>
        <v>8</v>
      </c>
      <c r="AG87" s="823"/>
      <c r="AH87" s="823"/>
      <c r="AI87" s="824"/>
      <c r="AJ87" s="823"/>
      <c r="AK87" s="823"/>
      <c r="AL87" s="824"/>
      <c r="AM87" s="823"/>
      <c r="AN87" s="823"/>
      <c r="AO87" s="824"/>
      <c r="AP87" s="823"/>
      <c r="AQ87" s="823"/>
    </row>
    <row r="88" spans="1:44" s="821" customFormat="1" x14ac:dyDescent="0.25">
      <c r="A88" s="1448" t="s">
        <v>139</v>
      </c>
      <c r="B88" s="994" t="s">
        <v>281</v>
      </c>
      <c r="C88" s="1009">
        <v>6</v>
      </c>
      <c r="D88" s="845"/>
      <c r="E88" s="1010"/>
      <c r="F88" s="855"/>
      <c r="G88" s="1011">
        <v>5</v>
      </c>
      <c r="H88" s="1012">
        <f t="shared" ref="H88:H99" si="29">G88*30</f>
        <v>150</v>
      </c>
      <c r="I88" s="1013">
        <f t="shared" si="28"/>
        <v>54</v>
      </c>
      <c r="J88" s="1014">
        <v>18</v>
      </c>
      <c r="K88" s="854"/>
      <c r="L88" s="854">
        <v>36</v>
      </c>
      <c r="M88" s="1015">
        <f t="shared" ref="M88:M99" si="30">H88-I88</f>
        <v>96</v>
      </c>
      <c r="N88" s="850"/>
      <c r="O88" s="851"/>
      <c r="P88" s="852"/>
      <c r="Q88" s="853"/>
      <c r="R88" s="851"/>
      <c r="S88" s="852"/>
      <c r="T88" s="853"/>
      <c r="U88" s="851">
        <v>3</v>
      </c>
      <c r="V88" s="852">
        <v>3</v>
      </c>
      <c r="W88" s="853"/>
      <c r="X88" s="1008"/>
      <c r="AE88" s="822" t="s">
        <v>101</v>
      </c>
      <c r="AF88" s="1005">
        <f>AM104+AN104</f>
        <v>8</v>
      </c>
      <c r="AG88" s="823" t="b">
        <f t="shared" ref="AG88:AQ102" si="31">ISBLANK(N88)</f>
        <v>1</v>
      </c>
      <c r="AH88" s="823" t="b">
        <f t="shared" si="31"/>
        <v>1</v>
      </c>
      <c r="AI88" s="824"/>
      <c r="AJ88" s="823" t="b">
        <f t="shared" si="31"/>
        <v>1</v>
      </c>
      <c r="AK88" s="823" t="b">
        <f t="shared" si="31"/>
        <v>1</v>
      </c>
      <c r="AL88" s="824"/>
      <c r="AM88" s="823" t="b">
        <f t="shared" si="31"/>
        <v>1</v>
      </c>
      <c r="AN88" s="823" t="b">
        <f t="shared" si="31"/>
        <v>0</v>
      </c>
      <c r="AO88" s="824"/>
      <c r="AP88" s="823" t="b">
        <f t="shared" si="31"/>
        <v>1</v>
      </c>
      <c r="AQ88" s="823" t="b">
        <f t="shared" si="31"/>
        <v>1</v>
      </c>
    </row>
    <row r="89" spans="1:44" s="821" customFormat="1" x14ac:dyDescent="0.25">
      <c r="A89" s="1449"/>
      <c r="B89" s="994" t="s">
        <v>282</v>
      </c>
      <c r="C89" s="1009">
        <v>6</v>
      </c>
      <c r="D89" s="845"/>
      <c r="E89" s="1010"/>
      <c r="F89" s="855"/>
      <c r="G89" s="1011">
        <v>5</v>
      </c>
      <c r="H89" s="1012">
        <f t="shared" si="29"/>
        <v>150</v>
      </c>
      <c r="I89" s="1013">
        <f t="shared" si="28"/>
        <v>54</v>
      </c>
      <c r="J89" s="1014">
        <v>18</v>
      </c>
      <c r="K89" s="854"/>
      <c r="L89" s="854">
        <v>36</v>
      </c>
      <c r="M89" s="1015">
        <f t="shared" si="30"/>
        <v>96</v>
      </c>
      <c r="N89" s="850"/>
      <c r="O89" s="851"/>
      <c r="P89" s="852"/>
      <c r="Q89" s="853"/>
      <c r="R89" s="851"/>
      <c r="S89" s="852"/>
      <c r="T89" s="853"/>
      <c r="U89" s="851">
        <v>3</v>
      </c>
      <c r="V89" s="852">
        <v>3</v>
      </c>
      <c r="W89" s="853"/>
      <c r="X89" s="1008"/>
      <c r="AE89" s="822" t="s">
        <v>102</v>
      </c>
      <c r="AF89" s="1005">
        <f>AP104+AQ104</f>
        <v>24</v>
      </c>
      <c r="AG89" s="823"/>
      <c r="AH89" s="823"/>
      <c r="AI89" s="824"/>
      <c r="AJ89" s="823"/>
      <c r="AK89" s="823"/>
      <c r="AL89" s="824"/>
      <c r="AM89" s="823"/>
      <c r="AN89" s="823"/>
      <c r="AO89" s="824"/>
      <c r="AP89" s="823"/>
      <c r="AQ89" s="823"/>
    </row>
    <row r="90" spans="1:44" s="821" customFormat="1" x14ac:dyDescent="0.25">
      <c r="A90" s="1448" t="s">
        <v>140</v>
      </c>
      <c r="B90" s="994" t="s">
        <v>39</v>
      </c>
      <c r="C90" s="1009">
        <v>4</v>
      </c>
      <c r="D90" s="845"/>
      <c r="E90" s="1010"/>
      <c r="F90" s="855"/>
      <c r="G90" s="1011">
        <v>4</v>
      </c>
      <c r="H90" s="1012">
        <f>G90*30</f>
        <v>120</v>
      </c>
      <c r="I90" s="1013">
        <f t="shared" si="28"/>
        <v>54</v>
      </c>
      <c r="J90" s="1014">
        <v>18</v>
      </c>
      <c r="K90" s="854"/>
      <c r="L90" s="854">
        <v>36</v>
      </c>
      <c r="M90" s="1015">
        <f>H90-I90</f>
        <v>66</v>
      </c>
      <c r="N90" s="850"/>
      <c r="O90" s="851"/>
      <c r="P90" s="852"/>
      <c r="Q90" s="853"/>
      <c r="R90" s="851">
        <v>3</v>
      </c>
      <c r="S90" s="852">
        <v>3</v>
      </c>
      <c r="T90" s="853"/>
      <c r="U90" s="851"/>
      <c r="V90" s="852"/>
      <c r="W90" s="853"/>
      <c r="X90" s="1008"/>
      <c r="AF90" s="1005">
        <f>SUM(AF86:AF89)</f>
        <v>40</v>
      </c>
      <c r="AG90" s="823" t="b">
        <f t="shared" si="31"/>
        <v>1</v>
      </c>
      <c r="AH90" s="823" t="b">
        <f t="shared" si="31"/>
        <v>1</v>
      </c>
      <c r="AI90" s="824"/>
      <c r="AJ90" s="823" t="b">
        <f t="shared" si="31"/>
        <v>1</v>
      </c>
      <c r="AK90" s="823" t="b">
        <f t="shared" si="31"/>
        <v>0</v>
      </c>
      <c r="AL90" s="824"/>
      <c r="AM90" s="823" t="b">
        <f t="shared" si="31"/>
        <v>1</v>
      </c>
      <c r="AN90" s="823" t="b">
        <f t="shared" si="31"/>
        <v>1</v>
      </c>
      <c r="AO90" s="824"/>
      <c r="AP90" s="823" t="b">
        <f t="shared" si="31"/>
        <v>1</v>
      </c>
      <c r="AQ90" s="823" t="b">
        <f t="shared" si="31"/>
        <v>1</v>
      </c>
    </row>
    <row r="91" spans="1:44" s="821" customFormat="1" x14ac:dyDescent="0.25">
      <c r="A91" s="1449"/>
      <c r="B91" s="994" t="s">
        <v>283</v>
      </c>
      <c r="C91" s="1009">
        <v>4</v>
      </c>
      <c r="D91" s="845"/>
      <c r="E91" s="1010"/>
      <c r="F91" s="855"/>
      <c r="G91" s="1011">
        <v>4</v>
      </c>
      <c r="H91" s="1012">
        <f>G91*30</f>
        <v>120</v>
      </c>
      <c r="I91" s="1013">
        <f t="shared" si="28"/>
        <v>54</v>
      </c>
      <c r="J91" s="1014">
        <v>18</v>
      </c>
      <c r="K91" s="854"/>
      <c r="L91" s="854">
        <v>36</v>
      </c>
      <c r="M91" s="1015">
        <f>H91-I91</f>
        <v>66</v>
      </c>
      <c r="N91" s="850"/>
      <c r="O91" s="851"/>
      <c r="P91" s="852"/>
      <c r="Q91" s="853"/>
      <c r="R91" s="851">
        <v>3</v>
      </c>
      <c r="S91" s="852">
        <v>3</v>
      </c>
      <c r="T91" s="853"/>
      <c r="U91" s="851"/>
      <c r="V91" s="852"/>
      <c r="W91" s="853"/>
      <c r="X91" s="1008"/>
      <c r="AG91" s="823"/>
      <c r="AH91" s="823"/>
      <c r="AI91" s="824"/>
      <c r="AJ91" s="823"/>
      <c r="AK91" s="823"/>
      <c r="AL91" s="824"/>
      <c r="AM91" s="823"/>
      <c r="AN91" s="823"/>
      <c r="AO91" s="824"/>
      <c r="AP91" s="823"/>
      <c r="AQ91" s="823"/>
    </row>
    <row r="92" spans="1:44" s="697" customFormat="1" x14ac:dyDescent="0.25">
      <c r="A92" s="1318" t="s">
        <v>141</v>
      </c>
      <c r="B92" s="187" t="s">
        <v>418</v>
      </c>
      <c r="C92" s="182"/>
      <c r="D92" s="183" t="s">
        <v>179</v>
      </c>
      <c r="E92" s="184"/>
      <c r="F92" s="185"/>
      <c r="G92" s="188">
        <v>3</v>
      </c>
      <c r="H92" s="313">
        <f>G92*30</f>
        <v>90</v>
      </c>
      <c r="I92" s="321">
        <f t="shared" si="28"/>
        <v>45</v>
      </c>
      <c r="J92" s="189">
        <v>15</v>
      </c>
      <c r="K92" s="190"/>
      <c r="L92" s="190">
        <v>30</v>
      </c>
      <c r="M92" s="191">
        <f>H92-I92</f>
        <v>45</v>
      </c>
      <c r="N92" s="194"/>
      <c r="O92" s="391"/>
      <c r="P92" s="193"/>
      <c r="Q92" s="192"/>
      <c r="R92" s="391"/>
      <c r="S92" s="193"/>
      <c r="T92" s="192">
        <v>3</v>
      </c>
      <c r="U92" s="391"/>
      <c r="V92" s="193"/>
      <c r="W92" s="192"/>
      <c r="X92" s="186"/>
      <c r="AD92" s="697" t="s">
        <v>381</v>
      </c>
      <c r="AG92" s="689" t="b">
        <f t="shared" si="31"/>
        <v>1</v>
      </c>
      <c r="AH92" s="689" t="b">
        <f t="shared" si="31"/>
        <v>1</v>
      </c>
      <c r="AI92" s="698"/>
      <c r="AJ92" s="689" t="b">
        <f t="shared" si="31"/>
        <v>1</v>
      </c>
      <c r="AK92" s="689" t="b">
        <f t="shared" si="31"/>
        <v>1</v>
      </c>
      <c r="AL92" s="698"/>
      <c r="AM92" s="689" t="b">
        <f t="shared" si="31"/>
        <v>0</v>
      </c>
      <c r="AN92" s="689" t="b">
        <f t="shared" si="31"/>
        <v>1</v>
      </c>
      <c r="AO92" s="698"/>
      <c r="AP92" s="689" t="b">
        <f t="shared" si="31"/>
        <v>1</v>
      </c>
      <c r="AQ92" s="689" t="b">
        <f t="shared" si="31"/>
        <v>1</v>
      </c>
    </row>
    <row r="93" spans="1:44" s="697" customFormat="1" x14ac:dyDescent="0.25">
      <c r="A93" s="1317"/>
      <c r="B93" s="187" t="s">
        <v>419</v>
      </c>
      <c r="C93" s="182"/>
      <c r="D93" s="183" t="s">
        <v>179</v>
      </c>
      <c r="E93" s="184"/>
      <c r="F93" s="185"/>
      <c r="G93" s="188">
        <v>3</v>
      </c>
      <c r="H93" s="313">
        <f>G93*30</f>
        <v>90</v>
      </c>
      <c r="I93" s="321">
        <f t="shared" si="28"/>
        <v>45</v>
      </c>
      <c r="J93" s="189">
        <v>15</v>
      </c>
      <c r="K93" s="190"/>
      <c r="L93" s="190">
        <v>30</v>
      </c>
      <c r="M93" s="191">
        <f>H93-I93</f>
        <v>45</v>
      </c>
      <c r="N93" s="194"/>
      <c r="O93" s="391"/>
      <c r="P93" s="193"/>
      <c r="Q93" s="192"/>
      <c r="R93" s="391"/>
      <c r="S93" s="193"/>
      <c r="T93" s="192">
        <v>3</v>
      </c>
      <c r="U93" s="391"/>
      <c r="V93" s="193"/>
      <c r="W93" s="192"/>
      <c r="X93" s="186"/>
      <c r="AG93" s="689"/>
      <c r="AH93" s="689"/>
      <c r="AI93" s="698"/>
      <c r="AJ93" s="689"/>
      <c r="AK93" s="689"/>
      <c r="AL93" s="698"/>
      <c r="AM93" s="689"/>
      <c r="AN93" s="689"/>
      <c r="AO93" s="698"/>
      <c r="AP93" s="689"/>
      <c r="AQ93" s="689"/>
    </row>
    <row r="94" spans="1:44" s="821" customFormat="1" x14ac:dyDescent="0.25">
      <c r="A94" s="1448" t="s">
        <v>142</v>
      </c>
      <c r="B94" s="994" t="s">
        <v>284</v>
      </c>
      <c r="C94" s="1009"/>
      <c r="D94" s="845" t="s">
        <v>185</v>
      </c>
      <c r="E94" s="1010"/>
      <c r="F94" s="855"/>
      <c r="G94" s="1011">
        <v>4</v>
      </c>
      <c r="H94" s="1012">
        <f t="shared" si="29"/>
        <v>120</v>
      </c>
      <c r="I94" s="1013">
        <f t="shared" si="28"/>
        <v>45</v>
      </c>
      <c r="J94" s="1014">
        <v>15</v>
      </c>
      <c r="K94" s="854"/>
      <c r="L94" s="854">
        <v>30</v>
      </c>
      <c r="M94" s="1015">
        <f t="shared" si="30"/>
        <v>75</v>
      </c>
      <c r="N94" s="850"/>
      <c r="O94" s="851"/>
      <c r="P94" s="1018"/>
      <c r="Q94" s="853"/>
      <c r="R94" s="851"/>
      <c r="S94" s="852"/>
      <c r="T94" s="850"/>
      <c r="U94" s="851"/>
      <c r="V94" s="852"/>
      <c r="W94" s="853">
        <v>3</v>
      </c>
      <c r="X94" s="1008"/>
      <c r="AD94" s="821" t="s">
        <v>381</v>
      </c>
      <c r="AG94" s="823" t="b">
        <f t="shared" si="31"/>
        <v>1</v>
      </c>
      <c r="AH94" s="823" t="b">
        <f t="shared" si="31"/>
        <v>1</v>
      </c>
      <c r="AI94" s="824"/>
      <c r="AJ94" s="823" t="b">
        <f t="shared" si="31"/>
        <v>1</v>
      </c>
      <c r="AK94" s="823" t="b">
        <f t="shared" si="31"/>
        <v>1</v>
      </c>
      <c r="AL94" s="824"/>
      <c r="AM94" s="823" t="b">
        <f t="shared" si="31"/>
        <v>1</v>
      </c>
      <c r="AN94" s="823" t="b">
        <f t="shared" si="31"/>
        <v>1</v>
      </c>
      <c r="AO94" s="824"/>
      <c r="AP94" s="823" t="b">
        <f t="shared" si="31"/>
        <v>0</v>
      </c>
      <c r="AQ94" s="823" t="b">
        <f t="shared" si="31"/>
        <v>1</v>
      </c>
    </row>
    <row r="95" spans="1:44" s="821" customFormat="1" ht="40.5" customHeight="1" x14ac:dyDescent="0.25">
      <c r="A95" s="1449"/>
      <c r="B95" s="994" t="s">
        <v>285</v>
      </c>
      <c r="C95" s="1009"/>
      <c r="D95" s="845" t="s">
        <v>185</v>
      </c>
      <c r="E95" s="1010"/>
      <c r="F95" s="855"/>
      <c r="G95" s="1011">
        <v>4</v>
      </c>
      <c r="H95" s="1012">
        <f t="shared" si="29"/>
        <v>120</v>
      </c>
      <c r="I95" s="1013">
        <f t="shared" si="28"/>
        <v>45</v>
      </c>
      <c r="J95" s="1014">
        <v>15</v>
      </c>
      <c r="K95" s="854"/>
      <c r="L95" s="854">
        <v>30</v>
      </c>
      <c r="M95" s="1015">
        <f t="shared" si="30"/>
        <v>75</v>
      </c>
      <c r="N95" s="850"/>
      <c r="O95" s="851"/>
      <c r="P95" s="1018"/>
      <c r="Q95" s="853"/>
      <c r="R95" s="851"/>
      <c r="S95" s="852"/>
      <c r="T95" s="850"/>
      <c r="U95" s="851"/>
      <c r="V95" s="852"/>
      <c r="W95" s="853">
        <v>3</v>
      </c>
      <c r="X95" s="1008"/>
      <c r="AG95" s="823"/>
      <c r="AH95" s="823"/>
      <c r="AI95" s="824"/>
      <c r="AJ95" s="823"/>
      <c r="AK95" s="823"/>
      <c r="AL95" s="824"/>
      <c r="AM95" s="823"/>
      <c r="AN95" s="823"/>
      <c r="AO95" s="824"/>
      <c r="AP95" s="823"/>
      <c r="AQ95" s="823"/>
    </row>
    <row r="96" spans="1:44" s="821" customFormat="1" x14ac:dyDescent="0.25">
      <c r="A96" s="1448" t="s">
        <v>143</v>
      </c>
      <c r="B96" s="994" t="s">
        <v>286</v>
      </c>
      <c r="C96" s="1009">
        <v>7</v>
      </c>
      <c r="D96" s="845"/>
      <c r="E96" s="1010"/>
      <c r="F96" s="1010"/>
      <c r="G96" s="1011">
        <v>5</v>
      </c>
      <c r="H96" s="1017">
        <f t="shared" si="29"/>
        <v>150</v>
      </c>
      <c r="I96" s="1013">
        <f t="shared" si="28"/>
        <v>60</v>
      </c>
      <c r="J96" s="1014">
        <v>30</v>
      </c>
      <c r="K96" s="854"/>
      <c r="L96" s="854">
        <v>30</v>
      </c>
      <c r="M96" s="1015">
        <f t="shared" si="30"/>
        <v>90</v>
      </c>
      <c r="N96" s="850"/>
      <c r="O96" s="851"/>
      <c r="P96" s="1018"/>
      <c r="Q96" s="853"/>
      <c r="R96" s="851"/>
      <c r="S96" s="852"/>
      <c r="T96" s="850"/>
      <c r="U96" s="851"/>
      <c r="V96" s="852"/>
      <c r="W96" s="853">
        <v>4</v>
      </c>
      <c r="X96" s="1008"/>
      <c r="AD96" s="821" t="s">
        <v>381</v>
      </c>
      <c r="AG96" s="823" t="b">
        <f t="shared" si="31"/>
        <v>1</v>
      </c>
      <c r="AH96" s="823" t="b">
        <f t="shared" si="31"/>
        <v>1</v>
      </c>
      <c r="AI96" s="824"/>
      <c r="AJ96" s="823" t="b">
        <f t="shared" si="31"/>
        <v>1</v>
      </c>
      <c r="AK96" s="823" t="b">
        <f t="shared" si="31"/>
        <v>1</v>
      </c>
      <c r="AL96" s="824"/>
      <c r="AM96" s="823" t="b">
        <f t="shared" si="31"/>
        <v>1</v>
      </c>
      <c r="AN96" s="823" t="b">
        <f t="shared" si="31"/>
        <v>1</v>
      </c>
      <c r="AO96" s="824"/>
      <c r="AP96" s="823" t="b">
        <f t="shared" si="31"/>
        <v>0</v>
      </c>
      <c r="AQ96" s="823" t="b">
        <f t="shared" si="31"/>
        <v>1</v>
      </c>
    </row>
    <row r="97" spans="1:44" s="821" customFormat="1" x14ac:dyDescent="0.25">
      <c r="A97" s="1449"/>
      <c r="B97" s="994" t="s">
        <v>446</v>
      </c>
      <c r="C97" s="1009">
        <v>7</v>
      </c>
      <c r="D97" s="845"/>
      <c r="E97" s="1010"/>
      <c r="F97" s="1010"/>
      <c r="G97" s="1011">
        <v>5</v>
      </c>
      <c r="H97" s="1017">
        <f t="shared" si="29"/>
        <v>150</v>
      </c>
      <c r="I97" s="1013">
        <f t="shared" si="28"/>
        <v>60</v>
      </c>
      <c r="J97" s="1014">
        <v>30</v>
      </c>
      <c r="K97" s="854"/>
      <c r="L97" s="854">
        <v>30</v>
      </c>
      <c r="M97" s="1015">
        <f t="shared" si="30"/>
        <v>90</v>
      </c>
      <c r="N97" s="850"/>
      <c r="O97" s="851"/>
      <c r="P97" s="1018"/>
      <c r="Q97" s="853"/>
      <c r="R97" s="851"/>
      <c r="S97" s="852"/>
      <c r="T97" s="850"/>
      <c r="U97" s="851"/>
      <c r="V97" s="852"/>
      <c r="W97" s="853">
        <v>4</v>
      </c>
      <c r="X97" s="1008"/>
      <c r="AG97" s="823"/>
      <c r="AH97" s="823"/>
      <c r="AI97" s="824"/>
      <c r="AJ97" s="823"/>
      <c r="AK97" s="823"/>
      <c r="AL97" s="824"/>
      <c r="AM97" s="823"/>
      <c r="AN97" s="823"/>
      <c r="AO97" s="824"/>
      <c r="AP97" s="823"/>
      <c r="AQ97" s="823"/>
    </row>
    <row r="98" spans="1:44" s="821" customFormat="1" x14ac:dyDescent="0.25">
      <c r="A98" s="1448" t="s">
        <v>144</v>
      </c>
      <c r="B98" s="1016" t="s">
        <v>389</v>
      </c>
      <c r="C98" s="1009">
        <v>7</v>
      </c>
      <c r="D98" s="845"/>
      <c r="E98" s="1010"/>
      <c r="F98" s="855"/>
      <c r="G98" s="1011">
        <v>5</v>
      </c>
      <c r="H98" s="1017">
        <f t="shared" si="29"/>
        <v>150</v>
      </c>
      <c r="I98" s="1013">
        <f>J98+L98</f>
        <v>60</v>
      </c>
      <c r="J98" s="1014">
        <v>30</v>
      </c>
      <c r="K98" s="854"/>
      <c r="L98" s="854">
        <v>30</v>
      </c>
      <c r="M98" s="1015">
        <f t="shared" si="30"/>
        <v>90</v>
      </c>
      <c r="N98" s="850"/>
      <c r="O98" s="851"/>
      <c r="P98" s="1018"/>
      <c r="Q98" s="853"/>
      <c r="R98" s="851"/>
      <c r="S98" s="852"/>
      <c r="T98" s="850"/>
      <c r="U98" s="851"/>
      <c r="V98" s="852"/>
      <c r="W98" s="853">
        <v>4</v>
      </c>
      <c r="X98" s="852"/>
      <c r="AD98" s="821" t="s">
        <v>381</v>
      </c>
      <c r="AG98" s="823" t="b">
        <f t="shared" si="31"/>
        <v>1</v>
      </c>
      <c r="AH98" s="823" t="b">
        <f t="shared" si="31"/>
        <v>1</v>
      </c>
      <c r="AI98" s="824"/>
      <c r="AJ98" s="823" t="b">
        <f t="shared" si="31"/>
        <v>1</v>
      </c>
      <c r="AK98" s="823" t="b">
        <f t="shared" si="31"/>
        <v>1</v>
      </c>
      <c r="AL98" s="824"/>
      <c r="AM98" s="823" t="b">
        <f t="shared" si="31"/>
        <v>1</v>
      </c>
      <c r="AN98" s="823" t="b">
        <f t="shared" si="31"/>
        <v>1</v>
      </c>
      <c r="AO98" s="824"/>
      <c r="AP98" s="823" t="b">
        <f t="shared" si="31"/>
        <v>0</v>
      </c>
      <c r="AQ98" s="823" t="b">
        <f t="shared" si="31"/>
        <v>1</v>
      </c>
    </row>
    <row r="99" spans="1:44" s="821" customFormat="1" x14ac:dyDescent="0.25">
      <c r="A99" s="1449"/>
      <c r="B99" s="1019" t="s">
        <v>289</v>
      </c>
      <c r="C99" s="1009">
        <v>7</v>
      </c>
      <c r="D99" s="845"/>
      <c r="E99" s="1010"/>
      <c r="F99" s="855"/>
      <c r="G99" s="1011">
        <v>5</v>
      </c>
      <c r="H99" s="1017">
        <f t="shared" si="29"/>
        <v>150</v>
      </c>
      <c r="I99" s="1013">
        <f>J99+L99</f>
        <v>60</v>
      </c>
      <c r="J99" s="1014">
        <v>30</v>
      </c>
      <c r="K99" s="854"/>
      <c r="L99" s="854">
        <v>30</v>
      </c>
      <c r="M99" s="1015">
        <f t="shared" si="30"/>
        <v>90</v>
      </c>
      <c r="N99" s="850"/>
      <c r="O99" s="851"/>
      <c r="P99" s="1018"/>
      <c r="Q99" s="853"/>
      <c r="R99" s="851"/>
      <c r="S99" s="852"/>
      <c r="T99" s="850"/>
      <c r="U99" s="851"/>
      <c r="V99" s="852"/>
      <c r="W99" s="853">
        <v>4</v>
      </c>
      <c r="X99" s="852"/>
      <c r="AG99" s="823"/>
      <c r="AH99" s="823"/>
      <c r="AI99" s="824"/>
      <c r="AJ99" s="823"/>
      <c r="AK99" s="823"/>
      <c r="AL99" s="824"/>
      <c r="AM99" s="823"/>
      <c r="AN99" s="823"/>
      <c r="AO99" s="824"/>
      <c r="AP99" s="823"/>
      <c r="AQ99" s="823"/>
    </row>
    <row r="100" spans="1:44" s="691" customFormat="1" x14ac:dyDescent="0.25">
      <c r="A100" s="1318" t="s">
        <v>145</v>
      </c>
      <c r="B100" s="994" t="s">
        <v>391</v>
      </c>
      <c r="C100" s="182">
        <v>8</v>
      </c>
      <c r="D100" s="190"/>
      <c r="E100" s="185"/>
      <c r="F100" s="184"/>
      <c r="G100" s="188">
        <v>5</v>
      </c>
      <c r="H100" s="313">
        <f>G100*30</f>
        <v>150</v>
      </c>
      <c r="I100" s="321">
        <f>J100+L100+K100</f>
        <v>52</v>
      </c>
      <c r="J100" s="189">
        <v>26</v>
      </c>
      <c r="K100" s="190"/>
      <c r="L100" s="190">
        <v>26</v>
      </c>
      <c r="M100" s="191">
        <f>H100-I100</f>
        <v>98</v>
      </c>
      <c r="N100" s="194"/>
      <c r="O100" s="391"/>
      <c r="P100" s="195"/>
      <c r="Q100" s="192"/>
      <c r="R100" s="391"/>
      <c r="S100" s="193"/>
      <c r="T100" s="194"/>
      <c r="U100" s="391"/>
      <c r="V100" s="193"/>
      <c r="W100" s="192"/>
      <c r="X100" s="193">
        <v>4</v>
      </c>
      <c r="AG100" s="689" t="b">
        <f t="shared" si="31"/>
        <v>1</v>
      </c>
      <c r="AH100" s="689" t="b">
        <f t="shared" si="31"/>
        <v>1</v>
      </c>
      <c r="AI100" s="692"/>
      <c r="AJ100" s="689" t="b">
        <f t="shared" si="31"/>
        <v>1</v>
      </c>
      <c r="AK100" s="689" t="b">
        <f t="shared" si="31"/>
        <v>1</v>
      </c>
      <c r="AL100" s="692"/>
      <c r="AM100" s="689" t="b">
        <f t="shared" si="31"/>
        <v>1</v>
      </c>
      <c r="AN100" s="689" t="b">
        <f t="shared" si="31"/>
        <v>1</v>
      </c>
      <c r="AO100" s="692"/>
      <c r="AP100" s="689" t="b">
        <f t="shared" si="31"/>
        <v>1</v>
      </c>
      <c r="AQ100" s="689" t="b">
        <f t="shared" si="31"/>
        <v>0</v>
      </c>
    </row>
    <row r="101" spans="1:44" s="691" customFormat="1" x14ac:dyDescent="0.25">
      <c r="A101" s="1317"/>
      <c r="B101" s="994" t="s">
        <v>421</v>
      </c>
      <c r="C101" s="182">
        <v>8</v>
      </c>
      <c r="D101" s="190"/>
      <c r="E101" s="185"/>
      <c r="F101" s="184"/>
      <c r="G101" s="188">
        <v>5</v>
      </c>
      <c r="H101" s="313">
        <f>G101*30</f>
        <v>150</v>
      </c>
      <c r="I101" s="321">
        <f>J101+L101+K101</f>
        <v>52</v>
      </c>
      <c r="J101" s="189">
        <v>26</v>
      </c>
      <c r="K101" s="190"/>
      <c r="L101" s="190">
        <v>26</v>
      </c>
      <c r="M101" s="191">
        <f>H101-I101</f>
        <v>98</v>
      </c>
      <c r="N101" s="194"/>
      <c r="O101" s="391"/>
      <c r="P101" s="195"/>
      <c r="Q101" s="192"/>
      <c r="R101" s="391"/>
      <c r="S101" s="193"/>
      <c r="T101" s="194"/>
      <c r="U101" s="391"/>
      <c r="V101" s="193"/>
      <c r="W101" s="192"/>
      <c r="X101" s="193">
        <v>4</v>
      </c>
      <c r="AG101" s="689"/>
      <c r="AH101" s="689"/>
      <c r="AI101" s="692"/>
      <c r="AJ101" s="689"/>
      <c r="AK101" s="689"/>
      <c r="AL101" s="692"/>
      <c r="AM101" s="689"/>
      <c r="AN101" s="689"/>
      <c r="AO101" s="692"/>
      <c r="AP101" s="689"/>
      <c r="AQ101" s="689"/>
    </row>
    <row r="102" spans="1:44" s="821" customFormat="1" x14ac:dyDescent="0.25">
      <c r="A102" s="1448" t="s">
        <v>290</v>
      </c>
      <c r="B102" s="1016" t="s">
        <v>239</v>
      </c>
      <c r="C102" s="1009">
        <v>8</v>
      </c>
      <c r="D102" s="854"/>
      <c r="E102" s="855"/>
      <c r="F102" s="1010"/>
      <c r="G102" s="1011">
        <v>5</v>
      </c>
      <c r="H102" s="1017">
        <f>G102*30</f>
        <v>150</v>
      </c>
      <c r="I102" s="1013">
        <f>J102+L102</f>
        <v>52</v>
      </c>
      <c r="J102" s="1014">
        <v>26</v>
      </c>
      <c r="K102" s="854"/>
      <c r="L102" s="854">
        <v>26</v>
      </c>
      <c r="M102" s="1015">
        <f>H102-I102</f>
        <v>98</v>
      </c>
      <c r="N102" s="850"/>
      <c r="O102" s="851"/>
      <c r="P102" s="1018"/>
      <c r="Q102" s="853"/>
      <c r="R102" s="851"/>
      <c r="S102" s="852"/>
      <c r="T102" s="850"/>
      <c r="U102" s="851"/>
      <c r="V102" s="852"/>
      <c r="W102" s="853"/>
      <c r="X102" s="852">
        <v>4</v>
      </c>
      <c r="AG102" s="823" t="b">
        <f t="shared" si="31"/>
        <v>1</v>
      </c>
      <c r="AH102" s="823" t="b">
        <f t="shared" si="31"/>
        <v>1</v>
      </c>
      <c r="AI102" s="824"/>
      <c r="AJ102" s="823" t="b">
        <f t="shared" si="31"/>
        <v>1</v>
      </c>
      <c r="AK102" s="823" t="b">
        <f t="shared" si="31"/>
        <v>1</v>
      </c>
      <c r="AL102" s="824"/>
      <c r="AM102" s="823" t="b">
        <f t="shared" si="31"/>
        <v>1</v>
      </c>
      <c r="AN102" s="823" t="b">
        <f t="shared" si="31"/>
        <v>1</v>
      </c>
      <c r="AO102" s="824"/>
      <c r="AP102" s="823" t="b">
        <f t="shared" si="31"/>
        <v>1</v>
      </c>
      <c r="AQ102" s="823" t="b">
        <f t="shared" si="31"/>
        <v>0</v>
      </c>
    </row>
    <row r="103" spans="1:44" s="821" customFormat="1" ht="16.5" thickBot="1" x14ac:dyDescent="0.3">
      <c r="A103" s="1449"/>
      <c r="B103" s="1019" t="s">
        <v>296</v>
      </c>
      <c r="C103" s="1009">
        <v>8</v>
      </c>
      <c r="D103" s="854"/>
      <c r="E103" s="855"/>
      <c r="F103" s="1010"/>
      <c r="G103" s="1011">
        <v>5</v>
      </c>
      <c r="H103" s="1017">
        <f>G103*30</f>
        <v>150</v>
      </c>
      <c r="I103" s="1013">
        <f>J103+L103</f>
        <v>52</v>
      </c>
      <c r="J103" s="1014">
        <v>26</v>
      </c>
      <c r="K103" s="854"/>
      <c r="L103" s="854">
        <v>26</v>
      </c>
      <c r="M103" s="1015">
        <f>H103-I103</f>
        <v>98</v>
      </c>
      <c r="N103" s="850"/>
      <c r="O103" s="851"/>
      <c r="P103" s="1018"/>
      <c r="Q103" s="853"/>
      <c r="R103" s="851"/>
      <c r="S103" s="852"/>
      <c r="T103" s="850"/>
      <c r="U103" s="851"/>
      <c r="V103" s="852"/>
      <c r="W103" s="853"/>
      <c r="X103" s="852">
        <v>4</v>
      </c>
      <c r="AG103" s="823"/>
      <c r="AH103" s="823"/>
      <c r="AI103" s="824"/>
      <c r="AJ103" s="823"/>
      <c r="AK103" s="823"/>
      <c r="AL103" s="824"/>
      <c r="AM103" s="823"/>
      <c r="AN103" s="823"/>
      <c r="AO103" s="824"/>
      <c r="AP103" s="823"/>
      <c r="AQ103" s="823"/>
    </row>
    <row r="104" spans="1:44" ht="16.5" thickBot="1" x14ac:dyDescent="0.3">
      <c r="A104" s="1303" t="s">
        <v>186</v>
      </c>
      <c r="B104" s="1345"/>
      <c r="C104" s="1345"/>
      <c r="D104" s="1345"/>
      <c r="E104" s="1345"/>
      <c r="F104" s="1304"/>
      <c r="G104" s="597">
        <f>G86+G88+G90+G92+G94+G96+G98+G100+G102</f>
        <v>40</v>
      </c>
      <c r="H104" s="598">
        <f t="shared" ref="H104:X104" si="32">H86+H88+H90+H92+H94+H96+H98+H100+H102</f>
        <v>1200</v>
      </c>
      <c r="I104" s="598">
        <f t="shared" si="32"/>
        <v>476</v>
      </c>
      <c r="J104" s="598">
        <f t="shared" si="32"/>
        <v>196</v>
      </c>
      <c r="K104" s="598">
        <f t="shared" si="32"/>
        <v>0</v>
      </c>
      <c r="L104" s="598">
        <f t="shared" si="32"/>
        <v>280</v>
      </c>
      <c r="M104" s="598">
        <f t="shared" si="32"/>
        <v>724</v>
      </c>
      <c r="N104" s="598">
        <f t="shared" si="32"/>
        <v>0</v>
      </c>
      <c r="O104" s="598">
        <f t="shared" si="32"/>
        <v>0</v>
      </c>
      <c r="P104" s="598">
        <f t="shared" si="32"/>
        <v>0</v>
      </c>
      <c r="Q104" s="598">
        <f t="shared" si="32"/>
        <v>0</v>
      </c>
      <c r="R104" s="598">
        <f t="shared" si="32"/>
        <v>6</v>
      </c>
      <c r="S104" s="598">
        <f t="shared" si="32"/>
        <v>6</v>
      </c>
      <c r="T104" s="598">
        <f t="shared" si="32"/>
        <v>3</v>
      </c>
      <c r="U104" s="598">
        <f t="shared" si="32"/>
        <v>3</v>
      </c>
      <c r="V104" s="598">
        <f t="shared" si="32"/>
        <v>3</v>
      </c>
      <c r="W104" s="598">
        <f>W86+W88+W90+W92+W94+W96+W98+W100+W102</f>
        <v>11</v>
      </c>
      <c r="X104" s="598">
        <f t="shared" si="32"/>
        <v>8</v>
      </c>
      <c r="Y104" s="433">
        <f>SUM(Y86:Y103)</f>
        <v>0</v>
      </c>
      <c r="Z104" s="158">
        <f>SUM(Z86:Z103)</f>
        <v>0</v>
      </c>
      <c r="AA104" s="158">
        <f>SUM(AA86:AA103)</f>
        <v>0</v>
      </c>
      <c r="AB104" s="158">
        <f>SUM(AB86:AB103)</f>
        <v>0</v>
      </c>
      <c r="AC104" s="158">
        <f>SUM(AC86:AC103)</f>
        <v>0</v>
      </c>
      <c r="AG104" s="494">
        <f t="shared" ref="AG104:AQ104" si="33">SUMIF(AG86:AG103,FALSE,$G86:$G103)</f>
        <v>0</v>
      </c>
      <c r="AH104" s="494">
        <f t="shared" si="33"/>
        <v>0</v>
      </c>
      <c r="AI104" s="494">
        <f t="shared" si="33"/>
        <v>0</v>
      </c>
      <c r="AJ104" s="494">
        <f t="shared" si="33"/>
        <v>0</v>
      </c>
      <c r="AK104" s="494">
        <f t="shared" si="33"/>
        <v>8</v>
      </c>
      <c r="AL104" s="494">
        <f t="shared" si="33"/>
        <v>0</v>
      </c>
      <c r="AM104" s="494">
        <f t="shared" si="33"/>
        <v>3</v>
      </c>
      <c r="AN104" s="494">
        <f t="shared" si="33"/>
        <v>5</v>
      </c>
      <c r="AO104" s="494">
        <f t="shared" si="33"/>
        <v>0</v>
      </c>
      <c r="AP104" s="494">
        <f t="shared" si="33"/>
        <v>14</v>
      </c>
      <c r="AQ104" s="494">
        <f t="shared" si="33"/>
        <v>10</v>
      </c>
      <c r="AR104" s="495">
        <f>SUM(AG104:AQ104)</f>
        <v>40</v>
      </c>
    </row>
    <row r="105" spans="1:44" ht="16.5" thickBot="1" x14ac:dyDescent="0.3">
      <c r="A105" s="1348" t="s">
        <v>193</v>
      </c>
      <c r="B105" s="1349"/>
      <c r="C105" s="1349"/>
      <c r="D105" s="1349"/>
      <c r="E105" s="1349"/>
      <c r="F105" s="1350"/>
      <c r="G105" s="667">
        <f t="shared" ref="G105:AC105" si="34">G104+G84</f>
        <v>61.5</v>
      </c>
      <c r="H105" s="668">
        <f t="shared" si="34"/>
        <v>1845</v>
      </c>
      <c r="I105" s="668">
        <f t="shared" si="34"/>
        <v>755</v>
      </c>
      <c r="J105" s="668">
        <f t="shared" si="34"/>
        <v>244</v>
      </c>
      <c r="K105" s="668">
        <f t="shared" si="34"/>
        <v>0</v>
      </c>
      <c r="L105" s="668">
        <f t="shared" si="34"/>
        <v>511</v>
      </c>
      <c r="M105" s="668">
        <f t="shared" si="34"/>
        <v>1090</v>
      </c>
      <c r="N105" s="598">
        <f t="shared" si="34"/>
        <v>0</v>
      </c>
      <c r="O105" s="598">
        <f t="shared" si="34"/>
        <v>0</v>
      </c>
      <c r="P105" s="598">
        <f t="shared" si="34"/>
        <v>0</v>
      </c>
      <c r="Q105" s="598">
        <f t="shared" si="34"/>
        <v>4</v>
      </c>
      <c r="R105" s="598">
        <f t="shared" si="34"/>
        <v>8</v>
      </c>
      <c r="S105" s="598">
        <f t="shared" si="34"/>
        <v>8</v>
      </c>
      <c r="T105" s="598">
        <f t="shared" si="34"/>
        <v>6</v>
      </c>
      <c r="U105" s="598">
        <f t="shared" si="34"/>
        <v>6</v>
      </c>
      <c r="V105" s="598">
        <f t="shared" si="34"/>
        <v>6</v>
      </c>
      <c r="W105" s="598">
        <f t="shared" si="34"/>
        <v>14</v>
      </c>
      <c r="X105" s="598">
        <f t="shared" si="34"/>
        <v>11</v>
      </c>
      <c r="Y105" s="433">
        <f t="shared" si="34"/>
        <v>0</v>
      </c>
      <c r="Z105" s="158">
        <f t="shared" si="34"/>
        <v>0</v>
      </c>
      <c r="AA105" s="158">
        <f t="shared" si="34"/>
        <v>0</v>
      </c>
      <c r="AB105" s="158">
        <f t="shared" si="34"/>
        <v>0</v>
      </c>
      <c r="AC105" s="158">
        <f t="shared" si="34"/>
        <v>0</v>
      </c>
    </row>
    <row r="106" spans="1:44" s="76" customFormat="1" ht="16.5" thickBot="1" x14ac:dyDescent="0.3">
      <c r="A106" s="1346" t="s">
        <v>194</v>
      </c>
      <c r="B106" s="1346"/>
      <c r="C106" s="1346"/>
      <c r="D106" s="1346"/>
      <c r="E106" s="1346"/>
      <c r="F106" s="1346"/>
      <c r="G106" s="667">
        <f t="shared" ref="G106:M106" si="35">G105+G63</f>
        <v>240</v>
      </c>
      <c r="H106" s="668">
        <f t="shared" si="35"/>
        <v>7200</v>
      </c>
      <c r="I106" s="668">
        <f t="shared" si="35"/>
        <v>2493</v>
      </c>
      <c r="J106" s="668">
        <f t="shared" si="35"/>
        <v>950</v>
      </c>
      <c r="K106" s="668">
        <f t="shared" si="35"/>
        <v>63</v>
      </c>
      <c r="L106" s="668">
        <f t="shared" si="35"/>
        <v>1480</v>
      </c>
      <c r="M106" s="668">
        <f t="shared" si="35"/>
        <v>4707</v>
      </c>
      <c r="N106" s="598">
        <f t="shared" ref="N106:X106" si="36">N63+N105</f>
        <v>19</v>
      </c>
      <c r="O106" s="598">
        <f t="shared" si="36"/>
        <v>15</v>
      </c>
      <c r="P106" s="598">
        <f t="shared" si="36"/>
        <v>15</v>
      </c>
      <c r="Q106" s="598">
        <f t="shared" si="36"/>
        <v>19</v>
      </c>
      <c r="R106" s="598">
        <f t="shared" si="36"/>
        <v>16</v>
      </c>
      <c r="S106" s="598">
        <f t="shared" si="36"/>
        <v>16</v>
      </c>
      <c r="T106" s="598">
        <f t="shared" si="36"/>
        <v>16</v>
      </c>
      <c r="U106" s="598">
        <f t="shared" si="36"/>
        <v>10</v>
      </c>
      <c r="V106" s="598">
        <f t="shared" si="36"/>
        <v>10</v>
      </c>
      <c r="W106" s="598">
        <f t="shared" si="36"/>
        <v>19</v>
      </c>
      <c r="X106" s="598">
        <f t="shared" si="36"/>
        <v>15</v>
      </c>
      <c r="AA106" s="227">
        <v>22</v>
      </c>
      <c r="AB106" s="227">
        <v>22</v>
      </c>
      <c r="AC106" s="227">
        <v>22</v>
      </c>
      <c r="AG106" s="487"/>
      <c r="AH106" s="487"/>
      <c r="AI106" s="487"/>
      <c r="AJ106" s="487"/>
      <c r="AK106" s="487"/>
      <c r="AL106" s="487"/>
      <c r="AM106" s="487"/>
      <c r="AN106" s="487"/>
      <c r="AO106" s="487"/>
      <c r="AP106" s="487"/>
      <c r="AQ106" s="487"/>
    </row>
    <row r="107" spans="1:44" s="76" customFormat="1" ht="16.5" thickBot="1" x14ac:dyDescent="0.3">
      <c r="A107" s="1347" t="s">
        <v>151</v>
      </c>
      <c r="B107" s="1347"/>
      <c r="C107" s="1347"/>
      <c r="D107" s="1347"/>
      <c r="E107" s="1347"/>
      <c r="F107" s="1347"/>
      <c r="G107" s="1347"/>
      <c r="H107" s="1347"/>
      <c r="I107" s="1347"/>
      <c r="J107" s="1347"/>
      <c r="K107" s="1347"/>
      <c r="L107" s="1347"/>
      <c r="M107" s="1347"/>
      <c r="N107" s="598">
        <f>N106</f>
        <v>19</v>
      </c>
      <c r="O107" s="598">
        <f t="shared" ref="O107:AC107" si="37">O106</f>
        <v>15</v>
      </c>
      <c r="P107" s="598">
        <f t="shared" si="37"/>
        <v>15</v>
      </c>
      <c r="Q107" s="598">
        <f t="shared" si="37"/>
        <v>19</v>
      </c>
      <c r="R107" s="598">
        <f t="shared" si="37"/>
        <v>16</v>
      </c>
      <c r="S107" s="598">
        <f t="shared" si="37"/>
        <v>16</v>
      </c>
      <c r="T107" s="598">
        <f t="shared" si="37"/>
        <v>16</v>
      </c>
      <c r="U107" s="598">
        <f t="shared" si="37"/>
        <v>10</v>
      </c>
      <c r="V107" s="598">
        <f t="shared" si="37"/>
        <v>10</v>
      </c>
      <c r="W107" s="598">
        <f t="shared" si="37"/>
        <v>19</v>
      </c>
      <c r="X107" s="598">
        <f t="shared" si="37"/>
        <v>15</v>
      </c>
      <c r="Y107" s="433">
        <f t="shared" si="37"/>
        <v>0</v>
      </c>
      <c r="Z107" s="158">
        <f t="shared" si="37"/>
        <v>0</v>
      </c>
      <c r="AA107" s="158">
        <f t="shared" si="37"/>
        <v>22</v>
      </c>
      <c r="AB107" s="158">
        <f t="shared" si="37"/>
        <v>22</v>
      </c>
      <c r="AC107" s="158">
        <f t="shared" si="37"/>
        <v>22</v>
      </c>
      <c r="AG107" s="487"/>
      <c r="AH107" s="487"/>
      <c r="AI107" s="487"/>
      <c r="AJ107" s="487"/>
      <c r="AK107" s="487"/>
      <c r="AL107" s="487"/>
      <c r="AM107" s="487"/>
      <c r="AN107" s="487"/>
      <c r="AO107" s="487"/>
      <c r="AP107" s="487"/>
      <c r="AQ107" s="487"/>
    </row>
    <row r="108" spans="1:44" s="76" customFormat="1" ht="16.5" thickBot="1" x14ac:dyDescent="0.3">
      <c r="A108" s="1340" t="s">
        <v>152</v>
      </c>
      <c r="B108" s="1340"/>
      <c r="C108" s="1340"/>
      <c r="D108" s="1340"/>
      <c r="E108" s="1340"/>
      <c r="F108" s="1340"/>
      <c r="G108" s="1340"/>
      <c r="H108" s="1340"/>
      <c r="I108" s="1340"/>
      <c r="J108" s="1340"/>
      <c r="K108" s="1340"/>
      <c r="L108" s="1340"/>
      <c r="M108" s="1340"/>
      <c r="N108" s="598">
        <v>3</v>
      </c>
      <c r="O108" s="669"/>
      <c r="P108" s="670">
        <v>3</v>
      </c>
      <c r="Q108" s="670">
        <v>3</v>
      </c>
      <c r="R108" s="670"/>
      <c r="S108" s="670">
        <v>4</v>
      </c>
      <c r="T108" s="670">
        <v>3</v>
      </c>
      <c r="U108" s="670"/>
      <c r="V108" s="670">
        <v>3</v>
      </c>
      <c r="W108" s="670">
        <v>3</v>
      </c>
      <c r="X108" s="670">
        <v>3</v>
      </c>
      <c r="AG108" s="487"/>
      <c r="AH108" s="487"/>
      <c r="AI108" s="487"/>
      <c r="AJ108" s="487"/>
      <c r="AK108" s="487"/>
      <c r="AL108" s="487"/>
      <c r="AM108" s="487"/>
      <c r="AN108" s="487"/>
      <c r="AO108" s="487"/>
      <c r="AP108" s="487"/>
      <c r="AQ108" s="487"/>
    </row>
    <row r="109" spans="1:44" s="76" customFormat="1" ht="16.5" thickBot="1" x14ac:dyDescent="0.3">
      <c r="A109" s="1340" t="s">
        <v>153</v>
      </c>
      <c r="B109" s="1340"/>
      <c r="C109" s="1340"/>
      <c r="D109" s="1340"/>
      <c r="E109" s="1340"/>
      <c r="F109" s="1340"/>
      <c r="G109" s="1340"/>
      <c r="H109" s="1340"/>
      <c r="I109" s="1340"/>
      <c r="J109" s="1340"/>
      <c r="K109" s="1340"/>
      <c r="L109" s="1340"/>
      <c r="M109" s="1340"/>
      <c r="N109" s="651">
        <v>3</v>
      </c>
      <c r="O109" s="671"/>
      <c r="P109" s="672">
        <v>4</v>
      </c>
      <c r="Q109" s="672">
        <v>3</v>
      </c>
      <c r="R109" s="672"/>
      <c r="S109" s="672">
        <v>4</v>
      </c>
      <c r="T109" s="672">
        <v>5</v>
      </c>
      <c r="U109" s="672"/>
      <c r="V109" s="672">
        <v>4</v>
      </c>
      <c r="W109" s="672">
        <v>5</v>
      </c>
      <c r="X109" s="672">
        <v>2</v>
      </c>
      <c r="AG109" s="487"/>
      <c r="AH109" s="487"/>
      <c r="AI109" s="487"/>
      <c r="AJ109" s="487"/>
      <c r="AK109" s="487"/>
      <c r="AL109" s="487"/>
      <c r="AM109" s="487"/>
      <c r="AN109" s="487"/>
      <c r="AO109" s="487"/>
      <c r="AP109" s="487"/>
      <c r="AQ109" s="487"/>
    </row>
    <row r="110" spans="1:44" s="76" customFormat="1" ht="16.5" thickBot="1" x14ac:dyDescent="0.3">
      <c r="A110" s="1340" t="s">
        <v>154</v>
      </c>
      <c r="B110" s="1340"/>
      <c r="C110" s="1340"/>
      <c r="D110" s="1340"/>
      <c r="E110" s="1340"/>
      <c r="F110" s="1340"/>
      <c r="G110" s="1340"/>
      <c r="H110" s="1340"/>
      <c r="I110" s="1340"/>
      <c r="J110" s="1340"/>
      <c r="K110" s="1340"/>
      <c r="L110" s="1340"/>
      <c r="M110" s="1340"/>
      <c r="N110" s="673"/>
      <c r="O110" s="674"/>
      <c r="P110" s="674"/>
      <c r="Q110" s="675"/>
      <c r="R110" s="675"/>
      <c r="S110" s="675"/>
      <c r="T110" s="675"/>
      <c r="U110" s="675"/>
      <c r="V110" s="675"/>
      <c r="W110" s="675"/>
      <c r="X110" s="675"/>
      <c r="AG110" s="487"/>
      <c r="AH110" s="487"/>
      <c r="AI110" s="487"/>
      <c r="AJ110" s="487"/>
      <c r="AK110" s="487"/>
      <c r="AL110" s="487"/>
      <c r="AM110" s="487"/>
      <c r="AN110" s="487"/>
      <c r="AO110" s="487"/>
      <c r="AP110" s="487"/>
      <c r="AQ110" s="487"/>
    </row>
    <row r="111" spans="1:44" s="76" customFormat="1" ht="16.5" thickBot="1" x14ac:dyDescent="0.3">
      <c r="A111" s="1341" t="s">
        <v>155</v>
      </c>
      <c r="B111" s="1341"/>
      <c r="C111" s="1341"/>
      <c r="D111" s="1341"/>
      <c r="E111" s="1341"/>
      <c r="F111" s="1341"/>
      <c r="G111" s="1341"/>
      <c r="H111" s="1341"/>
      <c r="I111" s="1341"/>
      <c r="J111" s="1341"/>
      <c r="K111" s="1341"/>
      <c r="L111" s="1341"/>
      <c r="M111" s="1341"/>
      <c r="N111" s="676"/>
      <c r="O111" s="674"/>
      <c r="P111" s="674"/>
      <c r="Q111" s="677"/>
      <c r="R111" s="677"/>
      <c r="S111" s="678"/>
      <c r="T111" s="678">
        <v>1</v>
      </c>
      <c r="U111" s="677"/>
      <c r="V111" s="678">
        <v>1</v>
      </c>
      <c r="W111" s="678">
        <v>1</v>
      </c>
      <c r="X111" s="677"/>
      <c r="AG111" s="487"/>
      <c r="AH111" s="487"/>
      <c r="AI111" s="487"/>
      <c r="AJ111" s="487"/>
      <c r="AK111" s="487"/>
      <c r="AL111" s="487"/>
      <c r="AM111" s="487"/>
      <c r="AN111" s="487"/>
      <c r="AO111" s="487"/>
      <c r="AP111" s="487"/>
      <c r="AQ111" s="487"/>
    </row>
    <row r="112" spans="1:44" s="76" customFormat="1" ht="26.25" thickBot="1" x14ac:dyDescent="0.3">
      <c r="A112" s="1342" t="s">
        <v>196</v>
      </c>
      <c r="B112" s="1343"/>
      <c r="C112" s="1343"/>
      <c r="D112" s="1343"/>
      <c r="E112" s="1343"/>
      <c r="F112" s="1343"/>
      <c r="G112" s="1343"/>
      <c r="H112" s="1343"/>
      <c r="I112" s="1343"/>
      <c r="J112" s="1343"/>
      <c r="K112" s="1343"/>
      <c r="L112" s="1343"/>
      <c r="M112" s="1344"/>
      <c r="N112" s="1329" t="s">
        <v>195</v>
      </c>
      <c r="O112" s="1330"/>
      <c r="P112" s="1331"/>
      <c r="Q112" s="1332">
        <f>G63/G106*100</f>
        <v>74.375</v>
      </c>
      <c r="R112" s="1333"/>
      <c r="S112" s="1334"/>
      <c r="T112" s="1332" t="s">
        <v>46</v>
      </c>
      <c r="U112" s="1333"/>
      <c r="V112" s="1334"/>
      <c r="W112" s="1332">
        <f>G105/G106*100</f>
        <v>25.624999999999996</v>
      </c>
      <c r="X112" s="1334"/>
      <c r="Y112" s="229">
        <f>SUM(N112:X112)</f>
        <v>100</v>
      </c>
      <c r="AF112" s="76" t="s">
        <v>395</v>
      </c>
      <c r="AG112" s="76" t="s">
        <v>396</v>
      </c>
      <c r="AH112" s="497" t="s">
        <v>397</v>
      </c>
      <c r="AI112" s="487" t="s">
        <v>398</v>
      </c>
      <c r="AJ112" s="487" t="s">
        <v>399</v>
      </c>
      <c r="AK112" s="487"/>
      <c r="AL112" s="487"/>
      <c r="AM112" s="487"/>
      <c r="AN112" s="487"/>
      <c r="AO112" s="487"/>
      <c r="AP112" s="487"/>
      <c r="AQ112" s="487"/>
    </row>
    <row r="113" spans="1:43" s="76" customFormat="1" x14ac:dyDescent="0.25">
      <c r="A113" s="679"/>
      <c r="B113" s="679"/>
      <c r="C113" s="679"/>
      <c r="D113" s="679"/>
      <c r="E113" s="679"/>
      <c r="F113" s="679"/>
      <c r="G113" s="679"/>
      <c r="H113" s="679"/>
      <c r="I113" s="679"/>
      <c r="J113" s="679"/>
      <c r="K113" s="679"/>
      <c r="L113" s="679"/>
      <c r="M113" s="679"/>
      <c r="N113" s="680"/>
      <c r="O113" s="680"/>
      <c r="P113" s="680"/>
      <c r="Q113" s="681"/>
      <c r="R113" s="681"/>
      <c r="S113" s="681"/>
      <c r="T113" s="680"/>
      <c r="U113" s="680"/>
      <c r="V113" s="680"/>
      <c r="W113" s="680"/>
      <c r="X113" s="680"/>
      <c r="AE113" s="90" t="s">
        <v>99</v>
      </c>
      <c r="AF113" s="492">
        <f>AF10</f>
        <v>52.5</v>
      </c>
      <c r="AG113" s="491">
        <f>AF30</f>
        <v>3</v>
      </c>
      <c r="AH113" s="491">
        <f>AF55</f>
        <v>4.5</v>
      </c>
      <c r="AI113" s="498">
        <f>AF66</f>
        <v>0</v>
      </c>
      <c r="AJ113" s="498">
        <f>AF86</f>
        <v>0</v>
      </c>
      <c r="AK113" s="491">
        <f>SUM(AF113:AJ113)</f>
        <v>60</v>
      </c>
      <c r="AL113" s="487"/>
      <c r="AM113" s="487"/>
      <c r="AN113" s="487"/>
      <c r="AO113" s="487"/>
      <c r="AP113" s="487"/>
      <c r="AQ113" s="487"/>
    </row>
    <row r="114" spans="1:43" s="76" customFormat="1" x14ac:dyDescent="0.25">
      <c r="A114" s="478" t="s">
        <v>266</v>
      </c>
      <c r="B114" s="700" t="s">
        <v>18</v>
      </c>
      <c r="C114" s="107"/>
      <c r="D114" s="108"/>
      <c r="E114" s="108"/>
      <c r="F114" s="701"/>
      <c r="G114" s="702">
        <f>G115+G116</f>
        <v>13.5</v>
      </c>
      <c r="H114" s="702">
        <f t="shared" ref="H114:M114" si="38">H115+H116</f>
        <v>405</v>
      </c>
      <c r="I114" s="702">
        <f t="shared" si="38"/>
        <v>264</v>
      </c>
      <c r="J114" s="702">
        <f t="shared" si="38"/>
        <v>4</v>
      </c>
      <c r="K114" s="702"/>
      <c r="L114" s="702">
        <f t="shared" si="38"/>
        <v>260</v>
      </c>
      <c r="M114" s="702">
        <f t="shared" si="38"/>
        <v>141</v>
      </c>
      <c r="N114" s="253"/>
      <c r="O114" s="383"/>
      <c r="P114" s="113"/>
      <c r="Q114" s="112"/>
      <c r="R114" s="383"/>
      <c r="S114" s="113"/>
      <c r="T114" s="112"/>
      <c r="U114" s="383"/>
      <c r="V114" s="113"/>
      <c r="W114" s="112"/>
      <c r="X114" s="113"/>
      <c r="AE114" s="90" t="s">
        <v>100</v>
      </c>
      <c r="AF114" s="492">
        <f>AF11</f>
        <v>18</v>
      </c>
      <c r="AG114" s="491">
        <f>AF31</f>
        <v>21</v>
      </c>
      <c r="AH114" s="491">
        <f>AF56</f>
        <v>4.5</v>
      </c>
      <c r="AI114" s="498">
        <f>AF67</f>
        <v>8.5</v>
      </c>
      <c r="AJ114" s="498">
        <f>AF87</f>
        <v>8</v>
      </c>
      <c r="AK114" s="491">
        <f t="shared" ref="AK114:AK117" si="39">SUM(AF114:AJ114)</f>
        <v>60</v>
      </c>
      <c r="AL114" s="487"/>
      <c r="AM114" s="487"/>
      <c r="AN114" s="487"/>
      <c r="AO114" s="487"/>
      <c r="AP114" s="487"/>
      <c r="AQ114" s="487"/>
    </row>
    <row r="115" spans="1:43" s="76" customFormat="1" x14ac:dyDescent="0.25">
      <c r="A115" s="703" t="s">
        <v>435</v>
      </c>
      <c r="B115" s="704" t="s">
        <v>18</v>
      </c>
      <c r="C115" s="107"/>
      <c r="D115" s="121" t="s">
        <v>436</v>
      </c>
      <c r="E115" s="122"/>
      <c r="F115" s="123"/>
      <c r="G115" s="705">
        <v>6.5</v>
      </c>
      <c r="H115" s="706">
        <f t="shared" ref="H115:H116" si="40">G115*30</f>
        <v>195</v>
      </c>
      <c r="I115" s="707">
        <f>J115+K115+L115</f>
        <v>132</v>
      </c>
      <c r="J115" s="367">
        <v>4</v>
      </c>
      <c r="K115" s="367"/>
      <c r="L115" s="367">
        <v>128</v>
      </c>
      <c r="M115" s="708">
        <f>H115-I115</f>
        <v>63</v>
      </c>
      <c r="N115" s="252">
        <v>4</v>
      </c>
      <c r="O115" s="382">
        <v>4</v>
      </c>
      <c r="P115" s="102">
        <v>4</v>
      </c>
      <c r="Q115" s="101"/>
      <c r="R115" s="382"/>
      <c r="S115" s="102"/>
      <c r="T115" s="126"/>
      <c r="U115" s="384"/>
      <c r="V115" s="127"/>
      <c r="W115" s="126"/>
      <c r="X115" s="127"/>
      <c r="AE115" s="90" t="s">
        <v>101</v>
      </c>
      <c r="AF115" s="492">
        <f>AF12</f>
        <v>0</v>
      </c>
      <c r="AG115" s="491">
        <f>AF32</f>
        <v>40.5</v>
      </c>
      <c r="AH115" s="491">
        <f>AF57</f>
        <v>4.5</v>
      </c>
      <c r="AI115" s="498">
        <f>AF69</f>
        <v>7</v>
      </c>
      <c r="AJ115" s="498">
        <f>AF88</f>
        <v>8</v>
      </c>
      <c r="AK115" s="491">
        <f t="shared" si="39"/>
        <v>60</v>
      </c>
      <c r="AL115" s="487"/>
      <c r="AM115" s="487"/>
      <c r="AN115" s="487"/>
      <c r="AO115" s="487"/>
      <c r="AP115" s="487"/>
      <c r="AQ115" s="487"/>
    </row>
    <row r="116" spans="1:43" s="76" customFormat="1" x14ac:dyDescent="0.25">
      <c r="A116" s="703" t="s">
        <v>437</v>
      </c>
      <c r="B116" s="704" t="s">
        <v>18</v>
      </c>
      <c r="C116" s="107"/>
      <c r="D116" s="94" t="s">
        <v>438</v>
      </c>
      <c r="E116" s="122"/>
      <c r="F116" s="123"/>
      <c r="G116" s="124">
        <v>7</v>
      </c>
      <c r="H116" s="125">
        <f t="shared" si="40"/>
        <v>210</v>
      </c>
      <c r="I116" s="99">
        <f t="shared" ref="I116" si="41">J116+K116+L116</f>
        <v>132</v>
      </c>
      <c r="J116" s="48"/>
      <c r="K116" s="48"/>
      <c r="L116" s="48">
        <v>132</v>
      </c>
      <c r="M116" s="332">
        <f>H116-I116</f>
        <v>78</v>
      </c>
      <c r="N116" s="252"/>
      <c r="O116" s="382"/>
      <c r="P116" s="102"/>
      <c r="Q116" s="101">
        <v>4</v>
      </c>
      <c r="R116" s="382">
        <v>4</v>
      </c>
      <c r="S116" s="102">
        <v>4</v>
      </c>
      <c r="T116" s="126"/>
      <c r="U116" s="384"/>
      <c r="V116" s="127"/>
      <c r="W116" s="126"/>
      <c r="X116" s="127"/>
      <c r="AE116" s="90" t="s">
        <v>102</v>
      </c>
      <c r="AF116" s="492">
        <f>AF13</f>
        <v>3</v>
      </c>
      <c r="AG116" s="491">
        <f>AF33</f>
        <v>15</v>
      </c>
      <c r="AH116" s="491">
        <f>AF58</f>
        <v>12</v>
      </c>
      <c r="AI116" s="498">
        <f>AF70</f>
        <v>6</v>
      </c>
      <c r="AJ116" s="498">
        <f>AF89</f>
        <v>24</v>
      </c>
      <c r="AK116" s="491">
        <f t="shared" si="39"/>
        <v>60</v>
      </c>
      <c r="AL116" s="487"/>
      <c r="AM116" s="487"/>
      <c r="AN116" s="487"/>
      <c r="AO116" s="487"/>
      <c r="AP116" s="487"/>
      <c r="AQ116" s="487"/>
    </row>
    <row r="117" spans="1:43" s="76" customFormat="1" x14ac:dyDescent="0.25">
      <c r="A117" s="741" t="s">
        <v>439</v>
      </c>
      <c r="B117" s="742" t="s">
        <v>18</v>
      </c>
      <c r="C117" s="743"/>
      <c r="D117" s="744" t="s">
        <v>158</v>
      </c>
      <c r="E117" s="745"/>
      <c r="F117" s="746"/>
      <c r="G117" s="747"/>
      <c r="H117" s="748"/>
      <c r="I117" s="749"/>
      <c r="J117" s="327"/>
      <c r="K117" s="327"/>
      <c r="L117" s="327"/>
      <c r="M117" s="750">
        <f t="shared" ref="M117" si="42">H117-I117</f>
        <v>0</v>
      </c>
      <c r="N117" s="254"/>
      <c r="O117" s="387"/>
      <c r="P117" s="156"/>
      <c r="Q117" s="155"/>
      <c r="R117" s="387"/>
      <c r="S117" s="156"/>
      <c r="T117" s="751" t="s">
        <v>117</v>
      </c>
      <c r="U117" s="752" t="s">
        <v>117</v>
      </c>
      <c r="V117" s="753" t="s">
        <v>117</v>
      </c>
      <c r="W117" s="751" t="s">
        <v>117</v>
      </c>
      <c r="X117" s="754"/>
      <c r="AF117" s="492">
        <f>SUM(AF113:AF116)</f>
        <v>73.5</v>
      </c>
      <c r="AG117" s="491">
        <f>SUM(AG113:AG116)</f>
        <v>79.5</v>
      </c>
      <c r="AH117" s="491">
        <f>SUM(AH113:AH116)</f>
        <v>25.5</v>
      </c>
      <c r="AI117" s="498">
        <f t="shared" ref="AI117:AJ117" si="43">SUM(AI113:AI116)</f>
        <v>21.5</v>
      </c>
      <c r="AJ117" s="498">
        <f t="shared" si="43"/>
        <v>40</v>
      </c>
      <c r="AK117" s="491">
        <f t="shared" si="39"/>
        <v>240</v>
      </c>
      <c r="AL117" s="487"/>
      <c r="AM117" s="487"/>
      <c r="AN117" s="487"/>
      <c r="AO117" s="487"/>
      <c r="AP117" s="487"/>
      <c r="AQ117" s="487"/>
    </row>
    <row r="118" spans="1:43" s="76" customFormat="1" ht="47.25" x14ac:dyDescent="0.25">
      <c r="A118" s="478" t="s">
        <v>447</v>
      </c>
      <c r="B118" s="763" t="s">
        <v>448</v>
      </c>
      <c r="C118" s="756"/>
      <c r="D118" s="757"/>
      <c r="E118" s="108"/>
      <c r="F118" s="758"/>
      <c r="G118" s="759">
        <f>SUM(G119:G122)</f>
        <v>21</v>
      </c>
      <c r="H118" s="759">
        <f t="shared" ref="H118:M118" si="44">SUM(H119:H122)</f>
        <v>630</v>
      </c>
      <c r="I118" s="759">
        <f t="shared" si="44"/>
        <v>327</v>
      </c>
      <c r="J118" s="759">
        <f t="shared" si="44"/>
        <v>0</v>
      </c>
      <c r="K118" s="759">
        <f t="shared" si="44"/>
        <v>0</v>
      </c>
      <c r="L118" s="759">
        <f t="shared" si="44"/>
        <v>327</v>
      </c>
      <c r="M118" s="759">
        <f t="shared" si="44"/>
        <v>303</v>
      </c>
      <c r="N118" s="760"/>
      <c r="O118" s="760"/>
      <c r="P118" s="760"/>
      <c r="Q118" s="760"/>
      <c r="R118" s="760"/>
      <c r="S118" s="760"/>
      <c r="T118" s="761"/>
      <c r="U118" s="761"/>
      <c r="V118" s="761"/>
      <c r="W118" s="761"/>
      <c r="X118" s="762"/>
      <c r="AF118" s="492"/>
      <c r="AG118" s="491"/>
      <c r="AH118" s="491"/>
      <c r="AI118" s="498"/>
      <c r="AJ118" s="498"/>
      <c r="AK118" s="491"/>
      <c r="AL118" s="487"/>
      <c r="AM118" s="487"/>
      <c r="AN118" s="487"/>
      <c r="AO118" s="487"/>
      <c r="AP118" s="487"/>
      <c r="AQ118" s="487"/>
    </row>
    <row r="119" spans="1:43" s="76" customFormat="1" x14ac:dyDescent="0.25">
      <c r="A119" s="703"/>
      <c r="B119" s="755" t="s">
        <v>449</v>
      </c>
      <c r="C119" s="182">
        <v>2</v>
      </c>
      <c r="D119" s="182" t="s">
        <v>266</v>
      </c>
      <c r="E119" s="108"/>
      <c r="F119" s="758"/>
      <c r="G119" s="759">
        <v>6</v>
      </c>
      <c r="H119" s="48">
        <f>G119*30</f>
        <v>180</v>
      </c>
      <c r="I119" s="707">
        <f>J119+K119+L119</f>
        <v>99</v>
      </c>
      <c r="J119" s="48"/>
      <c r="K119" s="48"/>
      <c r="L119" s="48">
        <v>99</v>
      </c>
      <c r="M119" s="332">
        <f>H119-I119</f>
        <v>81</v>
      </c>
      <c r="N119" s="760">
        <v>3</v>
      </c>
      <c r="O119" s="760">
        <v>3</v>
      </c>
      <c r="P119" s="760">
        <v>3</v>
      </c>
      <c r="Q119" s="760"/>
      <c r="R119" s="760"/>
      <c r="S119" s="760"/>
      <c r="T119" s="761"/>
      <c r="U119" s="761"/>
      <c r="V119" s="761"/>
      <c r="W119" s="761"/>
      <c r="X119" s="762"/>
      <c r="AF119" s="492"/>
      <c r="AG119" s="491"/>
      <c r="AH119" s="491"/>
      <c r="AI119" s="498"/>
      <c r="AJ119" s="498"/>
      <c r="AK119" s="491"/>
      <c r="AL119" s="487"/>
      <c r="AM119" s="487"/>
      <c r="AN119" s="487"/>
      <c r="AO119" s="487"/>
      <c r="AP119" s="487"/>
      <c r="AQ119" s="487"/>
    </row>
    <row r="120" spans="1:43" s="76" customFormat="1" x14ac:dyDescent="0.25">
      <c r="A120" s="703"/>
      <c r="B120" s="755" t="s">
        <v>449</v>
      </c>
      <c r="C120" s="182">
        <v>4</v>
      </c>
      <c r="D120" s="182" t="s">
        <v>109</v>
      </c>
      <c r="E120" s="108"/>
      <c r="F120" s="758"/>
      <c r="G120" s="759">
        <v>6</v>
      </c>
      <c r="H120" s="48">
        <f t="shared" ref="H120:H122" si="45">G120*30</f>
        <v>180</v>
      </c>
      <c r="I120" s="707">
        <f t="shared" ref="I120:I122" si="46">J120+K120+L120</f>
        <v>99</v>
      </c>
      <c r="J120" s="48"/>
      <c r="K120" s="48"/>
      <c r="L120" s="48">
        <v>99</v>
      </c>
      <c r="M120" s="332">
        <f t="shared" ref="M120:M122" si="47">H120-I120</f>
        <v>81</v>
      </c>
      <c r="N120" s="760"/>
      <c r="O120" s="760"/>
      <c r="P120" s="760"/>
      <c r="Q120" s="760">
        <v>3</v>
      </c>
      <c r="R120" s="760">
        <v>3</v>
      </c>
      <c r="S120" s="760">
        <v>3</v>
      </c>
      <c r="T120" s="761"/>
      <c r="U120" s="761"/>
      <c r="V120" s="761"/>
      <c r="W120" s="761"/>
      <c r="X120" s="762"/>
      <c r="AF120" s="492"/>
      <c r="AG120" s="491"/>
      <c r="AH120" s="491"/>
      <c r="AI120" s="498"/>
      <c r="AJ120" s="498"/>
      <c r="AK120" s="491"/>
      <c r="AL120" s="487"/>
      <c r="AM120" s="487"/>
      <c r="AN120" s="487"/>
      <c r="AO120" s="487"/>
      <c r="AP120" s="487"/>
      <c r="AQ120" s="487"/>
    </row>
    <row r="121" spans="1:43" s="76" customFormat="1" x14ac:dyDescent="0.25">
      <c r="A121" s="703"/>
      <c r="B121" s="755" t="s">
        <v>449</v>
      </c>
      <c r="C121" s="182">
        <v>6</v>
      </c>
      <c r="D121" s="182" t="s">
        <v>450</v>
      </c>
      <c r="E121" s="108"/>
      <c r="F121" s="758"/>
      <c r="G121" s="759">
        <v>6</v>
      </c>
      <c r="H121" s="48">
        <f t="shared" si="45"/>
        <v>180</v>
      </c>
      <c r="I121" s="707">
        <f t="shared" si="46"/>
        <v>99</v>
      </c>
      <c r="J121" s="48"/>
      <c r="K121" s="48"/>
      <c r="L121" s="48">
        <v>99</v>
      </c>
      <c r="M121" s="332">
        <f t="shared" si="47"/>
        <v>81</v>
      </c>
      <c r="N121" s="760"/>
      <c r="O121" s="760"/>
      <c r="P121" s="760"/>
      <c r="Q121" s="760"/>
      <c r="R121" s="760"/>
      <c r="S121" s="760"/>
      <c r="T121" s="761">
        <v>3</v>
      </c>
      <c r="U121" s="761">
        <v>3</v>
      </c>
      <c r="V121" s="761">
        <v>3</v>
      </c>
      <c r="W121" s="761"/>
      <c r="X121" s="762"/>
      <c r="AF121" s="492"/>
      <c r="AG121" s="491"/>
      <c r="AH121" s="491"/>
      <c r="AI121" s="498"/>
      <c r="AJ121" s="498"/>
      <c r="AK121" s="491"/>
      <c r="AL121" s="487"/>
      <c r="AM121" s="487"/>
      <c r="AN121" s="487"/>
      <c r="AO121" s="487"/>
      <c r="AP121" s="487"/>
      <c r="AQ121" s="487"/>
    </row>
    <row r="122" spans="1:43" s="76" customFormat="1" x14ac:dyDescent="0.25">
      <c r="A122" s="703"/>
      <c r="B122" s="755" t="s">
        <v>449</v>
      </c>
      <c r="C122" s="182">
        <v>7</v>
      </c>
      <c r="D122" s="182"/>
      <c r="E122" s="108"/>
      <c r="F122" s="758"/>
      <c r="G122" s="759">
        <v>3</v>
      </c>
      <c r="H122" s="48">
        <f t="shared" si="45"/>
        <v>90</v>
      </c>
      <c r="I122" s="707">
        <f t="shared" si="46"/>
        <v>30</v>
      </c>
      <c r="J122" s="48"/>
      <c r="K122" s="48"/>
      <c r="L122" s="48">
        <v>30</v>
      </c>
      <c r="M122" s="332">
        <f t="shared" si="47"/>
        <v>60</v>
      </c>
      <c r="N122" s="760"/>
      <c r="O122" s="760"/>
      <c r="P122" s="760"/>
      <c r="Q122" s="760"/>
      <c r="R122" s="760"/>
      <c r="S122" s="760"/>
      <c r="T122" s="761"/>
      <c r="U122" s="761"/>
      <c r="V122" s="761"/>
      <c r="W122" s="761">
        <v>2</v>
      </c>
      <c r="X122" s="762"/>
      <c r="AF122" s="492"/>
      <c r="AG122" s="491"/>
      <c r="AH122" s="491"/>
      <c r="AI122" s="498"/>
      <c r="AJ122" s="498"/>
      <c r="AK122" s="491"/>
      <c r="AL122" s="487"/>
      <c r="AM122" s="487"/>
      <c r="AN122" s="487"/>
      <c r="AO122" s="487"/>
      <c r="AP122" s="487"/>
      <c r="AQ122" s="487"/>
    </row>
    <row r="123" spans="1:43" s="76" customFormat="1" x14ac:dyDescent="0.25">
      <c r="A123" s="729"/>
      <c r="B123" s="730"/>
      <c r="C123" s="731"/>
      <c r="D123" s="732"/>
      <c r="E123" s="733"/>
      <c r="F123" s="734"/>
      <c r="G123" s="735"/>
      <c r="H123" s="736"/>
      <c r="I123" s="737"/>
      <c r="J123" s="736"/>
      <c r="K123" s="736"/>
      <c r="L123" s="736"/>
      <c r="M123" s="737"/>
      <c r="N123" s="738"/>
      <c r="O123" s="738"/>
      <c r="P123" s="738"/>
      <c r="Q123" s="738"/>
      <c r="R123" s="738"/>
      <c r="S123" s="738"/>
      <c r="T123" s="739"/>
      <c r="U123" s="739"/>
      <c r="V123" s="739"/>
      <c r="W123" s="739"/>
      <c r="X123" s="740"/>
      <c r="AF123" s="492"/>
      <c r="AG123" s="491"/>
      <c r="AH123" s="491"/>
      <c r="AI123" s="498"/>
      <c r="AJ123" s="498"/>
      <c r="AK123" s="491"/>
      <c r="AL123" s="487"/>
      <c r="AM123" s="487"/>
      <c r="AN123" s="487"/>
      <c r="AO123" s="487"/>
      <c r="AP123" s="487"/>
      <c r="AQ123" s="487"/>
    </row>
    <row r="124" spans="1:43" s="76" customFormat="1" x14ac:dyDescent="0.25">
      <c r="AG124" s="487"/>
      <c r="AH124" s="487"/>
      <c r="AI124" s="487"/>
      <c r="AJ124" s="487"/>
      <c r="AK124" s="487"/>
      <c r="AL124" s="487"/>
      <c r="AM124" s="487"/>
      <c r="AN124" s="487"/>
      <c r="AO124" s="487"/>
      <c r="AP124" s="487"/>
      <c r="AQ124" s="487"/>
    </row>
    <row r="125" spans="1:43" s="76" customFormat="1" x14ac:dyDescent="0.25">
      <c r="AG125" s="487"/>
      <c r="AH125" s="487"/>
      <c r="AI125" s="487"/>
      <c r="AJ125" s="487"/>
      <c r="AK125" s="487"/>
      <c r="AL125" s="487"/>
      <c r="AM125" s="487"/>
      <c r="AN125" s="487"/>
      <c r="AO125" s="487"/>
      <c r="AP125" s="487"/>
      <c r="AQ125" s="487"/>
    </row>
    <row r="126" spans="1:43" s="76" customFormat="1" x14ac:dyDescent="0.25">
      <c r="B126" s="724" t="s">
        <v>156</v>
      </c>
      <c r="C126" s="724"/>
      <c r="D126" s="1335"/>
      <c r="E126" s="1335"/>
      <c r="F126" s="1336"/>
      <c r="G126" s="1336"/>
      <c r="H126" s="724"/>
      <c r="I126" s="1337" t="s">
        <v>157</v>
      </c>
      <c r="J126" s="1339"/>
      <c r="K126" s="1339"/>
      <c r="AG126" s="487"/>
      <c r="AH126" s="487"/>
      <c r="AI126" s="487"/>
      <c r="AJ126" s="487"/>
      <c r="AK126" s="487"/>
      <c r="AL126" s="487"/>
      <c r="AM126" s="487"/>
      <c r="AN126" s="487"/>
      <c r="AO126" s="487"/>
      <c r="AP126" s="487"/>
      <c r="AQ126" s="487"/>
    </row>
    <row r="127" spans="1:43" s="76" customFormat="1" x14ac:dyDescent="0.25">
      <c r="AG127" s="487"/>
      <c r="AH127" s="487"/>
      <c r="AI127" s="487"/>
      <c r="AJ127" s="487"/>
      <c r="AK127" s="487"/>
      <c r="AL127" s="487"/>
      <c r="AM127" s="487"/>
      <c r="AN127" s="487"/>
      <c r="AO127" s="487"/>
      <c r="AP127" s="487"/>
      <c r="AQ127" s="487"/>
    </row>
    <row r="128" spans="1:43" x14ac:dyDescent="0.25">
      <c r="B128" s="724" t="s">
        <v>219</v>
      </c>
      <c r="C128" s="724"/>
      <c r="D128" s="1335"/>
      <c r="E128" s="1335"/>
      <c r="F128" s="1336"/>
      <c r="G128" s="1336"/>
      <c r="H128" s="724"/>
      <c r="I128" s="1337" t="s">
        <v>298</v>
      </c>
      <c r="J128" s="1338"/>
      <c r="K128" s="1338"/>
    </row>
    <row r="129" spans="1:43" x14ac:dyDescent="0.25">
      <c r="B129" s="76"/>
      <c r="C129" s="76"/>
      <c r="D129" s="76"/>
      <c r="E129" s="76"/>
      <c r="F129" s="76"/>
      <c r="G129" s="76"/>
      <c r="H129" s="76"/>
      <c r="I129" s="76"/>
      <c r="J129" s="76"/>
      <c r="K129" s="76"/>
    </row>
    <row r="130" spans="1:43" x14ac:dyDescent="0.25">
      <c r="B130" s="709" t="s">
        <v>218</v>
      </c>
      <c r="C130" s="709"/>
      <c r="D130" s="1444"/>
      <c r="E130" s="1444"/>
      <c r="F130" s="1445"/>
      <c r="G130" s="1445"/>
      <c r="H130" s="709"/>
      <c r="I130" s="1446"/>
      <c r="J130" s="1447"/>
      <c r="K130" s="1447"/>
      <c r="AG130" s="1435" t="s">
        <v>99</v>
      </c>
      <c r="AH130" s="1435"/>
      <c r="AI130" s="1435"/>
      <c r="AJ130" s="1435" t="s">
        <v>100</v>
      </c>
      <c r="AK130" s="1435"/>
      <c r="AL130" s="1435"/>
      <c r="AM130" s="1435" t="s">
        <v>101</v>
      </c>
      <c r="AN130" s="1435"/>
      <c r="AO130" s="1435"/>
      <c r="AP130" s="1435" t="s">
        <v>102</v>
      </c>
      <c r="AQ130" s="1435"/>
    </row>
    <row r="131" spans="1:43" x14ac:dyDescent="0.25">
      <c r="A131" s="76"/>
      <c r="C131" s="128"/>
      <c r="D131" s="128"/>
      <c r="E131" s="128"/>
      <c r="F131" s="128"/>
      <c r="G131" s="128"/>
      <c r="H131" s="128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AG131" s="728">
        <v>1</v>
      </c>
      <c r="AH131" s="728" t="s">
        <v>260</v>
      </c>
      <c r="AI131" s="728" t="s">
        <v>261</v>
      </c>
      <c r="AJ131" s="728">
        <v>3</v>
      </c>
      <c r="AK131" s="728" t="s">
        <v>262</v>
      </c>
      <c r="AL131" s="728" t="s">
        <v>263</v>
      </c>
      <c r="AM131" s="728">
        <v>5</v>
      </c>
      <c r="AN131" s="728" t="s">
        <v>264</v>
      </c>
      <c r="AO131" s="728" t="s">
        <v>265</v>
      </c>
      <c r="AP131" s="728">
        <v>7</v>
      </c>
      <c r="AQ131" s="728">
        <v>8</v>
      </c>
    </row>
    <row r="132" spans="1:43" x14ac:dyDescent="0.25">
      <c r="A132" s="76"/>
      <c r="C132" s="128"/>
      <c r="D132" s="128"/>
      <c r="E132" s="128"/>
      <c r="F132" s="128"/>
      <c r="G132" s="128"/>
      <c r="H132" s="128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AG132" s="494">
        <f>AG104+AG84+AG53+AG28</f>
        <v>30</v>
      </c>
      <c r="AH132" s="494">
        <f>AH104+AH84+AH53+AH28+AF55</f>
        <v>30</v>
      </c>
      <c r="AJ132" s="494">
        <f>AJ104+AJ84+AJ53+AJ28</f>
        <v>30</v>
      </c>
      <c r="AK132" s="494">
        <f>AK104+AK84+AK53+AK28+G56</f>
        <v>30</v>
      </c>
      <c r="AM132" s="494">
        <f>AM104+AM84+AM53+AM28</f>
        <v>30</v>
      </c>
      <c r="AN132" s="494">
        <f>AN104+AN84+AN53+AN28+AF57</f>
        <v>30</v>
      </c>
      <c r="AP132" s="494">
        <f>AP104+AP84+AP53+AP28</f>
        <v>30</v>
      </c>
      <c r="AQ132" s="494">
        <f>AQ104+AQ84+AQ53+AQ28+AF58</f>
        <v>30</v>
      </c>
    </row>
    <row r="133" spans="1:43" x14ac:dyDescent="0.25">
      <c r="A133" s="76"/>
      <c r="C133" s="128"/>
      <c r="D133" s="128"/>
      <c r="E133" s="128"/>
      <c r="F133" s="128"/>
      <c r="G133" s="128"/>
      <c r="H133" s="128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</row>
    <row r="134" spans="1:43" x14ac:dyDescent="0.25">
      <c r="A134" s="76"/>
      <c r="C134" s="128"/>
      <c r="D134" s="128"/>
      <c r="E134" s="128"/>
      <c r="F134" s="128"/>
      <c r="G134" s="128"/>
      <c r="H134" s="128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</row>
    <row r="135" spans="1:43" x14ac:dyDescent="0.25">
      <c r="A135" s="76"/>
      <c r="C135" s="128"/>
      <c r="D135" s="128"/>
      <c r="E135" s="128"/>
      <c r="F135" s="128"/>
      <c r="G135" s="128"/>
      <c r="H135" s="128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</row>
    <row r="136" spans="1:43" x14ac:dyDescent="0.25">
      <c r="A136" s="510"/>
      <c r="B136" s="682"/>
      <c r="C136" s="1328" t="s">
        <v>80</v>
      </c>
      <c r="D136" s="1328"/>
      <c r="E136" s="1328"/>
      <c r="F136" s="1328"/>
      <c r="G136" s="1328"/>
      <c r="H136" s="1328"/>
      <c r="I136" s="1328"/>
      <c r="J136" s="1328"/>
      <c r="K136" s="1328"/>
      <c r="L136" s="683"/>
      <c r="M136" s="683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</row>
  </sheetData>
  <mergeCells count="81">
    <mergeCell ref="A1:X1"/>
    <mergeCell ref="A2:A7"/>
    <mergeCell ref="B2:B7"/>
    <mergeCell ref="C2:F2"/>
    <mergeCell ref="G2:G7"/>
    <mergeCell ref="H2:M2"/>
    <mergeCell ref="N2:X3"/>
    <mergeCell ref="C3:C7"/>
    <mergeCell ref="D3:D7"/>
    <mergeCell ref="E3:F3"/>
    <mergeCell ref="A28:B28"/>
    <mergeCell ref="N4:P4"/>
    <mergeCell ref="Q4:S4"/>
    <mergeCell ref="T4:V4"/>
    <mergeCell ref="W4:X4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AM4:AO4"/>
    <mergeCell ref="AP4:AQ4"/>
    <mergeCell ref="N6:X6"/>
    <mergeCell ref="A9:X9"/>
    <mergeCell ref="A10:X10"/>
    <mergeCell ref="AG4:AI4"/>
    <mergeCell ref="AJ4:AL4"/>
    <mergeCell ref="A72:A74"/>
    <mergeCell ref="A29:X29"/>
    <mergeCell ref="A53:F53"/>
    <mergeCell ref="A54:X54"/>
    <mergeCell ref="A59:F59"/>
    <mergeCell ref="A60:X60"/>
    <mergeCell ref="A62:F62"/>
    <mergeCell ref="A63:F63"/>
    <mergeCell ref="A64:X64"/>
    <mergeCell ref="A65:X65"/>
    <mergeCell ref="A66:A68"/>
    <mergeCell ref="A69:A71"/>
    <mergeCell ref="A98:A99"/>
    <mergeCell ref="A75:A77"/>
    <mergeCell ref="A78:A80"/>
    <mergeCell ref="A81:A83"/>
    <mergeCell ref="A84:F84"/>
    <mergeCell ref="A85:X85"/>
    <mergeCell ref="A86:A87"/>
    <mergeCell ref="A88:A89"/>
    <mergeCell ref="A90:A91"/>
    <mergeCell ref="A92:A93"/>
    <mergeCell ref="A94:A95"/>
    <mergeCell ref="A96:A97"/>
    <mergeCell ref="N112:P112"/>
    <mergeCell ref="A100:A101"/>
    <mergeCell ref="A102:A103"/>
    <mergeCell ref="A104:F104"/>
    <mergeCell ref="A105:F105"/>
    <mergeCell ref="A106:F106"/>
    <mergeCell ref="A107:M107"/>
    <mergeCell ref="D126:G126"/>
    <mergeCell ref="I126:K126"/>
    <mergeCell ref="D128:G128"/>
    <mergeCell ref="I128:K128"/>
    <mergeCell ref="A108:M108"/>
    <mergeCell ref="A109:M109"/>
    <mergeCell ref="A110:M110"/>
    <mergeCell ref="A111:M111"/>
    <mergeCell ref="A112:M112"/>
    <mergeCell ref="AM130:AO130"/>
    <mergeCell ref="AP130:AQ130"/>
    <mergeCell ref="Q112:S112"/>
    <mergeCell ref="T112:V112"/>
    <mergeCell ref="W112:X112"/>
    <mergeCell ref="C136:K136"/>
    <mergeCell ref="D130:G130"/>
    <mergeCell ref="I130:K130"/>
    <mergeCell ref="AG130:AI130"/>
    <mergeCell ref="AJ130:AL130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  <rowBreaks count="1" manualBreakCount="1">
    <brk id="84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213"/>
  <sheetViews>
    <sheetView workbookViewId="0">
      <selection activeCell="J178" sqref="J178"/>
    </sheetView>
  </sheetViews>
  <sheetFormatPr defaultRowHeight="15" x14ac:dyDescent="0.25"/>
  <cols>
    <col min="1" max="1" width="3.85546875" style="1" customWidth="1"/>
    <col min="2" max="2" width="4.5703125" style="1" customWidth="1"/>
    <col min="3" max="3" width="46.5703125" style="2" customWidth="1"/>
    <col min="4" max="4" width="9.140625" style="3"/>
    <col min="5" max="5" width="7.140625" style="3" customWidth="1"/>
    <col min="6" max="6" width="7.28515625" style="3" customWidth="1"/>
    <col min="7" max="9" width="4.42578125" style="3" customWidth="1"/>
    <col min="10" max="10" width="5.5703125" style="3" customWidth="1"/>
    <col min="11" max="11" width="7" style="3" customWidth="1"/>
    <col min="12" max="12" width="6" style="3" customWidth="1"/>
    <col min="13" max="13" width="9.140625" style="3"/>
    <col min="14" max="14" width="3.42578125" style="3" customWidth="1"/>
    <col min="15" max="15" width="5" style="241" customWidth="1"/>
    <col min="16" max="16" width="5.5703125" style="241" customWidth="1"/>
    <col min="17" max="17" width="19" style="241" hidden="1" customWidth="1"/>
    <col min="18" max="18" width="0" style="241" hidden="1" customWidth="1"/>
    <col min="19" max="19" width="7.140625" style="241" hidden="1" customWidth="1"/>
    <col min="20" max="20" width="7.28515625" style="241" hidden="1" customWidth="1"/>
    <col min="21" max="23" width="4.42578125" style="241" hidden="1" customWidth="1"/>
    <col min="24" max="24" width="5.5703125" style="241" hidden="1" customWidth="1"/>
    <col min="25" max="25" width="7" style="241" hidden="1" customWidth="1"/>
    <col min="26" max="26" width="11" style="241" hidden="1" customWidth="1"/>
    <col min="27" max="28" width="0" style="241" hidden="1" customWidth="1"/>
    <col min="29" max="29" width="3.85546875" style="241" customWidth="1"/>
    <col min="30" max="30" width="4.5703125" style="241" customWidth="1"/>
    <col min="31" max="31" width="8.28515625" style="241" customWidth="1"/>
    <col min="32" max="32" width="9.140625" style="241"/>
    <col min="33" max="33" width="7.140625" style="241" customWidth="1"/>
    <col min="34" max="34" width="7.28515625" style="241" customWidth="1"/>
    <col min="35" max="35" width="4.42578125" style="241" customWidth="1"/>
    <col min="36" max="36" width="6" style="241" customWidth="1"/>
    <col min="37" max="37" width="4.42578125" style="241" customWidth="1"/>
    <col min="38" max="38" width="5.5703125" style="241" customWidth="1"/>
    <col min="39" max="39" width="7" style="241" customWidth="1"/>
    <col min="40" max="41" width="9.140625" style="241"/>
    <col min="42" max="16384" width="9.140625" style="3"/>
  </cols>
  <sheetData>
    <row r="1" spans="1:41" x14ac:dyDescent="0.25">
      <c r="C1" s="1443" t="s">
        <v>236</v>
      </c>
      <c r="D1" s="1443"/>
      <c r="E1" s="1443"/>
      <c r="F1" s="1443"/>
      <c r="G1" s="1443"/>
      <c r="H1" s="1443"/>
      <c r="I1" s="1443"/>
      <c r="J1" s="1443"/>
      <c r="K1" s="1443"/>
      <c r="L1" s="1443"/>
      <c r="M1" s="1443"/>
      <c r="AN1" s="3"/>
      <c r="AO1" s="3"/>
    </row>
    <row r="2" spans="1:41" ht="15" customHeight="1" x14ac:dyDescent="0.25">
      <c r="C2" s="2" t="s">
        <v>209</v>
      </c>
      <c r="AN2" s="3"/>
      <c r="AO2" s="3"/>
    </row>
    <row r="3" spans="1:41" ht="15" customHeight="1" x14ac:dyDescent="0.25">
      <c r="C3" s="1436" t="s">
        <v>0</v>
      </c>
      <c r="D3" s="1437" t="s">
        <v>1</v>
      </c>
      <c r="E3" s="1438" t="s">
        <v>2</v>
      </c>
      <c r="F3" s="1438"/>
      <c r="G3" s="1438"/>
      <c r="H3" s="1438"/>
      <c r="I3" s="1438"/>
      <c r="J3" s="1439"/>
      <c r="K3" s="1437" t="s">
        <v>3</v>
      </c>
      <c r="L3" s="1437" t="s">
        <v>4</v>
      </c>
      <c r="M3" s="1437" t="s">
        <v>5</v>
      </c>
      <c r="AN3" s="3"/>
      <c r="AO3" s="3"/>
    </row>
    <row r="4" spans="1:41" ht="15" customHeight="1" x14ac:dyDescent="0.25">
      <c r="C4" s="1436"/>
      <c r="D4" s="1437"/>
      <c r="E4" s="1437" t="s">
        <v>6</v>
      </c>
      <c r="F4" s="1440" t="s">
        <v>7</v>
      </c>
      <c r="G4" s="1440"/>
      <c r="H4" s="1440"/>
      <c r="I4" s="1440"/>
      <c r="J4" s="1437" t="s">
        <v>8</v>
      </c>
      <c r="K4" s="1437"/>
      <c r="L4" s="1437"/>
      <c r="M4" s="1437"/>
      <c r="AN4" s="3"/>
      <c r="AO4" s="3"/>
    </row>
    <row r="5" spans="1:41" ht="15" customHeight="1" x14ac:dyDescent="0.25">
      <c r="C5" s="1436"/>
      <c r="D5" s="1437"/>
      <c r="E5" s="1439"/>
      <c r="F5" s="1437" t="s">
        <v>9</v>
      </c>
      <c r="G5" s="1438" t="s">
        <v>10</v>
      </c>
      <c r="H5" s="1439"/>
      <c r="I5" s="1439"/>
      <c r="J5" s="1439"/>
      <c r="K5" s="1437"/>
      <c r="L5" s="1437"/>
      <c r="M5" s="1437"/>
      <c r="AN5" s="3"/>
      <c r="AO5" s="3"/>
    </row>
    <row r="6" spans="1:41" ht="12.75" customHeight="1" x14ac:dyDescent="0.25">
      <c r="C6" s="1436"/>
      <c r="D6" s="1437"/>
      <c r="E6" s="1439"/>
      <c r="F6" s="1441"/>
      <c r="G6" s="1437" t="s">
        <v>11</v>
      </c>
      <c r="H6" s="1437" t="s">
        <v>12</v>
      </c>
      <c r="I6" s="1437" t="s">
        <v>13</v>
      </c>
      <c r="J6" s="1439"/>
      <c r="K6" s="1437"/>
      <c r="L6" s="1437"/>
      <c r="M6" s="1437"/>
      <c r="AN6" s="3"/>
      <c r="AO6" s="3"/>
    </row>
    <row r="7" spans="1:41" x14ac:dyDescent="0.25">
      <c r="C7" s="1436"/>
      <c r="D7" s="1437"/>
      <c r="E7" s="1439"/>
      <c r="F7" s="1441"/>
      <c r="G7" s="1437"/>
      <c r="H7" s="1437"/>
      <c r="I7" s="1437"/>
      <c r="J7" s="1439"/>
      <c r="K7" s="1437"/>
      <c r="L7" s="1437"/>
      <c r="M7" s="1437"/>
      <c r="AN7" s="3"/>
      <c r="AO7" s="3"/>
    </row>
    <row r="8" spans="1:41" x14ac:dyDescent="0.25">
      <c r="C8" s="1436"/>
      <c r="D8" s="1437"/>
      <c r="E8" s="1439"/>
      <c r="F8" s="1441"/>
      <c r="G8" s="1437"/>
      <c r="H8" s="1437"/>
      <c r="I8" s="1437"/>
      <c r="J8" s="1439"/>
      <c r="K8" s="1437"/>
      <c r="L8" s="1437"/>
      <c r="M8" s="1437"/>
      <c r="AN8" s="3"/>
      <c r="AO8" s="3"/>
    </row>
    <row r="9" spans="1:41" ht="3.75" customHeight="1" x14ac:dyDescent="0.25">
      <c r="C9" s="1436"/>
      <c r="D9" s="1437"/>
      <c r="E9" s="1439"/>
      <c r="F9" s="1441"/>
      <c r="G9" s="1437"/>
      <c r="H9" s="1437"/>
      <c r="I9" s="1437"/>
      <c r="J9" s="1439"/>
      <c r="K9" s="1437"/>
      <c r="L9" s="1437"/>
      <c r="M9" s="1437"/>
      <c r="AN9" s="3"/>
      <c r="AO9" s="3"/>
    </row>
    <row r="10" spans="1:41" x14ac:dyDescent="0.25">
      <c r="A10" s="1" t="s">
        <v>17</v>
      </c>
      <c r="B10" s="1" t="s">
        <v>15</v>
      </c>
      <c r="C10" s="4" t="s">
        <v>16</v>
      </c>
      <c r="D10" s="5">
        <v>3</v>
      </c>
      <c r="E10" s="6">
        <f>D10*30</f>
        <v>90</v>
      </c>
      <c r="F10" s="6">
        <f>G10+H10+I10</f>
        <v>45</v>
      </c>
      <c r="G10" s="6"/>
      <c r="H10" s="6"/>
      <c r="I10" s="6">
        <v>45</v>
      </c>
      <c r="J10" s="6">
        <f>E10-F10</f>
        <v>45</v>
      </c>
      <c r="K10" s="7">
        <f>F10/15</f>
        <v>3</v>
      </c>
      <c r="L10" s="6" t="s">
        <v>17</v>
      </c>
      <c r="M10" s="7">
        <f>F10/E10*100</f>
        <v>50</v>
      </c>
      <c r="N10" s="3" t="s">
        <v>230</v>
      </c>
      <c r="AD10" s="241" t="s">
        <v>314</v>
      </c>
      <c r="AN10" s="3"/>
      <c r="AO10" s="3"/>
    </row>
    <row r="11" spans="1:41" x14ac:dyDescent="0.25">
      <c r="C11" s="4"/>
      <c r="D11" s="7"/>
      <c r="E11" s="6"/>
      <c r="F11" s="6"/>
      <c r="G11" s="6"/>
      <c r="H11" s="6"/>
      <c r="I11" s="6"/>
      <c r="J11" s="6"/>
      <c r="K11" s="7"/>
      <c r="L11" s="6"/>
      <c r="M11" s="7"/>
      <c r="AD11" s="241" t="s">
        <v>323</v>
      </c>
      <c r="AN11" s="3"/>
      <c r="AO11" s="3"/>
    </row>
    <row r="12" spans="1:41" x14ac:dyDescent="0.25">
      <c r="A12" s="1" t="s">
        <v>17</v>
      </c>
      <c r="B12" s="1" t="s">
        <v>15</v>
      </c>
      <c r="C12" s="4" t="s">
        <v>221</v>
      </c>
      <c r="D12" s="7">
        <v>7</v>
      </c>
      <c r="E12" s="6">
        <f>D12*30</f>
        <v>210</v>
      </c>
      <c r="F12" s="6">
        <f>G12+H12+I12</f>
        <v>75</v>
      </c>
      <c r="G12" s="6">
        <v>45</v>
      </c>
      <c r="H12" s="6"/>
      <c r="I12" s="6">
        <v>30</v>
      </c>
      <c r="J12" s="6">
        <f>E12-F12</f>
        <v>135</v>
      </c>
      <c r="K12" s="7">
        <f>F12/15</f>
        <v>5</v>
      </c>
      <c r="L12" s="6" t="s">
        <v>19</v>
      </c>
      <c r="M12" s="7">
        <f>F12/E12*100</f>
        <v>35.714285714285715</v>
      </c>
      <c r="N12" s="3" t="s">
        <v>230</v>
      </c>
      <c r="AD12" s="241" t="s">
        <v>315</v>
      </c>
      <c r="AN12" s="3"/>
      <c r="AO12" s="3"/>
    </row>
    <row r="13" spans="1:41" x14ac:dyDescent="0.25">
      <c r="A13" s="1" t="s">
        <v>17</v>
      </c>
      <c r="B13" s="1" t="s">
        <v>15</v>
      </c>
      <c r="C13" s="4" t="s">
        <v>20</v>
      </c>
      <c r="D13" s="7">
        <v>6</v>
      </c>
      <c r="E13" s="6">
        <f>D13*30</f>
        <v>180</v>
      </c>
      <c r="F13" s="6">
        <f>G13+H13+I13</f>
        <v>75</v>
      </c>
      <c r="G13" s="6">
        <v>30</v>
      </c>
      <c r="H13" s="6"/>
      <c r="I13" s="6">
        <v>45</v>
      </c>
      <c r="J13" s="6">
        <f>E13-F13</f>
        <v>105</v>
      </c>
      <c r="K13" s="7">
        <f>F13/15</f>
        <v>5</v>
      </c>
      <c r="L13" s="6" t="s">
        <v>19</v>
      </c>
      <c r="M13" s="7">
        <f>F13/E13*100</f>
        <v>41.666666666666671</v>
      </c>
      <c r="N13" s="3" t="s">
        <v>230</v>
      </c>
      <c r="AD13" s="241" t="s">
        <v>316</v>
      </c>
      <c r="AN13" s="3"/>
      <c r="AO13" s="3"/>
    </row>
    <row r="14" spans="1:41" x14ac:dyDescent="0.25">
      <c r="A14" s="1" t="s">
        <v>17</v>
      </c>
      <c r="B14" s="1" t="s">
        <v>15</v>
      </c>
      <c r="C14" s="4" t="s">
        <v>21</v>
      </c>
      <c r="D14" s="7">
        <v>5</v>
      </c>
      <c r="E14" s="6">
        <f>D14*30</f>
        <v>150</v>
      </c>
      <c r="F14" s="6">
        <f>G14+H14+I14</f>
        <v>60</v>
      </c>
      <c r="G14" s="6">
        <v>30</v>
      </c>
      <c r="H14" s="6"/>
      <c r="I14" s="6">
        <v>30</v>
      </c>
      <c r="J14" s="6">
        <f>E14-F14</f>
        <v>90</v>
      </c>
      <c r="K14" s="7">
        <f>F14/15</f>
        <v>4</v>
      </c>
      <c r="L14" s="6" t="s">
        <v>19</v>
      </c>
      <c r="M14" s="7">
        <f>F14/E14*100</f>
        <v>40</v>
      </c>
      <c r="N14" s="3" t="s">
        <v>227</v>
      </c>
      <c r="AD14" s="241" t="s">
        <v>317</v>
      </c>
      <c r="AN14" s="3"/>
      <c r="AO14" s="3"/>
    </row>
    <row r="15" spans="1:41" x14ac:dyDescent="0.25">
      <c r="A15" s="1" t="s">
        <v>17</v>
      </c>
      <c r="B15" s="1" t="s">
        <v>15</v>
      </c>
      <c r="C15" s="4" t="s">
        <v>22</v>
      </c>
      <c r="D15" s="450">
        <v>6</v>
      </c>
      <c r="E15" s="6">
        <f>D15*30</f>
        <v>180</v>
      </c>
      <c r="F15" s="6">
        <f>G15+H15+I15</f>
        <v>60</v>
      </c>
      <c r="G15" s="6">
        <v>15</v>
      </c>
      <c r="H15" s="6">
        <v>45</v>
      </c>
      <c r="I15" s="6"/>
      <c r="J15" s="6">
        <f>E15-F15</f>
        <v>120</v>
      </c>
      <c r="K15" s="7">
        <f>F15/15</f>
        <v>4</v>
      </c>
      <c r="L15" s="6" t="s">
        <v>30</v>
      </c>
      <c r="M15" s="7">
        <f>F15/E15*100</f>
        <v>33.333333333333329</v>
      </c>
      <c r="N15" s="3" t="s">
        <v>230</v>
      </c>
      <c r="AD15" s="241" t="s">
        <v>318</v>
      </c>
      <c r="AN15" s="3"/>
      <c r="AO15" s="3"/>
    </row>
    <row r="16" spans="1:41" x14ac:dyDescent="0.25">
      <c r="A16" s="1" t="s">
        <v>17</v>
      </c>
      <c r="B16" s="1" t="s">
        <v>15</v>
      </c>
      <c r="C16" s="4" t="s">
        <v>245</v>
      </c>
      <c r="D16" s="450">
        <v>3</v>
      </c>
      <c r="E16" s="6">
        <f>D16*30</f>
        <v>90</v>
      </c>
      <c r="F16" s="6">
        <f>G16+H16+I16</f>
        <v>15</v>
      </c>
      <c r="G16" s="375">
        <v>8</v>
      </c>
      <c r="H16" s="375"/>
      <c r="I16" s="375">
        <v>7</v>
      </c>
      <c r="J16" s="375">
        <f>E16-F16</f>
        <v>75</v>
      </c>
      <c r="K16" s="374">
        <f>F16/15</f>
        <v>1</v>
      </c>
      <c r="L16" s="375" t="s">
        <v>17</v>
      </c>
      <c r="M16" s="374">
        <f>F16/E16*100</f>
        <v>16.666666666666664</v>
      </c>
      <c r="N16" s="3" t="s">
        <v>227</v>
      </c>
      <c r="AD16" s="241" t="s">
        <v>317</v>
      </c>
      <c r="AN16" s="3"/>
      <c r="AO16" s="3"/>
    </row>
    <row r="17" spans="1:41" x14ac:dyDescent="0.25">
      <c r="C17" s="8" t="s">
        <v>23</v>
      </c>
      <c r="D17" s="365">
        <f t="shared" ref="D17:K17" si="0">SUM(D10:D16)</f>
        <v>30</v>
      </c>
      <c r="E17" s="445">
        <f t="shared" si="0"/>
        <v>900</v>
      </c>
      <c r="F17" s="445">
        <f t="shared" si="0"/>
        <v>330</v>
      </c>
      <c r="G17" s="445">
        <f t="shared" si="0"/>
        <v>128</v>
      </c>
      <c r="H17" s="445">
        <f t="shared" si="0"/>
        <v>45</v>
      </c>
      <c r="I17" s="445">
        <f t="shared" si="0"/>
        <v>157</v>
      </c>
      <c r="J17" s="445">
        <f t="shared" si="0"/>
        <v>570</v>
      </c>
      <c r="K17" s="445">
        <f t="shared" si="0"/>
        <v>22</v>
      </c>
      <c r="L17" s="445"/>
      <c r="M17" s="445"/>
      <c r="AN17" s="3"/>
      <c r="AO17" s="3"/>
    </row>
    <row r="18" spans="1:41" x14ac:dyDescent="0.25">
      <c r="C18" s="4" t="s">
        <v>18</v>
      </c>
      <c r="D18" s="7">
        <v>3</v>
      </c>
      <c r="E18" s="6">
        <f>D18*30</f>
        <v>90</v>
      </c>
      <c r="F18" s="6">
        <f>G18+H18+I18</f>
        <v>60</v>
      </c>
      <c r="G18" s="6"/>
      <c r="H18" s="6"/>
      <c r="I18" s="6">
        <v>60</v>
      </c>
      <c r="J18" s="6">
        <f>E18-F18</f>
        <v>30</v>
      </c>
      <c r="K18" s="7">
        <f>F18/15</f>
        <v>4</v>
      </c>
      <c r="L18" s="6" t="s">
        <v>17</v>
      </c>
      <c r="M18" s="7">
        <f>F18/E18*100</f>
        <v>66.666666666666657</v>
      </c>
      <c r="N18" s="3" t="s">
        <v>230</v>
      </c>
      <c r="AN18" s="3"/>
      <c r="AO18" s="3"/>
    </row>
    <row r="19" spans="1:41" x14ac:dyDescent="0.25">
      <c r="C19" s="447"/>
      <c r="D19" s="448"/>
      <c r="E19" s="449"/>
      <c r="F19" s="449"/>
      <c r="G19" s="449"/>
      <c r="H19" s="449"/>
      <c r="I19" s="449"/>
      <c r="J19" s="449"/>
      <c r="K19" s="448"/>
      <c r="L19" s="449"/>
      <c r="M19" s="448"/>
      <c r="AN19" s="3"/>
      <c r="AO19" s="3"/>
    </row>
    <row r="20" spans="1:41" x14ac:dyDescent="0.25">
      <c r="C20" s="447" t="s">
        <v>343</v>
      </c>
      <c r="D20" s="448">
        <v>2</v>
      </c>
      <c r="E20" s="449"/>
      <c r="F20" s="449"/>
      <c r="G20" s="449"/>
      <c r="H20" s="449"/>
      <c r="I20" s="449"/>
      <c r="J20" s="449"/>
      <c r="K20" s="448"/>
      <c r="L20" s="449"/>
      <c r="M20" s="448"/>
      <c r="AN20" s="3"/>
      <c r="AO20" s="3"/>
    </row>
    <row r="21" spans="1:41" x14ac:dyDescent="0.25">
      <c r="C21" s="9" t="s">
        <v>344</v>
      </c>
      <c r="D21" s="12">
        <v>1</v>
      </c>
      <c r="E21" s="10"/>
      <c r="F21" s="10"/>
      <c r="G21" s="10"/>
      <c r="H21" s="10"/>
      <c r="I21" s="10"/>
      <c r="J21" s="10"/>
      <c r="K21" s="10"/>
      <c r="L21" s="10"/>
      <c r="M21" s="10"/>
      <c r="AN21" s="3"/>
      <c r="AO21" s="3"/>
    </row>
    <row r="22" spans="1:41" x14ac:dyDescent="0.25">
      <c r="C22" s="9"/>
      <c r="D22" s="12"/>
      <c r="E22" s="10"/>
      <c r="F22" s="10"/>
      <c r="G22" s="10"/>
      <c r="H22" s="10"/>
      <c r="I22" s="10"/>
      <c r="J22" s="10"/>
      <c r="K22" s="10"/>
      <c r="L22" s="10"/>
      <c r="M22" s="10"/>
      <c r="AN22" s="3"/>
      <c r="AO22" s="3"/>
    </row>
    <row r="23" spans="1:41" x14ac:dyDescent="0.25">
      <c r="C23" s="9" t="s">
        <v>24</v>
      </c>
      <c r="D23" s="10">
        <f>30-D17</f>
        <v>0</v>
      </c>
      <c r="E23" s="10"/>
      <c r="F23" s="10"/>
      <c r="G23" s="10"/>
      <c r="H23" s="10"/>
      <c r="I23" s="10"/>
      <c r="J23" s="10"/>
      <c r="K23" s="10"/>
      <c r="L23" s="10"/>
      <c r="AN23" s="3"/>
      <c r="AO23" s="3"/>
    </row>
    <row r="24" spans="1:41" x14ac:dyDescent="0.25">
      <c r="C24" s="2" t="s">
        <v>25</v>
      </c>
      <c r="AN24" s="3"/>
      <c r="AO24" s="3"/>
    </row>
    <row r="25" spans="1:41" ht="15" customHeight="1" x14ac:dyDescent="0.25">
      <c r="C25" s="1436" t="s">
        <v>0</v>
      </c>
      <c r="D25" s="1437" t="s">
        <v>1</v>
      </c>
      <c r="E25" s="1438" t="s">
        <v>2</v>
      </c>
      <c r="F25" s="1438"/>
      <c r="G25" s="1438"/>
      <c r="H25" s="1438"/>
      <c r="I25" s="1438"/>
      <c r="J25" s="1439"/>
      <c r="K25" s="1437" t="s">
        <v>3</v>
      </c>
      <c r="L25" s="1437" t="s">
        <v>4</v>
      </c>
      <c r="M25" s="1437" t="s">
        <v>5</v>
      </c>
      <c r="AN25" s="3"/>
      <c r="AO25" s="3"/>
    </row>
    <row r="26" spans="1:41" ht="15" customHeight="1" x14ac:dyDescent="0.25">
      <c r="C26" s="1436"/>
      <c r="D26" s="1437"/>
      <c r="E26" s="1437" t="s">
        <v>6</v>
      </c>
      <c r="F26" s="1440" t="s">
        <v>7</v>
      </c>
      <c r="G26" s="1440"/>
      <c r="H26" s="1440"/>
      <c r="I26" s="1440"/>
      <c r="J26" s="1437" t="s">
        <v>26</v>
      </c>
      <c r="K26" s="1437"/>
      <c r="L26" s="1437"/>
      <c r="M26" s="1437"/>
      <c r="AN26" s="3"/>
      <c r="AO26" s="3"/>
    </row>
    <row r="27" spans="1:41" ht="15" customHeight="1" x14ac:dyDescent="0.25">
      <c r="C27" s="1436"/>
      <c r="D27" s="1437"/>
      <c r="E27" s="1439"/>
      <c r="F27" s="1437" t="s">
        <v>9</v>
      </c>
      <c r="G27" s="1438" t="s">
        <v>10</v>
      </c>
      <c r="H27" s="1439"/>
      <c r="I27" s="1439"/>
      <c r="J27" s="1439"/>
      <c r="K27" s="1437"/>
      <c r="L27" s="1437"/>
      <c r="M27" s="1437"/>
      <c r="AN27" s="3"/>
      <c r="AO27" s="3"/>
    </row>
    <row r="28" spans="1:41" ht="15" customHeight="1" x14ac:dyDescent="0.25">
      <c r="C28" s="1436"/>
      <c r="D28" s="1437"/>
      <c r="E28" s="1439"/>
      <c r="F28" s="1441"/>
      <c r="G28" s="1442" t="s">
        <v>27</v>
      </c>
      <c r="H28" s="1442" t="s">
        <v>28</v>
      </c>
      <c r="I28" s="1442" t="s">
        <v>29</v>
      </c>
      <c r="J28" s="1439"/>
      <c r="K28" s="1437"/>
      <c r="L28" s="1437"/>
      <c r="M28" s="1437"/>
      <c r="AN28" s="3"/>
      <c r="AO28" s="3"/>
    </row>
    <row r="29" spans="1:41" x14ac:dyDescent="0.25">
      <c r="C29" s="1436"/>
      <c r="D29" s="1437"/>
      <c r="E29" s="1439"/>
      <c r="F29" s="1441"/>
      <c r="G29" s="1442"/>
      <c r="H29" s="1442"/>
      <c r="I29" s="1442"/>
      <c r="J29" s="1439"/>
      <c r="K29" s="1437"/>
      <c r="L29" s="1437"/>
      <c r="M29" s="1437"/>
      <c r="AN29" s="3"/>
      <c r="AO29" s="3"/>
    </row>
    <row r="30" spans="1:41" x14ac:dyDescent="0.25">
      <c r="C30" s="1436"/>
      <c r="D30" s="1437"/>
      <c r="E30" s="1439"/>
      <c r="F30" s="1441"/>
      <c r="G30" s="1442"/>
      <c r="H30" s="1442"/>
      <c r="I30" s="1442"/>
      <c r="J30" s="1439"/>
      <c r="K30" s="1437"/>
      <c r="L30" s="1437"/>
      <c r="M30" s="1437"/>
      <c r="AN30" s="3"/>
      <c r="AO30" s="3"/>
    </row>
    <row r="31" spans="1:41" x14ac:dyDescent="0.25">
      <c r="C31" s="1436"/>
      <c r="D31" s="1437"/>
      <c r="E31" s="1439"/>
      <c r="F31" s="1441"/>
      <c r="G31" s="1442"/>
      <c r="H31" s="1442"/>
      <c r="I31" s="1442"/>
      <c r="J31" s="1439"/>
      <c r="K31" s="1437"/>
      <c r="L31" s="1437"/>
      <c r="M31" s="1437"/>
      <c r="AN31" s="3"/>
      <c r="AO31" s="3"/>
    </row>
    <row r="32" spans="1:41" x14ac:dyDescent="0.25">
      <c r="A32" s="1" t="s">
        <v>17</v>
      </c>
      <c r="B32" s="1" t="s">
        <v>15</v>
      </c>
      <c r="C32" s="4" t="s">
        <v>16</v>
      </c>
      <c r="D32" s="451">
        <v>4</v>
      </c>
      <c r="E32" s="6">
        <f>D32*30</f>
        <v>120</v>
      </c>
      <c r="F32" s="375">
        <f>G32+H32+I32</f>
        <v>36</v>
      </c>
      <c r="G32" s="375"/>
      <c r="H32" s="375"/>
      <c r="I32" s="375">
        <v>36</v>
      </c>
      <c r="J32" s="375">
        <f>E32-F32</f>
        <v>84</v>
      </c>
      <c r="K32" s="374">
        <f>F32/18</f>
        <v>2</v>
      </c>
      <c r="L32" s="375" t="s">
        <v>17</v>
      </c>
      <c r="M32" s="374">
        <f>F32/E32*100</f>
        <v>30</v>
      </c>
      <c r="N32" s="3" t="s">
        <v>230</v>
      </c>
      <c r="AD32" s="241" t="s">
        <v>314</v>
      </c>
      <c r="AN32" s="3"/>
      <c r="AO32" s="3"/>
    </row>
    <row r="33" spans="1:41" x14ac:dyDescent="0.25">
      <c r="A33" s="1" t="s">
        <v>17</v>
      </c>
      <c r="B33" s="1" t="s">
        <v>15</v>
      </c>
      <c r="C33" s="3"/>
      <c r="AD33" s="241" t="s">
        <v>323</v>
      </c>
      <c r="AN33" s="3"/>
      <c r="AO33" s="3"/>
    </row>
    <row r="34" spans="1:41" x14ac:dyDescent="0.25">
      <c r="A34" s="1" t="s">
        <v>17</v>
      </c>
      <c r="B34" s="1" t="s">
        <v>15</v>
      </c>
      <c r="C34" s="4" t="s">
        <v>35</v>
      </c>
      <c r="D34" s="450">
        <v>7</v>
      </c>
      <c r="E34" s="6">
        <f t="shared" ref="E34:E39" si="1">D34*30</f>
        <v>210</v>
      </c>
      <c r="F34" s="6">
        <f t="shared" ref="F34:F39" si="2">G34+H34+I34</f>
        <v>72</v>
      </c>
      <c r="G34" s="6">
        <v>36</v>
      </c>
      <c r="H34" s="6">
        <v>18</v>
      </c>
      <c r="I34" s="6">
        <v>18</v>
      </c>
      <c r="J34" s="6">
        <f t="shared" ref="J34:J39" si="3">E34-F34</f>
        <v>138</v>
      </c>
      <c r="K34" s="7">
        <f t="shared" ref="K34:K39" si="4">F34/18</f>
        <v>4</v>
      </c>
      <c r="L34" s="6" t="s">
        <v>19</v>
      </c>
      <c r="M34" s="7">
        <f t="shared" ref="M34:M39" si="5">F34/E34*100</f>
        <v>34.285714285714285</v>
      </c>
      <c r="N34" s="3" t="s">
        <v>230</v>
      </c>
      <c r="AD34" s="241" t="s">
        <v>316</v>
      </c>
      <c r="AN34" s="3"/>
      <c r="AO34" s="3"/>
    </row>
    <row r="35" spans="1:41" x14ac:dyDescent="0.25">
      <c r="A35" s="1" t="s">
        <v>17</v>
      </c>
      <c r="B35" s="1" t="s">
        <v>15</v>
      </c>
      <c r="C35" s="4" t="s">
        <v>246</v>
      </c>
      <c r="D35" s="7">
        <v>6</v>
      </c>
      <c r="E35" s="6">
        <f t="shared" si="1"/>
        <v>180</v>
      </c>
      <c r="F35" s="6">
        <f t="shared" si="2"/>
        <v>72</v>
      </c>
      <c r="G35" s="6">
        <v>36</v>
      </c>
      <c r="H35" s="6"/>
      <c r="I35" s="6">
        <v>36</v>
      </c>
      <c r="J35" s="6">
        <f t="shared" si="3"/>
        <v>108</v>
      </c>
      <c r="K35" s="7">
        <f t="shared" si="4"/>
        <v>4</v>
      </c>
      <c r="L35" s="6" t="s">
        <v>19</v>
      </c>
      <c r="M35" s="7">
        <f t="shared" si="5"/>
        <v>40</v>
      </c>
      <c r="N35" s="3" t="s">
        <v>227</v>
      </c>
      <c r="AD35" s="241" t="s">
        <v>317</v>
      </c>
      <c r="AN35" s="3"/>
      <c r="AO35" s="3"/>
    </row>
    <row r="36" spans="1:41" x14ac:dyDescent="0.25">
      <c r="A36" s="1" t="s">
        <v>17</v>
      </c>
      <c r="B36" s="1" t="s">
        <v>15</v>
      </c>
      <c r="C36" s="4" t="s">
        <v>31</v>
      </c>
      <c r="D36" s="450">
        <v>5</v>
      </c>
      <c r="E36" s="6">
        <f t="shared" si="1"/>
        <v>150</v>
      </c>
      <c r="F36" s="6">
        <f t="shared" si="2"/>
        <v>54</v>
      </c>
      <c r="G36" s="6">
        <v>18</v>
      </c>
      <c r="H36" s="6"/>
      <c r="I36" s="6">
        <v>36</v>
      </c>
      <c r="J36" s="6">
        <f t="shared" si="3"/>
        <v>96</v>
      </c>
      <c r="K36" s="7">
        <f t="shared" si="4"/>
        <v>3</v>
      </c>
      <c r="L36" s="6" t="s">
        <v>19</v>
      </c>
      <c r="M36" s="7">
        <f t="shared" si="5"/>
        <v>36</v>
      </c>
      <c r="N36" s="3" t="s">
        <v>230</v>
      </c>
      <c r="AD36" s="241" t="s">
        <v>315</v>
      </c>
      <c r="AN36" s="3"/>
      <c r="AO36" s="3"/>
    </row>
    <row r="37" spans="1:41" x14ac:dyDescent="0.25">
      <c r="A37" s="1" t="s">
        <v>17</v>
      </c>
      <c r="B37" s="1" t="s">
        <v>15</v>
      </c>
      <c r="C37" s="4" t="s">
        <v>223</v>
      </c>
      <c r="D37" s="7">
        <v>4.5</v>
      </c>
      <c r="E37" s="6">
        <f t="shared" si="1"/>
        <v>135</v>
      </c>
      <c r="F37" s="6">
        <f t="shared" si="2"/>
        <v>18</v>
      </c>
      <c r="G37" s="6"/>
      <c r="H37" s="6"/>
      <c r="I37" s="6">
        <v>18</v>
      </c>
      <c r="J37" s="6">
        <f t="shared" si="3"/>
        <v>117</v>
      </c>
      <c r="K37" s="7">
        <f t="shared" si="4"/>
        <v>1</v>
      </c>
      <c r="L37" s="6" t="s">
        <v>17</v>
      </c>
      <c r="M37" s="7">
        <f t="shared" si="5"/>
        <v>13.333333333333334</v>
      </c>
      <c r="N37" s="3" t="s">
        <v>227</v>
      </c>
      <c r="AD37" s="241" t="s">
        <v>317</v>
      </c>
      <c r="AN37" s="3"/>
      <c r="AO37" s="3"/>
    </row>
    <row r="38" spans="1:41" x14ac:dyDescent="0.25">
      <c r="A38" s="1" t="s">
        <v>17</v>
      </c>
      <c r="B38" s="1" t="s">
        <v>15</v>
      </c>
      <c r="C38" s="4" t="s">
        <v>33</v>
      </c>
      <c r="D38" s="450">
        <v>3.5</v>
      </c>
      <c r="E38" s="6">
        <f t="shared" si="1"/>
        <v>105</v>
      </c>
      <c r="F38" s="6">
        <f t="shared" si="2"/>
        <v>36</v>
      </c>
      <c r="G38" s="6">
        <v>18</v>
      </c>
      <c r="H38" s="6"/>
      <c r="I38" s="6">
        <v>18</v>
      </c>
      <c r="J38" s="6">
        <f t="shared" si="3"/>
        <v>69</v>
      </c>
      <c r="K38" s="7">
        <f t="shared" si="4"/>
        <v>2</v>
      </c>
      <c r="L38" s="6" t="s">
        <v>30</v>
      </c>
      <c r="M38" s="7">
        <f t="shared" si="5"/>
        <v>34.285714285714285</v>
      </c>
      <c r="N38" s="3" t="s">
        <v>230</v>
      </c>
      <c r="AD38" s="241" t="s">
        <v>314</v>
      </c>
      <c r="AN38" s="3"/>
      <c r="AO38" s="3"/>
    </row>
    <row r="39" spans="1:41" x14ac:dyDescent="0.25">
      <c r="C39" s="4"/>
      <c r="D39" s="7"/>
      <c r="E39" s="6">
        <f t="shared" si="1"/>
        <v>0</v>
      </c>
      <c r="F39" s="6">
        <f t="shared" si="2"/>
        <v>0</v>
      </c>
      <c r="G39" s="6"/>
      <c r="H39" s="6"/>
      <c r="I39" s="6"/>
      <c r="J39" s="6">
        <f t="shared" si="3"/>
        <v>0</v>
      </c>
      <c r="K39" s="7">
        <f t="shared" si="4"/>
        <v>0</v>
      </c>
      <c r="L39" s="6"/>
      <c r="M39" s="7" t="e">
        <f t="shared" si="5"/>
        <v>#DIV/0!</v>
      </c>
      <c r="AN39" s="3"/>
      <c r="AO39" s="3"/>
    </row>
    <row r="40" spans="1:41" x14ac:dyDescent="0.25">
      <c r="C40" s="8" t="s">
        <v>23</v>
      </c>
      <c r="D40" s="365">
        <f>SUM(D32:D39)</f>
        <v>30</v>
      </c>
      <c r="E40" s="445">
        <f t="shared" ref="E40:J40" si="6">SUM(E32:E39)</f>
        <v>900</v>
      </c>
      <c r="F40" s="445">
        <f t="shared" si="6"/>
        <v>288</v>
      </c>
      <c r="G40" s="445">
        <f t="shared" si="6"/>
        <v>108</v>
      </c>
      <c r="H40" s="445">
        <f t="shared" si="6"/>
        <v>18</v>
      </c>
      <c r="I40" s="445">
        <f t="shared" si="6"/>
        <v>162</v>
      </c>
      <c r="J40" s="445">
        <f t="shared" si="6"/>
        <v>612</v>
      </c>
      <c r="K40" s="445">
        <f>SUM(K32:K39)</f>
        <v>16</v>
      </c>
      <c r="L40" s="445"/>
      <c r="M40" s="445"/>
      <c r="AN40" s="3"/>
      <c r="AO40" s="3"/>
    </row>
    <row r="41" spans="1:41" x14ac:dyDescent="0.25">
      <c r="C41" s="9"/>
      <c r="D41" s="12"/>
      <c r="AN41" s="3"/>
      <c r="AO41" s="3"/>
    </row>
    <row r="42" spans="1:41" x14ac:dyDescent="0.25">
      <c r="C42" s="9" t="s">
        <v>345</v>
      </c>
      <c r="D42" s="12">
        <v>1</v>
      </c>
      <c r="AN42" s="3"/>
      <c r="AO42" s="3"/>
    </row>
    <row r="43" spans="1:41" x14ac:dyDescent="0.25">
      <c r="C43" s="9" t="s">
        <v>346</v>
      </c>
      <c r="D43" s="12">
        <v>1</v>
      </c>
      <c r="AN43" s="3"/>
      <c r="AO43" s="3"/>
    </row>
    <row r="44" spans="1:41" x14ac:dyDescent="0.25">
      <c r="C44" s="9" t="s">
        <v>347</v>
      </c>
      <c r="D44" s="12">
        <v>0.5</v>
      </c>
      <c r="AN44" s="3"/>
      <c r="AO44" s="3"/>
    </row>
    <row r="45" spans="1:41" x14ac:dyDescent="0.25">
      <c r="C45" s="9" t="s">
        <v>348</v>
      </c>
      <c r="D45" s="12">
        <v>1</v>
      </c>
      <c r="AN45" s="3"/>
      <c r="AO45" s="3"/>
    </row>
    <row r="46" spans="1:41" x14ac:dyDescent="0.25">
      <c r="C46" s="9"/>
      <c r="D46" s="12"/>
      <c r="AN46" s="3"/>
      <c r="AO46" s="3"/>
    </row>
    <row r="47" spans="1:41" x14ac:dyDescent="0.25">
      <c r="C47" s="9"/>
      <c r="D47" s="12"/>
      <c r="AN47" s="3"/>
      <c r="AO47" s="3"/>
    </row>
    <row r="48" spans="1:41" x14ac:dyDescent="0.25">
      <c r="C48" s="4" t="s">
        <v>18</v>
      </c>
      <c r="D48" s="7">
        <v>3.5</v>
      </c>
      <c r="E48" s="6">
        <f>D48*30</f>
        <v>105</v>
      </c>
      <c r="F48" s="6">
        <f>G48+H48+I48</f>
        <v>72</v>
      </c>
      <c r="G48" s="6"/>
      <c r="H48" s="6"/>
      <c r="I48" s="6">
        <v>72</v>
      </c>
      <c r="J48" s="6">
        <f>E48-F48</f>
        <v>33</v>
      </c>
      <c r="K48" s="7">
        <f>F48/18</f>
        <v>4</v>
      </c>
      <c r="L48" s="6" t="s">
        <v>17</v>
      </c>
      <c r="M48" s="7">
        <f>F48/E48*100</f>
        <v>68.571428571428569</v>
      </c>
      <c r="N48" s="3" t="s">
        <v>230</v>
      </c>
      <c r="AN48" s="3"/>
      <c r="AO48" s="3"/>
    </row>
    <row r="49" spans="1:41" x14ac:dyDescent="0.25">
      <c r="C49" s="9"/>
      <c r="D49" s="12"/>
      <c r="AN49" s="3"/>
      <c r="AO49" s="3"/>
    </row>
    <row r="50" spans="1:41" x14ac:dyDescent="0.25">
      <c r="C50" s="2" t="s">
        <v>210</v>
      </c>
      <c r="AN50" s="3"/>
      <c r="AO50" s="3"/>
    </row>
    <row r="51" spans="1:41" ht="15" customHeight="1" x14ac:dyDescent="0.25">
      <c r="C51" s="1436" t="s">
        <v>0</v>
      </c>
      <c r="D51" s="1437" t="s">
        <v>1</v>
      </c>
      <c r="E51" s="1438" t="s">
        <v>2</v>
      </c>
      <c r="F51" s="1438"/>
      <c r="G51" s="1438"/>
      <c r="H51" s="1438"/>
      <c r="I51" s="1438"/>
      <c r="J51" s="1439"/>
      <c r="K51" s="1437" t="s">
        <v>3</v>
      </c>
      <c r="L51" s="1437" t="s">
        <v>4</v>
      </c>
      <c r="M51" s="1437" t="s">
        <v>5</v>
      </c>
      <c r="AN51" s="3"/>
      <c r="AO51" s="3"/>
    </row>
    <row r="52" spans="1:41" ht="15" customHeight="1" x14ac:dyDescent="0.25">
      <c r="C52" s="1436"/>
      <c r="D52" s="1437"/>
      <c r="E52" s="1437" t="s">
        <v>6</v>
      </c>
      <c r="F52" s="1440" t="s">
        <v>7</v>
      </c>
      <c r="G52" s="1440"/>
      <c r="H52" s="1440"/>
      <c r="I52" s="1440"/>
      <c r="J52" s="1437" t="s">
        <v>26</v>
      </c>
      <c r="K52" s="1437"/>
      <c r="L52" s="1437"/>
      <c r="M52" s="1437"/>
      <c r="AN52" s="3"/>
      <c r="AO52" s="3"/>
    </row>
    <row r="53" spans="1:41" ht="15" customHeight="1" x14ac:dyDescent="0.25">
      <c r="C53" s="1436"/>
      <c r="D53" s="1437"/>
      <c r="E53" s="1439"/>
      <c r="F53" s="1437" t="s">
        <v>9</v>
      </c>
      <c r="G53" s="1438" t="s">
        <v>10</v>
      </c>
      <c r="H53" s="1439"/>
      <c r="I53" s="1439"/>
      <c r="J53" s="1439"/>
      <c r="K53" s="1437"/>
      <c r="L53" s="1437"/>
      <c r="M53" s="1437"/>
      <c r="AN53" s="3"/>
      <c r="AO53" s="3"/>
    </row>
    <row r="54" spans="1:41" ht="15" customHeight="1" x14ac:dyDescent="0.25">
      <c r="C54" s="1436"/>
      <c r="D54" s="1437"/>
      <c r="E54" s="1439"/>
      <c r="F54" s="1441"/>
      <c r="G54" s="1437" t="s">
        <v>27</v>
      </c>
      <c r="H54" s="1437" t="s">
        <v>28</v>
      </c>
      <c r="I54" s="1437" t="s">
        <v>29</v>
      </c>
      <c r="J54" s="1439"/>
      <c r="K54" s="1437"/>
      <c r="L54" s="1437"/>
      <c r="M54" s="1437"/>
      <c r="AN54" s="3"/>
      <c r="AO54" s="3"/>
    </row>
    <row r="55" spans="1:41" x14ac:dyDescent="0.25">
      <c r="C55" s="1436"/>
      <c r="D55" s="1437"/>
      <c r="E55" s="1439"/>
      <c r="F55" s="1441"/>
      <c r="G55" s="1437"/>
      <c r="H55" s="1437"/>
      <c r="I55" s="1437"/>
      <c r="J55" s="1439"/>
      <c r="K55" s="1437"/>
      <c r="L55" s="1437"/>
      <c r="M55" s="1437"/>
      <c r="AN55" s="3"/>
      <c r="AO55" s="3"/>
    </row>
    <row r="56" spans="1:41" ht="10.5" customHeight="1" x14ac:dyDescent="0.25">
      <c r="C56" s="1436"/>
      <c r="D56" s="1437"/>
      <c r="E56" s="1439"/>
      <c r="F56" s="1441"/>
      <c r="G56" s="1437"/>
      <c r="H56" s="1437"/>
      <c r="I56" s="1437"/>
      <c r="J56" s="1439"/>
      <c r="K56" s="1437"/>
      <c r="L56" s="1437"/>
      <c r="M56" s="1437"/>
      <c r="AN56" s="3"/>
      <c r="AO56" s="3"/>
    </row>
    <row r="57" spans="1:41" hidden="1" x14ac:dyDescent="0.25">
      <c r="C57" s="1436"/>
      <c r="D57" s="1437"/>
      <c r="E57" s="1439"/>
      <c r="F57" s="1441"/>
      <c r="G57" s="1437"/>
      <c r="H57" s="1437"/>
      <c r="I57" s="1437"/>
      <c r="J57" s="1439"/>
      <c r="K57" s="1437"/>
      <c r="L57" s="1437"/>
      <c r="M57" s="1437"/>
      <c r="AN57" s="3"/>
      <c r="AO57" s="3"/>
    </row>
    <row r="58" spans="1:41" x14ac:dyDescent="0.25">
      <c r="A58" s="1" t="s">
        <v>17</v>
      </c>
      <c r="B58" s="1" t="s">
        <v>15</v>
      </c>
      <c r="C58" s="4" t="s">
        <v>34</v>
      </c>
      <c r="D58" s="451">
        <v>4.5</v>
      </c>
      <c r="E58" s="6">
        <f>D58*30</f>
        <v>135</v>
      </c>
      <c r="F58" s="6">
        <f>G58+H58+I58</f>
        <v>45</v>
      </c>
      <c r="G58" s="6"/>
      <c r="H58" s="6"/>
      <c r="I58" s="6">
        <v>45</v>
      </c>
      <c r="J58" s="6">
        <f>E58-F58</f>
        <v>90</v>
      </c>
      <c r="K58" s="7">
        <f>F58/15</f>
        <v>3</v>
      </c>
      <c r="L58" s="6" t="s">
        <v>17</v>
      </c>
      <c r="M58" s="7">
        <f>F58/E58*100</f>
        <v>33.333333333333329</v>
      </c>
      <c r="N58" s="3" t="s">
        <v>230</v>
      </c>
      <c r="AD58" s="241" t="s">
        <v>314</v>
      </c>
      <c r="AN58" s="3"/>
      <c r="AO58" s="3"/>
    </row>
    <row r="59" spans="1:41" x14ac:dyDescent="0.25">
      <c r="C59" s="4"/>
      <c r="D59" s="7"/>
      <c r="E59" s="6"/>
      <c r="F59" s="6"/>
      <c r="G59" s="6"/>
      <c r="H59" s="6"/>
      <c r="I59" s="6"/>
      <c r="J59" s="6"/>
      <c r="K59" s="7"/>
      <c r="L59" s="6"/>
      <c r="M59" s="7"/>
      <c r="AD59" s="241" t="s">
        <v>323</v>
      </c>
      <c r="AN59" s="3"/>
      <c r="AO59" s="3"/>
    </row>
    <row r="60" spans="1:41" x14ac:dyDescent="0.25">
      <c r="A60" s="1" t="s">
        <v>13</v>
      </c>
      <c r="B60" s="1" t="s">
        <v>15</v>
      </c>
      <c r="C60" s="4" t="s">
        <v>309</v>
      </c>
      <c r="D60" s="450">
        <v>5.5</v>
      </c>
      <c r="E60" s="6">
        <f t="shared" ref="E60:E65" si="7">D60*30</f>
        <v>165</v>
      </c>
      <c r="F60" s="6">
        <f t="shared" ref="F60:F65" si="8">G60+H60+I60</f>
        <v>60</v>
      </c>
      <c r="G60" s="6">
        <v>30</v>
      </c>
      <c r="H60" s="6"/>
      <c r="I60" s="6">
        <v>30</v>
      </c>
      <c r="J60" s="6">
        <f t="shared" ref="J60:J65" si="9">E60-F60</f>
        <v>105</v>
      </c>
      <c r="K60" s="7">
        <f>F60/15</f>
        <v>4</v>
      </c>
      <c r="L60" s="6" t="s">
        <v>30</v>
      </c>
      <c r="M60" s="7">
        <f t="shared" ref="M60:M65" si="10">F60/E60*100</f>
        <v>36.363636363636367</v>
      </c>
      <c r="N60" s="3" t="s">
        <v>230</v>
      </c>
      <c r="AD60" s="241" t="s">
        <v>317</v>
      </c>
      <c r="AN60" s="3"/>
      <c r="AO60" s="3"/>
    </row>
    <row r="61" spans="1:41" x14ac:dyDescent="0.25">
      <c r="A61" s="1" t="s">
        <v>13</v>
      </c>
      <c r="B61" s="1" t="s">
        <v>15</v>
      </c>
      <c r="C61" s="4" t="s">
        <v>42</v>
      </c>
      <c r="D61" s="7">
        <v>5</v>
      </c>
      <c r="E61" s="6">
        <f t="shared" si="7"/>
        <v>150</v>
      </c>
      <c r="F61" s="6">
        <f t="shared" si="8"/>
        <v>60</v>
      </c>
      <c r="G61" s="6">
        <v>30</v>
      </c>
      <c r="H61" s="6"/>
      <c r="I61" s="6">
        <v>30</v>
      </c>
      <c r="J61" s="6">
        <f t="shared" si="9"/>
        <v>90</v>
      </c>
      <c r="K61" s="7">
        <f>F61/15</f>
        <v>4</v>
      </c>
      <c r="L61" s="6" t="s">
        <v>19</v>
      </c>
      <c r="M61" s="7">
        <f t="shared" si="10"/>
        <v>40</v>
      </c>
      <c r="N61" s="3" t="s">
        <v>227</v>
      </c>
      <c r="AD61" s="241" t="s">
        <v>317</v>
      </c>
      <c r="AN61" s="3"/>
      <c r="AO61" s="3"/>
    </row>
    <row r="62" spans="1:41" x14ac:dyDescent="0.25">
      <c r="A62" s="1" t="s">
        <v>13</v>
      </c>
      <c r="B62" s="1" t="s">
        <v>15</v>
      </c>
      <c r="C62" s="4" t="s">
        <v>133</v>
      </c>
      <c r="D62" s="7">
        <v>6</v>
      </c>
      <c r="E62" s="6">
        <f t="shared" si="7"/>
        <v>180</v>
      </c>
      <c r="F62" s="6">
        <f t="shared" si="8"/>
        <v>60</v>
      </c>
      <c r="G62" s="6">
        <v>30</v>
      </c>
      <c r="H62" s="6"/>
      <c r="I62" s="6">
        <v>30</v>
      </c>
      <c r="J62" s="6">
        <f t="shared" si="9"/>
        <v>120</v>
      </c>
      <c r="K62" s="7">
        <f>F62/15</f>
        <v>4</v>
      </c>
      <c r="L62" s="6" t="s">
        <v>19</v>
      </c>
      <c r="M62" s="7">
        <f t="shared" si="10"/>
        <v>33.333333333333329</v>
      </c>
      <c r="N62" s="3" t="s">
        <v>228</v>
      </c>
      <c r="AD62" s="241" t="s">
        <v>319</v>
      </c>
      <c r="AN62" s="3"/>
      <c r="AO62" s="3"/>
    </row>
    <row r="63" spans="1:41" x14ac:dyDescent="0.25">
      <c r="A63" s="1" t="s">
        <v>17</v>
      </c>
      <c r="B63" s="1" t="s">
        <v>15</v>
      </c>
      <c r="C63" s="4" t="s">
        <v>37</v>
      </c>
      <c r="D63" s="450">
        <v>6</v>
      </c>
      <c r="E63" s="6">
        <f t="shared" si="7"/>
        <v>180</v>
      </c>
      <c r="F63" s="6">
        <f t="shared" si="8"/>
        <v>60</v>
      </c>
      <c r="G63" s="6">
        <v>30</v>
      </c>
      <c r="H63" s="6"/>
      <c r="I63" s="6">
        <v>30</v>
      </c>
      <c r="J63" s="6">
        <f t="shared" si="9"/>
        <v>120</v>
      </c>
      <c r="K63" s="7">
        <f>F63/15</f>
        <v>4</v>
      </c>
      <c r="L63" s="6" t="s">
        <v>19</v>
      </c>
      <c r="M63" s="7">
        <f t="shared" si="10"/>
        <v>33.333333333333329</v>
      </c>
      <c r="N63" s="3" t="s">
        <v>229</v>
      </c>
      <c r="AD63" s="241" t="s">
        <v>320</v>
      </c>
      <c r="AN63" s="3"/>
      <c r="AO63" s="3"/>
    </row>
    <row r="64" spans="1:41" x14ac:dyDescent="0.25">
      <c r="A64" s="1" t="s">
        <v>17</v>
      </c>
      <c r="B64" s="1" t="s">
        <v>32</v>
      </c>
      <c r="C64" s="4" t="s">
        <v>202</v>
      </c>
      <c r="D64" s="7">
        <v>3</v>
      </c>
      <c r="E64" s="6">
        <f t="shared" si="7"/>
        <v>90</v>
      </c>
      <c r="F64" s="6">
        <f t="shared" si="8"/>
        <v>30</v>
      </c>
      <c r="G64" s="6">
        <v>15</v>
      </c>
      <c r="H64" s="6"/>
      <c r="I64" s="6">
        <v>15</v>
      </c>
      <c r="J64" s="6">
        <f t="shared" si="9"/>
        <v>60</v>
      </c>
      <c r="K64" s="7">
        <f>F64/15</f>
        <v>2</v>
      </c>
      <c r="L64" s="6" t="s">
        <v>17</v>
      </c>
      <c r="M64" s="7">
        <f t="shared" si="10"/>
        <v>33.333333333333329</v>
      </c>
      <c r="N64" s="3" t="s">
        <v>229</v>
      </c>
      <c r="AD64" s="241" t="s">
        <v>320</v>
      </c>
      <c r="AN64" s="3"/>
      <c r="AO64" s="3"/>
    </row>
    <row r="65" spans="3:41" x14ac:dyDescent="0.25">
      <c r="C65" s="4"/>
      <c r="D65" s="7"/>
      <c r="E65" s="6">
        <f t="shared" si="7"/>
        <v>0</v>
      </c>
      <c r="F65" s="6">
        <f t="shared" si="8"/>
        <v>0</v>
      </c>
      <c r="G65" s="6"/>
      <c r="H65" s="6"/>
      <c r="I65" s="6"/>
      <c r="J65" s="6">
        <f t="shared" si="9"/>
        <v>0</v>
      </c>
      <c r="K65" s="7">
        <f>F65/18</f>
        <v>0</v>
      </c>
      <c r="L65" s="6"/>
      <c r="M65" s="7" t="e">
        <f t="shared" si="10"/>
        <v>#DIV/0!</v>
      </c>
      <c r="AN65" s="3"/>
      <c r="AO65" s="3"/>
    </row>
    <row r="66" spans="3:41" x14ac:dyDescent="0.25">
      <c r="C66" s="8" t="s">
        <v>23</v>
      </c>
      <c r="D66" s="365">
        <f>SUM(D58:D65)</f>
        <v>30</v>
      </c>
      <c r="E66" s="445">
        <f>SUM(E58:E65)</f>
        <v>900</v>
      </c>
      <c r="F66" s="445">
        <f t="shared" ref="F66:L66" si="11">SUM(F58:F65)</f>
        <v>315</v>
      </c>
      <c r="G66" s="445">
        <f t="shared" si="11"/>
        <v>135</v>
      </c>
      <c r="H66" s="445">
        <f t="shared" si="11"/>
        <v>0</v>
      </c>
      <c r="I66" s="445">
        <f t="shared" si="11"/>
        <v>180</v>
      </c>
      <c r="J66" s="445">
        <f t="shared" si="11"/>
        <v>585</v>
      </c>
      <c r="K66" s="445">
        <f t="shared" si="11"/>
        <v>21</v>
      </c>
      <c r="L66" s="445">
        <f t="shared" si="11"/>
        <v>0</v>
      </c>
      <c r="M66" s="445"/>
      <c r="AN66" s="3"/>
      <c r="AO66" s="3"/>
    </row>
    <row r="67" spans="3:41" x14ac:dyDescent="0.25">
      <c r="C67" s="9"/>
      <c r="D67" s="10"/>
      <c r="E67" s="10"/>
      <c r="F67" s="10"/>
      <c r="G67" s="10"/>
      <c r="H67" s="10"/>
      <c r="I67" s="10"/>
      <c r="J67" s="10"/>
      <c r="K67" s="10"/>
      <c r="L67" s="10"/>
      <c r="M67" s="10"/>
      <c r="AN67" s="3"/>
      <c r="AO67" s="3"/>
    </row>
    <row r="68" spans="3:41" x14ac:dyDescent="0.25">
      <c r="C68" s="9" t="s">
        <v>349</v>
      </c>
      <c r="D68" s="10">
        <v>1</v>
      </c>
      <c r="E68" s="10"/>
      <c r="F68" s="10"/>
      <c r="G68" s="10"/>
      <c r="H68" s="10"/>
      <c r="I68" s="10"/>
      <c r="J68" s="10"/>
      <c r="K68" s="10"/>
      <c r="L68" s="10"/>
      <c r="M68" s="10"/>
      <c r="AN68" s="3"/>
      <c r="AO68" s="3"/>
    </row>
    <row r="69" spans="3:41" x14ac:dyDescent="0.25">
      <c r="C69" s="9" t="s">
        <v>348</v>
      </c>
      <c r="D69" s="452">
        <v>1.5</v>
      </c>
      <c r="E69" s="10"/>
      <c r="F69" s="10"/>
      <c r="G69" s="10"/>
      <c r="H69" s="10"/>
      <c r="I69" s="10"/>
      <c r="J69" s="10"/>
      <c r="K69" s="10"/>
      <c r="L69" s="10"/>
      <c r="M69" s="10"/>
      <c r="AN69" s="3"/>
      <c r="AO69" s="3"/>
    </row>
    <row r="70" spans="3:41" x14ac:dyDescent="0.25">
      <c r="C70" s="9" t="s">
        <v>350</v>
      </c>
      <c r="D70" s="10">
        <v>0.5</v>
      </c>
      <c r="E70" s="10"/>
      <c r="F70" s="10"/>
      <c r="G70" s="10"/>
      <c r="H70" s="10"/>
      <c r="I70" s="10"/>
      <c r="J70" s="10"/>
      <c r="K70" s="10"/>
      <c r="L70" s="10"/>
      <c r="M70" s="10"/>
      <c r="AN70" s="3"/>
      <c r="AO70" s="3"/>
    </row>
    <row r="71" spans="3:41" x14ac:dyDescent="0.25">
      <c r="C71" s="9"/>
      <c r="D71" s="10"/>
      <c r="E71" s="10"/>
      <c r="F71" s="10"/>
      <c r="G71" s="10"/>
      <c r="H71" s="10"/>
      <c r="I71" s="10"/>
      <c r="J71" s="10"/>
      <c r="K71" s="10"/>
      <c r="L71" s="10"/>
      <c r="M71" s="10"/>
      <c r="AN71" s="3"/>
      <c r="AO71" s="3"/>
    </row>
    <row r="72" spans="3:41" x14ac:dyDescent="0.25">
      <c r="C72" s="4" t="s">
        <v>18</v>
      </c>
      <c r="D72" s="7">
        <v>3</v>
      </c>
      <c r="E72" s="6">
        <f>D72*30</f>
        <v>90</v>
      </c>
      <c r="F72" s="6">
        <f>G72+H72+I72</f>
        <v>60</v>
      </c>
      <c r="G72" s="6"/>
      <c r="H72" s="6"/>
      <c r="I72" s="6">
        <v>60</v>
      </c>
      <c r="J72" s="6">
        <f>E72-F72</f>
        <v>30</v>
      </c>
      <c r="K72" s="7">
        <f>F72/15</f>
        <v>4</v>
      </c>
      <c r="L72" s="6" t="s">
        <v>17</v>
      </c>
      <c r="M72" s="7">
        <f>F72/E72*100</f>
        <v>66.666666666666657</v>
      </c>
      <c r="N72" s="3" t="s">
        <v>230</v>
      </c>
      <c r="AN72" s="3"/>
      <c r="AO72" s="3"/>
    </row>
    <row r="73" spans="3:41" x14ac:dyDescent="0.25">
      <c r="C73" s="9"/>
      <c r="D73" s="10"/>
      <c r="E73" s="10"/>
      <c r="F73" s="10"/>
      <c r="G73" s="10"/>
      <c r="H73" s="10"/>
      <c r="I73" s="10"/>
      <c r="J73" s="10"/>
      <c r="K73" s="10"/>
      <c r="L73" s="10"/>
      <c r="M73" s="10"/>
      <c r="AN73" s="3"/>
      <c r="AO73" s="3"/>
    </row>
    <row r="74" spans="3:41" x14ac:dyDescent="0.25">
      <c r="C74" s="9"/>
      <c r="D74" s="10"/>
      <c r="E74" s="10"/>
      <c r="F74" s="10"/>
      <c r="G74" s="10"/>
      <c r="H74" s="10"/>
      <c r="I74" s="10"/>
      <c r="J74" s="10"/>
      <c r="K74" s="10"/>
      <c r="L74" s="10"/>
      <c r="M74" s="10"/>
      <c r="AN74" s="3"/>
      <c r="AO74" s="3"/>
    </row>
    <row r="75" spans="3:41" x14ac:dyDescent="0.25">
      <c r="C75" s="9"/>
      <c r="D75" s="10"/>
      <c r="E75" s="10"/>
      <c r="F75" s="10"/>
      <c r="G75" s="10"/>
      <c r="H75" s="10"/>
      <c r="I75" s="10"/>
      <c r="J75" s="10"/>
      <c r="K75" s="10"/>
      <c r="L75" s="10"/>
      <c r="M75" s="10"/>
      <c r="AN75" s="3"/>
      <c r="AO75" s="3"/>
    </row>
    <row r="76" spans="3:41" ht="15" customHeight="1" x14ac:dyDescent="0.25">
      <c r="C76" s="2" t="s">
        <v>211</v>
      </c>
      <c r="AN76" s="3"/>
      <c r="AO76" s="3"/>
    </row>
    <row r="77" spans="3:41" ht="15" customHeight="1" x14ac:dyDescent="0.25">
      <c r="C77" s="1436" t="s">
        <v>0</v>
      </c>
      <c r="D77" s="1437" t="s">
        <v>1</v>
      </c>
      <c r="E77" s="1438" t="s">
        <v>2</v>
      </c>
      <c r="F77" s="1438"/>
      <c r="G77" s="1438"/>
      <c r="H77" s="1438"/>
      <c r="I77" s="1438"/>
      <c r="J77" s="1439"/>
      <c r="K77" s="1437" t="s">
        <v>3</v>
      </c>
      <c r="L77" s="1437" t="s">
        <v>4</v>
      </c>
      <c r="M77" s="1437" t="s">
        <v>5</v>
      </c>
      <c r="AN77" s="3"/>
      <c r="AO77" s="3"/>
    </row>
    <row r="78" spans="3:41" ht="15" customHeight="1" x14ac:dyDescent="0.25">
      <c r="C78" s="1436"/>
      <c r="D78" s="1437"/>
      <c r="E78" s="1437" t="s">
        <v>6</v>
      </c>
      <c r="F78" s="1440" t="s">
        <v>7</v>
      </c>
      <c r="G78" s="1440"/>
      <c r="H78" s="1440"/>
      <c r="I78" s="1440"/>
      <c r="J78" s="1437" t="s">
        <v>26</v>
      </c>
      <c r="K78" s="1437"/>
      <c r="L78" s="1437"/>
      <c r="M78" s="1437"/>
      <c r="AN78" s="3"/>
      <c r="AO78" s="3"/>
    </row>
    <row r="79" spans="3:41" ht="15" customHeight="1" x14ac:dyDescent="0.25">
      <c r="C79" s="1436"/>
      <c r="D79" s="1437"/>
      <c r="E79" s="1439"/>
      <c r="F79" s="1437" t="s">
        <v>9</v>
      </c>
      <c r="G79" s="1438" t="s">
        <v>10</v>
      </c>
      <c r="H79" s="1439"/>
      <c r="I79" s="1439"/>
      <c r="J79" s="1439"/>
      <c r="K79" s="1437"/>
      <c r="L79" s="1437"/>
      <c r="M79" s="1437"/>
      <c r="AN79" s="3"/>
      <c r="AO79" s="3"/>
    </row>
    <row r="80" spans="3:41" x14ac:dyDescent="0.25">
      <c r="C80" s="1436"/>
      <c r="D80" s="1437"/>
      <c r="E80" s="1439"/>
      <c r="F80" s="1441"/>
      <c r="G80" s="1437" t="s">
        <v>27</v>
      </c>
      <c r="H80" s="1437" t="s">
        <v>28</v>
      </c>
      <c r="I80" s="1437" t="s">
        <v>29</v>
      </c>
      <c r="J80" s="1439"/>
      <c r="K80" s="1437"/>
      <c r="L80" s="1437"/>
      <c r="M80" s="1437"/>
      <c r="AN80" s="3"/>
      <c r="AO80" s="3"/>
    </row>
    <row r="81" spans="1:41" x14ac:dyDescent="0.25">
      <c r="C81" s="1436"/>
      <c r="D81" s="1437"/>
      <c r="E81" s="1439"/>
      <c r="F81" s="1441"/>
      <c r="G81" s="1437"/>
      <c r="H81" s="1437"/>
      <c r="I81" s="1437"/>
      <c r="J81" s="1439"/>
      <c r="K81" s="1437"/>
      <c r="L81" s="1437"/>
      <c r="M81" s="1437"/>
      <c r="AN81" s="3"/>
      <c r="AO81" s="3"/>
    </row>
    <row r="82" spans="1:41" ht="13.5" customHeight="1" x14ac:dyDescent="0.25">
      <c r="C82" s="1436"/>
      <c r="D82" s="1437"/>
      <c r="E82" s="1439"/>
      <c r="F82" s="1441"/>
      <c r="G82" s="1437"/>
      <c r="H82" s="1437"/>
      <c r="I82" s="1437"/>
      <c r="J82" s="1439"/>
      <c r="K82" s="1437"/>
      <c r="L82" s="1437"/>
      <c r="M82" s="1437"/>
      <c r="AN82" s="3"/>
      <c r="AO82" s="3"/>
    </row>
    <row r="83" spans="1:41" hidden="1" x14ac:dyDescent="0.25">
      <c r="C83" s="1436"/>
      <c r="D83" s="1437"/>
      <c r="E83" s="1439"/>
      <c r="F83" s="1441"/>
      <c r="G83" s="1437"/>
      <c r="H83" s="1437"/>
      <c r="I83" s="1437"/>
      <c r="J83" s="1439"/>
      <c r="K83" s="1437"/>
      <c r="L83" s="1437"/>
      <c r="M83" s="1437"/>
      <c r="AN83" s="3"/>
      <c r="AO83" s="3"/>
    </row>
    <row r="84" spans="1:41" x14ac:dyDescent="0.25">
      <c r="A84" s="1" t="s">
        <v>13</v>
      </c>
      <c r="B84" s="1" t="s">
        <v>15</v>
      </c>
      <c r="C84" s="8" t="s">
        <v>251</v>
      </c>
      <c r="D84" s="5">
        <v>4.5</v>
      </c>
      <c r="E84" s="6">
        <f>D84*30</f>
        <v>135</v>
      </c>
      <c r="F84" s="6">
        <f>G84+H84+I84</f>
        <v>0</v>
      </c>
      <c r="G84" s="6"/>
      <c r="H84" s="6"/>
      <c r="I84" s="6"/>
      <c r="J84" s="6">
        <f>E84-F84</f>
        <v>135</v>
      </c>
      <c r="K84" s="7">
        <f>F84/18</f>
        <v>0</v>
      </c>
      <c r="L84" s="6" t="s">
        <v>30</v>
      </c>
      <c r="M84" s="7">
        <f>F84/E84*100</f>
        <v>0</v>
      </c>
      <c r="N84" s="3" t="s">
        <v>227</v>
      </c>
      <c r="AD84" s="241" t="s">
        <v>317</v>
      </c>
      <c r="AN84" s="3"/>
      <c r="AO84" s="3"/>
    </row>
    <row r="85" spans="1:41" x14ac:dyDescent="0.25">
      <c r="A85" s="1" t="s">
        <v>17</v>
      </c>
      <c r="B85" s="1" t="s">
        <v>15</v>
      </c>
      <c r="C85" s="4" t="s">
        <v>16</v>
      </c>
      <c r="D85" s="450">
        <v>5</v>
      </c>
      <c r="E85" s="6">
        <f t="shared" ref="E85:E91" si="12">D85*30</f>
        <v>150</v>
      </c>
      <c r="F85" s="6">
        <f t="shared" ref="F85:F91" si="13">G85+H85+I85</f>
        <v>54</v>
      </c>
      <c r="G85" s="6"/>
      <c r="H85" s="6"/>
      <c r="I85" s="6">
        <v>54</v>
      </c>
      <c r="J85" s="6">
        <f t="shared" ref="J85:J91" si="14">E85-F85</f>
        <v>96</v>
      </c>
      <c r="K85" s="7">
        <f t="shared" ref="K85:K90" si="15">F85/18</f>
        <v>3</v>
      </c>
      <c r="L85" s="6" t="s">
        <v>30</v>
      </c>
      <c r="M85" s="7">
        <f t="shared" ref="M85:M91" si="16">F85/E85*100</f>
        <v>36</v>
      </c>
      <c r="N85" s="3" t="s">
        <v>230</v>
      </c>
      <c r="AD85" s="241" t="s">
        <v>314</v>
      </c>
      <c r="AN85" s="3"/>
      <c r="AO85" s="3"/>
    </row>
    <row r="86" spans="1:41" x14ac:dyDescent="0.25">
      <c r="C86" s="4"/>
      <c r="D86" s="7"/>
      <c r="E86" s="6"/>
      <c r="F86" s="6"/>
      <c r="G86" s="6"/>
      <c r="H86" s="6"/>
      <c r="I86" s="6"/>
      <c r="J86" s="6"/>
      <c r="K86" s="7"/>
      <c r="L86" s="6"/>
      <c r="M86" s="7"/>
      <c r="AD86" s="241" t="s">
        <v>323</v>
      </c>
      <c r="AN86" s="3"/>
      <c r="AO86" s="3"/>
    </row>
    <row r="87" spans="1:41" x14ac:dyDescent="0.25">
      <c r="A87" s="1" t="s">
        <v>13</v>
      </c>
      <c r="B87" s="1" t="s">
        <v>15</v>
      </c>
      <c r="C87" s="11" t="s">
        <v>38</v>
      </c>
      <c r="D87" s="450">
        <v>5</v>
      </c>
      <c r="E87" s="6">
        <f t="shared" si="12"/>
        <v>150</v>
      </c>
      <c r="F87" s="6">
        <f t="shared" si="13"/>
        <v>54</v>
      </c>
      <c r="G87" s="6">
        <v>18</v>
      </c>
      <c r="H87" s="6"/>
      <c r="I87" s="6">
        <v>36</v>
      </c>
      <c r="J87" s="6">
        <f t="shared" si="14"/>
        <v>96</v>
      </c>
      <c r="K87" s="7">
        <f t="shared" si="15"/>
        <v>3</v>
      </c>
      <c r="L87" s="6" t="s">
        <v>19</v>
      </c>
      <c r="M87" s="7">
        <f t="shared" si="16"/>
        <v>36</v>
      </c>
      <c r="N87" s="3" t="s">
        <v>228</v>
      </c>
      <c r="AD87" s="241" t="s">
        <v>319</v>
      </c>
      <c r="AN87" s="3"/>
      <c r="AO87" s="3"/>
    </row>
    <row r="88" spans="1:41" x14ac:dyDescent="0.25">
      <c r="A88" s="1" t="s">
        <v>13</v>
      </c>
      <c r="B88" s="1" t="s">
        <v>15</v>
      </c>
      <c r="C88" s="4" t="s">
        <v>225</v>
      </c>
      <c r="D88" s="450">
        <v>5.5</v>
      </c>
      <c r="E88" s="6">
        <f t="shared" si="12"/>
        <v>165</v>
      </c>
      <c r="F88" s="6">
        <f t="shared" si="13"/>
        <v>72</v>
      </c>
      <c r="G88" s="6">
        <v>36</v>
      </c>
      <c r="H88" s="6"/>
      <c r="I88" s="6">
        <v>36</v>
      </c>
      <c r="J88" s="6">
        <f t="shared" si="14"/>
        <v>93</v>
      </c>
      <c r="K88" s="7">
        <f t="shared" si="15"/>
        <v>4</v>
      </c>
      <c r="L88" s="6" t="s">
        <v>19</v>
      </c>
      <c r="M88" s="7">
        <f t="shared" si="16"/>
        <v>43.636363636363633</v>
      </c>
      <c r="N88" s="3" t="s">
        <v>229</v>
      </c>
      <c r="AD88" s="241" t="s">
        <v>320</v>
      </c>
      <c r="AN88" s="3"/>
      <c r="AO88" s="3"/>
    </row>
    <row r="89" spans="1:41" x14ac:dyDescent="0.25">
      <c r="A89" s="1" t="s">
        <v>13</v>
      </c>
      <c r="B89" s="1" t="s">
        <v>15</v>
      </c>
      <c r="C89" s="4" t="s">
        <v>39</v>
      </c>
      <c r="D89" s="450">
        <v>5</v>
      </c>
      <c r="E89" s="6">
        <f t="shared" si="12"/>
        <v>150</v>
      </c>
      <c r="F89" s="6">
        <f t="shared" si="13"/>
        <v>54</v>
      </c>
      <c r="G89" s="6">
        <v>18</v>
      </c>
      <c r="H89" s="6"/>
      <c r="I89" s="6">
        <v>36</v>
      </c>
      <c r="J89" s="6">
        <f t="shared" si="14"/>
        <v>96</v>
      </c>
      <c r="K89" s="7">
        <f t="shared" si="15"/>
        <v>3</v>
      </c>
      <c r="L89" s="6" t="s">
        <v>19</v>
      </c>
      <c r="M89" s="7">
        <f t="shared" si="16"/>
        <v>36</v>
      </c>
      <c r="N89" s="3" t="s">
        <v>226</v>
      </c>
      <c r="AD89" s="241" t="s">
        <v>321</v>
      </c>
      <c r="AN89" s="3"/>
      <c r="AO89" s="3"/>
    </row>
    <row r="90" spans="1:41" x14ac:dyDescent="0.25">
      <c r="A90" s="1" t="s">
        <v>17</v>
      </c>
      <c r="B90" s="1" t="s">
        <v>32</v>
      </c>
      <c r="C90" s="4" t="s">
        <v>297</v>
      </c>
      <c r="D90" s="7">
        <v>3.5</v>
      </c>
      <c r="E90" s="6">
        <f t="shared" si="12"/>
        <v>105</v>
      </c>
      <c r="F90" s="6">
        <f t="shared" si="13"/>
        <v>36</v>
      </c>
      <c r="G90" s="6">
        <v>18</v>
      </c>
      <c r="H90" s="6"/>
      <c r="I90" s="6">
        <v>18</v>
      </c>
      <c r="J90" s="6">
        <f t="shared" si="14"/>
        <v>69</v>
      </c>
      <c r="K90" s="7">
        <f t="shared" si="15"/>
        <v>2</v>
      </c>
      <c r="L90" s="6" t="s">
        <v>17</v>
      </c>
      <c r="M90" s="7">
        <f t="shared" si="16"/>
        <v>34.285714285714285</v>
      </c>
      <c r="N90" s="3" t="s">
        <v>229</v>
      </c>
      <c r="AD90" s="241" t="s">
        <v>320</v>
      </c>
      <c r="AN90" s="3"/>
      <c r="AO90" s="3"/>
    </row>
    <row r="91" spans="1:41" s="430" customFormat="1" x14ac:dyDescent="0.25">
      <c r="A91" s="426" t="s">
        <v>13</v>
      </c>
      <c r="B91" s="426" t="s">
        <v>15</v>
      </c>
      <c r="C91" s="427" t="s">
        <v>247</v>
      </c>
      <c r="D91" s="453">
        <v>1.5</v>
      </c>
      <c r="E91" s="429">
        <f t="shared" si="12"/>
        <v>45</v>
      </c>
      <c r="F91" s="429">
        <f t="shared" si="13"/>
        <v>15</v>
      </c>
      <c r="G91" s="429"/>
      <c r="H91" s="429"/>
      <c r="I91" s="429">
        <v>15</v>
      </c>
      <c r="J91" s="429">
        <f t="shared" si="14"/>
        <v>30</v>
      </c>
      <c r="K91" s="428">
        <v>1</v>
      </c>
      <c r="L91" s="429" t="s">
        <v>30</v>
      </c>
      <c r="M91" s="428">
        <f t="shared" si="16"/>
        <v>33.333333333333329</v>
      </c>
      <c r="N91" s="430" t="s">
        <v>227</v>
      </c>
      <c r="O91" s="431"/>
      <c r="P91" s="431"/>
      <c r="Q91" s="431"/>
      <c r="R91" s="431"/>
      <c r="S91" s="431"/>
      <c r="T91" s="431"/>
      <c r="U91" s="431"/>
      <c r="V91" s="431"/>
      <c r="W91" s="431"/>
      <c r="X91" s="431"/>
      <c r="Y91" s="431"/>
      <c r="Z91" s="431"/>
      <c r="AA91" s="431"/>
      <c r="AB91" s="431"/>
      <c r="AC91" s="431"/>
      <c r="AD91" s="431" t="s">
        <v>317</v>
      </c>
      <c r="AE91" s="431"/>
      <c r="AF91" s="431"/>
      <c r="AG91" s="431"/>
      <c r="AH91" s="431"/>
      <c r="AI91" s="431"/>
      <c r="AJ91" s="431"/>
      <c r="AK91" s="431"/>
      <c r="AL91" s="431"/>
      <c r="AM91" s="431"/>
    </row>
    <row r="92" spans="1:41" x14ac:dyDescent="0.25">
      <c r="C92" s="8" t="s">
        <v>23</v>
      </c>
      <c r="D92" s="365">
        <f t="shared" ref="D92:L92" si="17">SUM(D84:D91)</f>
        <v>30</v>
      </c>
      <c r="E92" s="445">
        <f t="shared" si="17"/>
        <v>900</v>
      </c>
      <c r="F92" s="445">
        <f t="shared" si="17"/>
        <v>285</v>
      </c>
      <c r="G92" s="445">
        <f t="shared" si="17"/>
        <v>90</v>
      </c>
      <c r="H92" s="445">
        <f t="shared" si="17"/>
        <v>0</v>
      </c>
      <c r="I92" s="445">
        <f t="shared" si="17"/>
        <v>195</v>
      </c>
      <c r="J92" s="445">
        <f t="shared" si="17"/>
        <v>615</v>
      </c>
      <c r="K92" s="445">
        <f t="shared" si="17"/>
        <v>16</v>
      </c>
      <c r="L92" s="445">
        <f t="shared" si="17"/>
        <v>0</v>
      </c>
      <c r="M92" s="445"/>
      <c r="AN92" s="3"/>
      <c r="AO92" s="3"/>
    </row>
    <row r="93" spans="1:41" x14ac:dyDescent="0.25">
      <c r="C93" s="9"/>
      <c r="D93" s="12"/>
      <c r="E93" s="10"/>
      <c r="F93" s="10"/>
      <c r="G93" s="10"/>
      <c r="H93" s="10"/>
      <c r="I93" s="10"/>
      <c r="J93" s="10"/>
      <c r="K93" s="10"/>
      <c r="L93" s="10"/>
      <c r="AN93" s="3"/>
      <c r="AO93" s="3"/>
    </row>
    <row r="94" spans="1:41" x14ac:dyDescent="0.25">
      <c r="C94" s="11" t="s">
        <v>38</v>
      </c>
      <c r="D94" s="12">
        <v>1</v>
      </c>
      <c r="E94" s="10"/>
      <c r="F94" s="10"/>
      <c r="G94" s="10"/>
      <c r="H94" s="10"/>
      <c r="I94" s="10"/>
      <c r="J94" s="10"/>
      <c r="K94" s="10"/>
      <c r="L94" s="10"/>
      <c r="AN94" s="3"/>
      <c r="AO94" s="3"/>
    </row>
    <row r="95" spans="1:41" x14ac:dyDescent="0.25">
      <c r="C95" s="4" t="s">
        <v>225</v>
      </c>
      <c r="D95" s="12">
        <v>0.5</v>
      </c>
      <c r="E95" s="10"/>
      <c r="F95" s="10"/>
      <c r="G95" s="10"/>
      <c r="H95" s="10"/>
      <c r="I95" s="10"/>
      <c r="J95" s="10"/>
      <c r="K95" s="10"/>
      <c r="L95" s="10"/>
      <c r="AN95" s="3"/>
      <c r="AO95" s="3"/>
    </row>
    <row r="96" spans="1:41" x14ac:dyDescent="0.25">
      <c r="C96" s="4" t="s">
        <v>39</v>
      </c>
      <c r="D96" s="12">
        <v>1</v>
      </c>
      <c r="E96" s="10"/>
      <c r="F96" s="10"/>
      <c r="G96" s="10"/>
      <c r="H96" s="10"/>
      <c r="I96" s="10"/>
      <c r="J96" s="10"/>
      <c r="K96" s="10"/>
      <c r="L96" s="10"/>
      <c r="AN96" s="3"/>
      <c r="AO96" s="3"/>
    </row>
    <row r="97" spans="1:41" x14ac:dyDescent="0.25">
      <c r="C97" s="427" t="s">
        <v>247</v>
      </c>
      <c r="D97" s="12">
        <v>0.5</v>
      </c>
      <c r="E97" s="10"/>
      <c r="F97" s="10"/>
      <c r="G97" s="10"/>
      <c r="H97" s="10"/>
      <c r="I97" s="10"/>
      <c r="J97" s="10"/>
      <c r="K97" s="10"/>
      <c r="L97" s="10"/>
      <c r="AN97" s="3"/>
      <c r="AO97" s="3"/>
    </row>
    <row r="98" spans="1:41" x14ac:dyDescent="0.25">
      <c r="C98" s="9" t="s">
        <v>348</v>
      </c>
      <c r="D98" s="12">
        <v>1</v>
      </c>
      <c r="E98" s="10"/>
      <c r="F98" s="10"/>
      <c r="G98" s="10"/>
      <c r="H98" s="10"/>
      <c r="I98" s="10"/>
      <c r="J98" s="10"/>
      <c r="K98" s="10"/>
      <c r="L98" s="10"/>
      <c r="AN98" s="3"/>
      <c r="AO98" s="3"/>
    </row>
    <row r="99" spans="1:41" x14ac:dyDescent="0.25">
      <c r="A99" s="1" t="s">
        <v>17</v>
      </c>
      <c r="B99" s="1" t="s">
        <v>15</v>
      </c>
      <c r="C99" s="4" t="s">
        <v>18</v>
      </c>
      <c r="D99" s="7">
        <v>4</v>
      </c>
      <c r="E99" s="6">
        <f>D99*30</f>
        <v>120</v>
      </c>
      <c r="F99" s="6">
        <f>G99+H99+I99</f>
        <v>72</v>
      </c>
      <c r="G99" s="6"/>
      <c r="H99" s="6"/>
      <c r="I99" s="6">
        <v>72</v>
      </c>
      <c r="J99" s="6">
        <f>E99-F99</f>
        <v>48</v>
      </c>
      <c r="K99" s="7">
        <f>F99/18</f>
        <v>4</v>
      </c>
      <c r="L99" s="6" t="s">
        <v>30</v>
      </c>
      <c r="M99" s="7">
        <f>F99/E99*100</f>
        <v>60</v>
      </c>
      <c r="N99" s="3" t="s">
        <v>230</v>
      </c>
      <c r="AN99" s="3"/>
      <c r="AO99" s="3"/>
    </row>
    <row r="100" spans="1:41" x14ac:dyDescent="0.25">
      <c r="C100" s="9"/>
      <c r="D100" s="12">
        <f>6/60*100</f>
        <v>10</v>
      </c>
      <c r="E100" s="12">
        <f>7/66.5*100</f>
        <v>10.526315789473683</v>
      </c>
      <c r="F100" s="10"/>
      <c r="G100" s="10"/>
      <c r="H100" s="10"/>
      <c r="I100" s="10"/>
      <c r="J100" s="10"/>
      <c r="K100" s="10"/>
      <c r="L100" s="10"/>
      <c r="AN100" s="3"/>
      <c r="AO100" s="3"/>
    </row>
    <row r="101" spans="1:41" x14ac:dyDescent="0.25">
      <c r="C101" s="9"/>
      <c r="D101" s="12"/>
      <c r="E101" s="10"/>
      <c r="F101" s="10"/>
      <c r="G101" s="10"/>
      <c r="H101" s="10"/>
      <c r="I101" s="10"/>
      <c r="J101" s="10"/>
      <c r="K101" s="10"/>
      <c r="L101" s="10"/>
      <c r="AN101" s="3"/>
      <c r="AO101" s="3"/>
    </row>
    <row r="102" spans="1:41" x14ac:dyDescent="0.25">
      <c r="C102" s="9"/>
      <c r="D102" s="12"/>
      <c r="E102" s="10"/>
      <c r="F102" s="10"/>
      <c r="G102" s="10"/>
      <c r="H102" s="10"/>
      <c r="I102" s="10"/>
      <c r="J102" s="10"/>
      <c r="K102" s="10"/>
      <c r="L102" s="10"/>
      <c r="AN102" s="3"/>
      <c r="AO102" s="3"/>
    </row>
    <row r="103" spans="1:41" x14ac:dyDescent="0.25">
      <c r="C103" s="9"/>
      <c r="D103" s="12"/>
      <c r="E103" s="10"/>
      <c r="F103" s="10"/>
      <c r="G103" s="10"/>
      <c r="H103" s="10"/>
      <c r="I103" s="10"/>
      <c r="J103" s="10"/>
      <c r="K103" s="10"/>
      <c r="L103" s="10"/>
      <c r="AN103" s="3"/>
      <c r="AO103" s="3"/>
    </row>
    <row r="104" spans="1:41" x14ac:dyDescent="0.25">
      <c r="C104" s="9"/>
      <c r="D104" s="12"/>
      <c r="E104" s="10"/>
      <c r="F104" s="10"/>
      <c r="G104" s="10"/>
      <c r="H104" s="10"/>
      <c r="I104" s="10"/>
      <c r="J104" s="10"/>
      <c r="K104" s="10"/>
      <c r="L104" s="10"/>
      <c r="AN104" s="3"/>
      <c r="AO104" s="3"/>
    </row>
    <row r="105" spans="1:41" ht="15" customHeight="1" x14ac:dyDescent="0.25">
      <c r="C105" s="2" t="s">
        <v>212</v>
      </c>
      <c r="AN105" s="3"/>
      <c r="AO105" s="3"/>
    </row>
    <row r="106" spans="1:41" ht="15" customHeight="1" x14ac:dyDescent="0.25">
      <c r="C106" s="1436" t="s">
        <v>0</v>
      </c>
      <c r="D106" s="1437" t="s">
        <v>1</v>
      </c>
      <c r="E106" s="1438" t="s">
        <v>2</v>
      </c>
      <c r="F106" s="1438"/>
      <c r="G106" s="1438"/>
      <c r="H106" s="1438"/>
      <c r="I106" s="1438"/>
      <c r="J106" s="1439"/>
      <c r="K106" s="1437" t="s">
        <v>3</v>
      </c>
      <c r="L106" s="1437" t="s">
        <v>4</v>
      </c>
      <c r="M106" s="1437" t="s">
        <v>5</v>
      </c>
      <c r="AN106" s="3"/>
      <c r="AO106" s="3"/>
    </row>
    <row r="107" spans="1:41" ht="15" customHeight="1" x14ac:dyDescent="0.25">
      <c r="C107" s="1436"/>
      <c r="D107" s="1437"/>
      <c r="E107" s="1437" t="s">
        <v>6</v>
      </c>
      <c r="F107" s="1440" t="s">
        <v>7</v>
      </c>
      <c r="G107" s="1440"/>
      <c r="H107" s="1440"/>
      <c r="I107" s="1440"/>
      <c r="J107" s="1437" t="s">
        <v>26</v>
      </c>
      <c r="K107" s="1437"/>
      <c r="L107" s="1437"/>
      <c r="M107" s="1437"/>
      <c r="AN107" s="3"/>
      <c r="AO107" s="3"/>
    </row>
    <row r="108" spans="1:41" x14ac:dyDescent="0.25">
      <c r="C108" s="1436"/>
      <c r="D108" s="1437"/>
      <c r="E108" s="1439"/>
      <c r="F108" s="1437" t="s">
        <v>9</v>
      </c>
      <c r="G108" s="1438" t="s">
        <v>10</v>
      </c>
      <c r="H108" s="1439"/>
      <c r="I108" s="1439"/>
      <c r="J108" s="1439"/>
      <c r="K108" s="1437"/>
      <c r="L108" s="1437"/>
      <c r="M108" s="1437"/>
      <c r="AN108" s="3"/>
      <c r="AO108" s="3"/>
    </row>
    <row r="109" spans="1:41" x14ac:dyDescent="0.25">
      <c r="C109" s="1436"/>
      <c r="D109" s="1437"/>
      <c r="E109" s="1439"/>
      <c r="F109" s="1441"/>
      <c r="G109" s="1437" t="s">
        <v>27</v>
      </c>
      <c r="H109" s="1437" t="s">
        <v>28</v>
      </c>
      <c r="I109" s="1437" t="s">
        <v>29</v>
      </c>
      <c r="J109" s="1439"/>
      <c r="K109" s="1437"/>
      <c r="L109" s="1437"/>
      <c r="M109" s="1437"/>
      <c r="AN109" s="3"/>
      <c r="AO109" s="3"/>
    </row>
    <row r="110" spans="1:41" x14ac:dyDescent="0.25">
      <c r="C110" s="1436"/>
      <c r="D110" s="1437"/>
      <c r="E110" s="1439"/>
      <c r="F110" s="1441"/>
      <c r="G110" s="1437"/>
      <c r="H110" s="1437"/>
      <c r="I110" s="1437"/>
      <c r="J110" s="1439"/>
      <c r="K110" s="1437"/>
      <c r="L110" s="1437"/>
      <c r="M110" s="1437"/>
      <c r="AN110" s="3"/>
      <c r="AO110" s="3"/>
    </row>
    <row r="111" spans="1:41" x14ac:dyDescent="0.25">
      <c r="C111" s="1436"/>
      <c r="D111" s="1437"/>
      <c r="E111" s="1439"/>
      <c r="F111" s="1441"/>
      <c r="G111" s="1437"/>
      <c r="H111" s="1437"/>
      <c r="I111" s="1437"/>
      <c r="J111" s="1439"/>
      <c r="K111" s="1437"/>
      <c r="L111" s="1437"/>
      <c r="M111" s="1437"/>
      <c r="AN111" s="3"/>
      <c r="AO111" s="3"/>
    </row>
    <row r="112" spans="1:41" ht="3.75" customHeight="1" x14ac:dyDescent="0.25">
      <c r="C112" s="1436"/>
      <c r="D112" s="1437"/>
      <c r="E112" s="1439"/>
      <c r="F112" s="1441"/>
      <c r="G112" s="1437"/>
      <c r="H112" s="1437"/>
      <c r="I112" s="1437"/>
      <c r="J112" s="1439"/>
      <c r="K112" s="1437"/>
      <c r="L112" s="1437"/>
      <c r="M112" s="1437"/>
      <c r="AN112" s="3"/>
      <c r="AO112" s="3"/>
    </row>
    <row r="113" spans="1:41" ht="27" customHeight="1" x14ac:dyDescent="0.25">
      <c r="A113" s="1" t="s">
        <v>17</v>
      </c>
      <c r="B113" s="1" t="s">
        <v>32</v>
      </c>
      <c r="C113" s="4" t="s">
        <v>198</v>
      </c>
      <c r="D113" s="5">
        <v>3</v>
      </c>
      <c r="E113" s="6">
        <f>D113*30</f>
        <v>90</v>
      </c>
      <c r="F113" s="6">
        <f>G113+H113+I113</f>
        <v>45</v>
      </c>
      <c r="G113" s="6"/>
      <c r="H113" s="6"/>
      <c r="I113" s="6">
        <v>45</v>
      </c>
      <c r="J113" s="6">
        <f>E113-F113</f>
        <v>45</v>
      </c>
      <c r="K113" s="7">
        <f>F113/15</f>
        <v>3</v>
      </c>
      <c r="L113" s="6" t="s">
        <v>17</v>
      </c>
      <c r="M113" s="7">
        <f>F113/E113*100</f>
        <v>50</v>
      </c>
      <c r="N113" s="3" t="s">
        <v>230</v>
      </c>
      <c r="AD113" s="241" t="s">
        <v>317</v>
      </c>
      <c r="AN113" s="3"/>
      <c r="AO113" s="3"/>
    </row>
    <row r="114" spans="1:41" x14ac:dyDescent="0.25">
      <c r="A114" s="1" t="s">
        <v>13</v>
      </c>
      <c r="B114" s="1" t="s">
        <v>15</v>
      </c>
      <c r="C114" s="4" t="s">
        <v>41</v>
      </c>
      <c r="D114" s="7">
        <v>5</v>
      </c>
      <c r="E114" s="6">
        <f t="shared" ref="E114:E119" si="18">D114*30</f>
        <v>150</v>
      </c>
      <c r="F114" s="6">
        <f t="shared" ref="F114:F119" si="19">G114+H114+I114</f>
        <v>60</v>
      </c>
      <c r="G114" s="6">
        <v>30</v>
      </c>
      <c r="H114" s="6"/>
      <c r="I114" s="6">
        <v>30</v>
      </c>
      <c r="J114" s="6">
        <f t="shared" ref="J114:J119" si="20">E114-F114</f>
        <v>90</v>
      </c>
      <c r="K114" s="7">
        <f t="shared" ref="K114:K120" si="21">F114/15</f>
        <v>4</v>
      </c>
      <c r="L114" s="6" t="s">
        <v>19</v>
      </c>
      <c r="M114" s="7">
        <f t="shared" ref="M114:M120" si="22">F114/E114*100</f>
        <v>40</v>
      </c>
      <c r="N114" s="3" t="s">
        <v>226</v>
      </c>
      <c r="AD114" s="241" t="s">
        <v>321</v>
      </c>
      <c r="AN114" s="3"/>
      <c r="AO114" s="3"/>
    </row>
    <row r="115" spans="1:41" x14ac:dyDescent="0.25">
      <c r="A115" s="1" t="s">
        <v>13</v>
      </c>
      <c r="B115" s="1" t="s">
        <v>15</v>
      </c>
      <c r="C115" s="4" t="s">
        <v>248</v>
      </c>
      <c r="D115" s="7">
        <v>5</v>
      </c>
      <c r="E115" s="6">
        <f t="shared" si="18"/>
        <v>150</v>
      </c>
      <c r="F115" s="6">
        <f t="shared" si="19"/>
        <v>60</v>
      </c>
      <c r="G115" s="6">
        <v>30</v>
      </c>
      <c r="H115" s="6"/>
      <c r="I115" s="6">
        <v>30</v>
      </c>
      <c r="J115" s="6">
        <f t="shared" si="20"/>
        <v>90</v>
      </c>
      <c r="K115" s="7">
        <f t="shared" si="21"/>
        <v>4</v>
      </c>
      <c r="L115" s="6" t="s">
        <v>30</v>
      </c>
      <c r="M115" s="7">
        <f t="shared" si="22"/>
        <v>40</v>
      </c>
      <c r="N115" s="3" t="s">
        <v>227</v>
      </c>
      <c r="AD115" s="241" t="s">
        <v>317</v>
      </c>
      <c r="AN115" s="3"/>
      <c r="AO115" s="3"/>
    </row>
    <row r="116" spans="1:41" x14ac:dyDescent="0.25">
      <c r="A116" s="1" t="s">
        <v>13</v>
      </c>
      <c r="B116" s="1" t="s">
        <v>15</v>
      </c>
      <c r="C116" s="4" t="s">
        <v>304</v>
      </c>
      <c r="D116" s="7">
        <v>4</v>
      </c>
      <c r="E116" s="6">
        <f t="shared" si="18"/>
        <v>120</v>
      </c>
      <c r="F116" s="6">
        <f t="shared" si="19"/>
        <v>45</v>
      </c>
      <c r="G116" s="6">
        <v>15</v>
      </c>
      <c r="H116" s="6"/>
      <c r="I116" s="6">
        <v>30</v>
      </c>
      <c r="J116" s="6">
        <f t="shared" si="20"/>
        <v>75</v>
      </c>
      <c r="K116" s="7">
        <f t="shared" si="21"/>
        <v>3</v>
      </c>
      <c r="L116" s="6" t="s">
        <v>19</v>
      </c>
      <c r="M116" s="7">
        <f t="shared" si="22"/>
        <v>37.5</v>
      </c>
      <c r="N116" s="3" t="s">
        <v>227</v>
      </c>
      <c r="AD116" s="241" t="s">
        <v>317</v>
      </c>
      <c r="AN116" s="3"/>
      <c r="AO116" s="3"/>
    </row>
    <row r="117" spans="1:41" x14ac:dyDescent="0.25">
      <c r="A117" s="1" t="s">
        <v>13</v>
      </c>
      <c r="B117" s="1" t="s">
        <v>32</v>
      </c>
      <c r="C117" s="11" t="s">
        <v>249</v>
      </c>
      <c r="D117" s="7">
        <v>5</v>
      </c>
      <c r="E117" s="6">
        <f t="shared" si="18"/>
        <v>150</v>
      </c>
      <c r="F117" s="6">
        <f t="shared" si="19"/>
        <v>60</v>
      </c>
      <c r="G117" s="6">
        <v>30</v>
      </c>
      <c r="H117" s="6"/>
      <c r="I117" s="6">
        <v>30</v>
      </c>
      <c r="J117" s="6">
        <f t="shared" si="20"/>
        <v>90</v>
      </c>
      <c r="K117" s="7">
        <f t="shared" si="21"/>
        <v>4</v>
      </c>
      <c r="L117" s="6" t="s">
        <v>30</v>
      </c>
      <c r="M117" s="7">
        <f t="shared" si="22"/>
        <v>40</v>
      </c>
      <c r="N117" s="3" t="s">
        <v>227</v>
      </c>
      <c r="AD117" s="241" t="s">
        <v>317</v>
      </c>
      <c r="AN117" s="3"/>
      <c r="AO117" s="3"/>
    </row>
    <row r="118" spans="1:41" x14ac:dyDescent="0.25">
      <c r="A118" s="1" t="s">
        <v>13</v>
      </c>
      <c r="B118" s="1" t="s">
        <v>15</v>
      </c>
      <c r="C118" s="4" t="s">
        <v>231</v>
      </c>
      <c r="D118" s="7">
        <v>4</v>
      </c>
      <c r="E118" s="6">
        <f t="shared" si="18"/>
        <v>120</v>
      </c>
      <c r="F118" s="6">
        <f t="shared" si="19"/>
        <v>45</v>
      </c>
      <c r="G118" s="6">
        <v>15</v>
      </c>
      <c r="H118" s="6"/>
      <c r="I118" s="6">
        <v>30</v>
      </c>
      <c r="J118" s="6">
        <f t="shared" si="20"/>
        <v>75</v>
      </c>
      <c r="K118" s="7">
        <f t="shared" si="21"/>
        <v>3</v>
      </c>
      <c r="L118" s="6" t="s">
        <v>19</v>
      </c>
      <c r="M118" s="7">
        <f t="shared" si="22"/>
        <v>37.5</v>
      </c>
      <c r="N118" s="3" t="s">
        <v>227</v>
      </c>
      <c r="AD118" s="241" t="s">
        <v>317</v>
      </c>
      <c r="AN118" s="3"/>
      <c r="AO118" s="3"/>
    </row>
    <row r="119" spans="1:41" x14ac:dyDescent="0.25">
      <c r="A119" s="1" t="s">
        <v>13</v>
      </c>
      <c r="B119" s="1" t="s">
        <v>15</v>
      </c>
      <c r="C119" s="4" t="s">
        <v>250</v>
      </c>
      <c r="D119" s="7">
        <v>1</v>
      </c>
      <c r="E119" s="6">
        <f t="shared" si="18"/>
        <v>30</v>
      </c>
      <c r="F119" s="6">
        <f t="shared" si="19"/>
        <v>0</v>
      </c>
      <c r="G119" s="6"/>
      <c r="H119" s="6"/>
      <c r="I119" s="6"/>
      <c r="J119" s="6">
        <f t="shared" si="20"/>
        <v>30</v>
      </c>
      <c r="K119" s="7">
        <f t="shared" si="21"/>
        <v>0</v>
      </c>
      <c r="L119" s="6" t="s">
        <v>30</v>
      </c>
      <c r="M119" s="7">
        <f t="shared" si="22"/>
        <v>0</v>
      </c>
      <c r="N119" s="3" t="s">
        <v>227</v>
      </c>
      <c r="AD119" s="241" t="s">
        <v>317</v>
      </c>
      <c r="AN119" s="3"/>
      <c r="AO119" s="3"/>
    </row>
    <row r="120" spans="1:41" x14ac:dyDescent="0.25">
      <c r="A120" s="1" t="s">
        <v>13</v>
      </c>
      <c r="B120" s="1" t="s">
        <v>15</v>
      </c>
      <c r="C120" s="4" t="s">
        <v>239</v>
      </c>
      <c r="D120" s="7">
        <v>3</v>
      </c>
      <c r="E120" s="6">
        <f>D120*30</f>
        <v>90</v>
      </c>
      <c r="F120" s="6">
        <f>G120+H120+I120</f>
        <v>45</v>
      </c>
      <c r="G120" s="6">
        <v>15</v>
      </c>
      <c r="H120" s="6"/>
      <c r="I120" s="6">
        <v>30</v>
      </c>
      <c r="J120" s="6">
        <f>E120-F120</f>
        <v>45</v>
      </c>
      <c r="K120" s="7">
        <f t="shared" si="21"/>
        <v>3</v>
      </c>
      <c r="L120" s="6" t="s">
        <v>30</v>
      </c>
      <c r="M120" s="7">
        <f t="shared" si="22"/>
        <v>50</v>
      </c>
      <c r="N120" s="3" t="s">
        <v>227</v>
      </c>
      <c r="AD120" s="241" t="s">
        <v>317</v>
      </c>
      <c r="AN120" s="3"/>
      <c r="AO120" s="3"/>
    </row>
    <row r="121" spans="1:41" ht="15" customHeight="1" x14ac:dyDescent="0.25">
      <c r="C121" s="8" t="s">
        <v>23</v>
      </c>
      <c r="D121" s="365">
        <f t="shared" ref="D121:M121" si="23">SUM(D113:D120)</f>
        <v>30</v>
      </c>
      <c r="E121" s="445">
        <f t="shared" si="23"/>
        <v>900</v>
      </c>
      <c r="F121" s="445">
        <f t="shared" si="23"/>
        <v>360</v>
      </c>
      <c r="G121" s="445">
        <f t="shared" si="23"/>
        <v>135</v>
      </c>
      <c r="H121" s="445">
        <f t="shared" si="23"/>
        <v>0</v>
      </c>
      <c r="I121" s="445">
        <f t="shared" si="23"/>
        <v>225</v>
      </c>
      <c r="J121" s="445">
        <f t="shared" si="23"/>
        <v>540</v>
      </c>
      <c r="K121" s="445">
        <f t="shared" si="23"/>
        <v>24</v>
      </c>
      <c r="L121" s="445">
        <f t="shared" si="23"/>
        <v>0</v>
      </c>
      <c r="M121" s="445">
        <f t="shared" si="23"/>
        <v>295</v>
      </c>
      <c r="AN121" s="3"/>
      <c r="AO121" s="3"/>
    </row>
    <row r="122" spans="1:41" ht="15" customHeight="1" x14ac:dyDescent="0.25">
      <c r="C122" s="9" t="s">
        <v>24</v>
      </c>
      <c r="D122" s="10">
        <f>30-D121</f>
        <v>0</v>
      </c>
      <c r="AN122" s="3"/>
      <c r="AO122" s="3"/>
    </row>
    <row r="123" spans="1:41" x14ac:dyDescent="0.25">
      <c r="C123" s="2" t="s">
        <v>213</v>
      </c>
      <c r="AN123" s="3"/>
      <c r="AO123" s="3"/>
    </row>
    <row r="124" spans="1:41" x14ac:dyDescent="0.25">
      <c r="C124" s="1436" t="s">
        <v>0</v>
      </c>
      <c r="D124" s="1437" t="s">
        <v>1</v>
      </c>
      <c r="E124" s="1438" t="s">
        <v>2</v>
      </c>
      <c r="F124" s="1438"/>
      <c r="G124" s="1438"/>
      <c r="H124" s="1438"/>
      <c r="I124" s="1438"/>
      <c r="J124" s="1439"/>
      <c r="K124" s="1437" t="s">
        <v>3</v>
      </c>
      <c r="L124" s="1437" t="s">
        <v>4</v>
      </c>
      <c r="M124" s="1437" t="s">
        <v>5</v>
      </c>
      <c r="AN124" s="3"/>
      <c r="AO124" s="3"/>
    </row>
    <row r="125" spans="1:41" x14ac:dyDescent="0.25">
      <c r="C125" s="1436"/>
      <c r="D125" s="1437"/>
      <c r="E125" s="1437" t="s">
        <v>6</v>
      </c>
      <c r="F125" s="1440" t="s">
        <v>7</v>
      </c>
      <c r="G125" s="1440"/>
      <c r="H125" s="1440"/>
      <c r="I125" s="1440"/>
      <c r="J125" s="1437" t="s">
        <v>26</v>
      </c>
      <c r="K125" s="1437"/>
      <c r="L125" s="1437"/>
      <c r="M125" s="1437"/>
      <c r="AN125" s="3"/>
      <c r="AO125" s="3"/>
    </row>
    <row r="126" spans="1:41" x14ac:dyDescent="0.25">
      <c r="C126" s="1436"/>
      <c r="D126" s="1437"/>
      <c r="E126" s="1439"/>
      <c r="F126" s="1437" t="s">
        <v>9</v>
      </c>
      <c r="G126" s="1438" t="s">
        <v>10</v>
      </c>
      <c r="H126" s="1439"/>
      <c r="I126" s="1439"/>
      <c r="J126" s="1439"/>
      <c r="K126" s="1437"/>
      <c r="L126" s="1437"/>
      <c r="M126" s="1437"/>
      <c r="AN126" s="3"/>
      <c r="AO126" s="3"/>
    </row>
    <row r="127" spans="1:41" x14ac:dyDescent="0.25">
      <c r="C127" s="1436"/>
      <c r="D127" s="1437"/>
      <c r="E127" s="1439"/>
      <c r="F127" s="1441"/>
      <c r="G127" s="1437" t="s">
        <v>27</v>
      </c>
      <c r="H127" s="1437" t="s">
        <v>28</v>
      </c>
      <c r="I127" s="1437" t="s">
        <v>29</v>
      </c>
      <c r="J127" s="1439"/>
      <c r="K127" s="1437"/>
      <c r="L127" s="1437"/>
      <c r="M127" s="1437"/>
      <c r="AN127" s="3"/>
      <c r="AO127" s="3"/>
    </row>
    <row r="128" spans="1:41" x14ac:dyDescent="0.25">
      <c r="C128" s="1436"/>
      <c r="D128" s="1437"/>
      <c r="E128" s="1439"/>
      <c r="F128" s="1441"/>
      <c r="G128" s="1437"/>
      <c r="H128" s="1437"/>
      <c r="I128" s="1437"/>
      <c r="J128" s="1439"/>
      <c r="K128" s="1437"/>
      <c r="L128" s="1437"/>
      <c r="M128" s="1437"/>
      <c r="AN128" s="3"/>
      <c r="AO128" s="3"/>
    </row>
    <row r="129" spans="1:41" x14ac:dyDescent="0.25">
      <c r="C129" s="1436"/>
      <c r="D129" s="1437"/>
      <c r="E129" s="1439"/>
      <c r="F129" s="1441"/>
      <c r="G129" s="1437"/>
      <c r="H129" s="1437"/>
      <c r="I129" s="1437"/>
      <c r="J129" s="1439"/>
      <c r="K129" s="1437"/>
      <c r="L129" s="1437"/>
      <c r="M129" s="1437"/>
      <c r="AN129" s="3"/>
      <c r="AO129" s="3"/>
    </row>
    <row r="130" spans="1:41" ht="9" customHeight="1" x14ac:dyDescent="0.25">
      <c r="C130" s="1436"/>
      <c r="D130" s="1437"/>
      <c r="E130" s="1439"/>
      <c r="F130" s="1441"/>
      <c r="G130" s="1437"/>
      <c r="H130" s="1437"/>
      <c r="I130" s="1437"/>
      <c r="J130" s="1439"/>
      <c r="K130" s="1437"/>
      <c r="L130" s="1437"/>
      <c r="M130" s="1437"/>
      <c r="AN130" s="3"/>
      <c r="AO130" s="3"/>
    </row>
    <row r="131" spans="1:41" x14ac:dyDescent="0.25">
      <c r="A131" s="1" t="s">
        <v>13</v>
      </c>
      <c r="B131" s="1" t="s">
        <v>15</v>
      </c>
      <c r="C131" s="8" t="s">
        <v>252</v>
      </c>
      <c r="D131" s="5">
        <v>4.5</v>
      </c>
      <c r="E131" s="6">
        <f>D131*30</f>
        <v>135</v>
      </c>
      <c r="F131" s="6">
        <f>G131+H131+I131</f>
        <v>0</v>
      </c>
      <c r="G131" s="6"/>
      <c r="H131" s="6"/>
      <c r="I131" s="6"/>
      <c r="J131" s="6">
        <f>E131-F131</f>
        <v>135</v>
      </c>
      <c r="K131" s="7">
        <f>F131/18</f>
        <v>0</v>
      </c>
      <c r="L131" s="6" t="s">
        <v>30</v>
      </c>
      <c r="M131" s="7">
        <f>F131/E131*100</f>
        <v>0</v>
      </c>
      <c r="N131" s="3" t="s">
        <v>227</v>
      </c>
      <c r="AD131" s="241" t="s">
        <v>317</v>
      </c>
      <c r="AN131" s="3"/>
      <c r="AO131" s="3"/>
    </row>
    <row r="132" spans="1:41" ht="26.25" x14ac:dyDescent="0.25">
      <c r="A132" s="1" t="s">
        <v>17</v>
      </c>
      <c r="B132" s="1" t="s">
        <v>32</v>
      </c>
      <c r="C132" s="4" t="s">
        <v>40</v>
      </c>
      <c r="D132" s="7">
        <v>4</v>
      </c>
      <c r="E132" s="6">
        <f t="shared" ref="E132:E137" si="24">D132*30</f>
        <v>120</v>
      </c>
      <c r="F132" s="6">
        <f t="shared" ref="F132:F137" si="25">G132+H132+I132</f>
        <v>54</v>
      </c>
      <c r="G132" s="6"/>
      <c r="H132" s="6"/>
      <c r="I132" s="6">
        <v>54</v>
      </c>
      <c r="J132" s="6">
        <f t="shared" ref="J132:J137" si="26">E132-F132</f>
        <v>66</v>
      </c>
      <c r="K132" s="7">
        <f t="shared" ref="K132:K137" si="27">F132/18</f>
        <v>3</v>
      </c>
      <c r="L132" s="6" t="s">
        <v>17</v>
      </c>
      <c r="M132" s="7">
        <f t="shared" ref="M132:M137" si="28">F132/E132*100</f>
        <v>45</v>
      </c>
      <c r="N132" s="3" t="s">
        <v>230</v>
      </c>
      <c r="AD132" s="436" t="s">
        <v>317</v>
      </c>
      <c r="AN132" s="3"/>
      <c r="AO132" s="3"/>
    </row>
    <row r="133" spans="1:41" x14ac:dyDescent="0.25">
      <c r="A133" s="1" t="s">
        <v>13</v>
      </c>
      <c r="B133" s="1" t="s">
        <v>15</v>
      </c>
      <c r="C133" s="4" t="s">
        <v>232</v>
      </c>
      <c r="D133" s="7">
        <v>6</v>
      </c>
      <c r="E133" s="6">
        <f t="shared" si="24"/>
        <v>180</v>
      </c>
      <c r="F133" s="6">
        <f t="shared" si="25"/>
        <v>72</v>
      </c>
      <c r="G133" s="6">
        <v>36</v>
      </c>
      <c r="H133" s="6"/>
      <c r="I133" s="6">
        <v>36</v>
      </c>
      <c r="J133" s="6">
        <f t="shared" si="26"/>
        <v>108</v>
      </c>
      <c r="K133" s="7">
        <f t="shared" si="27"/>
        <v>4</v>
      </c>
      <c r="L133" s="6" t="s">
        <v>19</v>
      </c>
      <c r="M133" s="7">
        <f t="shared" si="28"/>
        <v>40</v>
      </c>
      <c r="N133" s="3" t="s">
        <v>227</v>
      </c>
      <c r="AD133" s="241" t="s">
        <v>317</v>
      </c>
      <c r="AN133" s="3"/>
      <c r="AO133" s="3"/>
    </row>
    <row r="134" spans="1:41" ht="26.25" x14ac:dyDescent="0.25">
      <c r="A134" s="1" t="s">
        <v>13</v>
      </c>
      <c r="B134" s="1" t="s">
        <v>32</v>
      </c>
      <c r="C134" s="337" t="s">
        <v>253</v>
      </c>
      <c r="D134" s="7">
        <v>5</v>
      </c>
      <c r="E134" s="6">
        <f t="shared" si="24"/>
        <v>150</v>
      </c>
      <c r="F134" s="6">
        <f t="shared" si="25"/>
        <v>54</v>
      </c>
      <c r="G134" s="6">
        <v>18</v>
      </c>
      <c r="H134" s="6"/>
      <c r="I134" s="6">
        <v>36</v>
      </c>
      <c r="J134" s="6">
        <f t="shared" si="26"/>
        <v>96</v>
      </c>
      <c r="K134" s="7">
        <f t="shared" si="27"/>
        <v>3</v>
      </c>
      <c r="L134" s="6" t="s">
        <v>19</v>
      </c>
      <c r="M134" s="7">
        <f t="shared" si="28"/>
        <v>36</v>
      </c>
      <c r="N134" s="3" t="s">
        <v>227</v>
      </c>
      <c r="AD134" s="241" t="s">
        <v>317</v>
      </c>
      <c r="AN134" s="3"/>
      <c r="AO134" s="3"/>
    </row>
    <row r="135" spans="1:41" ht="16.5" customHeight="1" x14ac:dyDescent="0.25">
      <c r="A135" s="1" t="s">
        <v>13</v>
      </c>
      <c r="B135" s="1" t="s">
        <v>32</v>
      </c>
      <c r="C135" s="11" t="s">
        <v>299</v>
      </c>
      <c r="D135" s="370">
        <v>5</v>
      </c>
      <c r="E135" s="6">
        <f t="shared" si="24"/>
        <v>150</v>
      </c>
      <c r="F135" s="6">
        <f t="shared" si="25"/>
        <v>54</v>
      </c>
      <c r="G135" s="6">
        <v>18</v>
      </c>
      <c r="H135" s="6"/>
      <c r="I135" s="6">
        <v>36</v>
      </c>
      <c r="J135" s="6">
        <f t="shared" si="26"/>
        <v>96</v>
      </c>
      <c r="K135" s="7">
        <f t="shared" si="27"/>
        <v>3</v>
      </c>
      <c r="L135" s="6" t="s">
        <v>30</v>
      </c>
      <c r="M135" s="7">
        <f t="shared" si="28"/>
        <v>36</v>
      </c>
      <c r="N135" s="3" t="s">
        <v>227</v>
      </c>
      <c r="AD135" s="241" t="s">
        <v>317</v>
      </c>
      <c r="AN135" s="3"/>
      <c r="AO135" s="3"/>
    </row>
    <row r="136" spans="1:41" ht="15.75" customHeight="1" x14ac:dyDescent="0.25">
      <c r="A136" s="1" t="s">
        <v>13</v>
      </c>
      <c r="B136" s="1" t="s">
        <v>15</v>
      </c>
      <c r="C136" s="11" t="s">
        <v>233</v>
      </c>
      <c r="D136" s="370">
        <v>1.5</v>
      </c>
      <c r="E136" s="6">
        <f t="shared" si="24"/>
        <v>45</v>
      </c>
      <c r="F136" s="6"/>
      <c r="G136" s="6"/>
      <c r="H136" s="6"/>
      <c r="I136" s="6"/>
      <c r="J136" s="6">
        <f t="shared" si="26"/>
        <v>45</v>
      </c>
      <c r="K136" s="7"/>
      <c r="L136" s="6" t="s">
        <v>30</v>
      </c>
      <c r="M136" s="7"/>
      <c r="N136" s="3" t="s">
        <v>227</v>
      </c>
      <c r="AD136" s="241" t="s">
        <v>317</v>
      </c>
      <c r="AN136" s="3"/>
      <c r="AO136" s="3"/>
    </row>
    <row r="137" spans="1:41" ht="15" customHeight="1" x14ac:dyDescent="0.25">
      <c r="A137" s="1" t="s">
        <v>13</v>
      </c>
      <c r="B137" s="1" t="s">
        <v>15</v>
      </c>
      <c r="C137" s="338" t="s">
        <v>254</v>
      </c>
      <c r="D137" s="7">
        <v>4</v>
      </c>
      <c r="E137" s="6">
        <f t="shared" si="24"/>
        <v>120</v>
      </c>
      <c r="F137" s="6">
        <f t="shared" si="25"/>
        <v>54</v>
      </c>
      <c r="G137" s="6">
        <v>18</v>
      </c>
      <c r="H137" s="6"/>
      <c r="I137" s="6">
        <v>36</v>
      </c>
      <c r="J137" s="6">
        <f t="shared" si="26"/>
        <v>66</v>
      </c>
      <c r="K137" s="7">
        <f t="shared" si="27"/>
        <v>3</v>
      </c>
      <c r="L137" s="6" t="s">
        <v>19</v>
      </c>
      <c r="M137" s="7">
        <f t="shared" si="28"/>
        <v>45</v>
      </c>
      <c r="N137" s="3" t="s">
        <v>227</v>
      </c>
      <c r="AD137" s="241" t="s">
        <v>317</v>
      </c>
      <c r="AN137" s="3"/>
      <c r="AO137" s="3"/>
    </row>
    <row r="138" spans="1:41" ht="15" customHeight="1" x14ac:dyDescent="0.25">
      <c r="C138" s="8" t="s">
        <v>23</v>
      </c>
      <c r="D138" s="365">
        <f t="shared" ref="D138:K138" si="29">SUM(D131:D137)</f>
        <v>30</v>
      </c>
      <c r="E138" s="445">
        <f t="shared" si="29"/>
        <v>900</v>
      </c>
      <c r="F138" s="445">
        <f t="shared" si="29"/>
        <v>288</v>
      </c>
      <c r="G138" s="445">
        <f t="shared" si="29"/>
        <v>90</v>
      </c>
      <c r="H138" s="445">
        <f t="shared" si="29"/>
        <v>0</v>
      </c>
      <c r="I138" s="445">
        <f t="shared" si="29"/>
        <v>198</v>
      </c>
      <c r="J138" s="445">
        <f t="shared" si="29"/>
        <v>612</v>
      </c>
      <c r="K138" s="445">
        <f t="shared" si="29"/>
        <v>16</v>
      </c>
      <c r="L138" s="445"/>
      <c r="M138" s="445"/>
      <c r="AN138" s="3"/>
      <c r="AO138" s="3"/>
    </row>
    <row r="139" spans="1:41" ht="15" customHeight="1" x14ac:dyDescent="0.25">
      <c r="C139" s="9" t="s">
        <v>24</v>
      </c>
      <c r="D139" s="10">
        <f>30-D138</f>
        <v>0</v>
      </c>
      <c r="E139" s="10"/>
      <c r="F139" s="10"/>
      <c r="G139" s="10"/>
      <c r="H139" s="10"/>
      <c r="I139" s="10"/>
      <c r="J139" s="10"/>
      <c r="K139" s="10"/>
      <c r="L139" s="10"/>
      <c r="M139" s="10"/>
      <c r="AN139" s="3"/>
      <c r="AO139" s="3"/>
    </row>
    <row r="140" spans="1:41" ht="15" customHeight="1" x14ac:dyDescent="0.25">
      <c r="C140" s="9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AN140" s="3"/>
      <c r="AO140" s="3"/>
    </row>
    <row r="141" spans="1:41" ht="15" customHeight="1" x14ac:dyDescent="0.25">
      <c r="C141" s="9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AN141" s="3"/>
      <c r="AO141" s="3"/>
    </row>
    <row r="142" spans="1:41" x14ac:dyDescent="0.25">
      <c r="C142" s="2" t="s">
        <v>214</v>
      </c>
      <c r="AN142" s="3"/>
      <c r="AO142" s="3"/>
    </row>
    <row r="143" spans="1:41" x14ac:dyDescent="0.25">
      <c r="C143" s="1436" t="s">
        <v>0</v>
      </c>
      <c r="D143" s="1437" t="s">
        <v>1</v>
      </c>
      <c r="E143" s="1438" t="s">
        <v>2</v>
      </c>
      <c r="F143" s="1438"/>
      <c r="G143" s="1438"/>
      <c r="H143" s="1438"/>
      <c r="I143" s="1438"/>
      <c r="J143" s="1439"/>
      <c r="K143" s="1437" t="s">
        <v>3</v>
      </c>
      <c r="L143" s="1437" t="s">
        <v>4</v>
      </c>
      <c r="M143" s="1437" t="s">
        <v>5</v>
      </c>
      <c r="AN143" s="3"/>
      <c r="AO143" s="3"/>
    </row>
    <row r="144" spans="1:41" x14ac:dyDescent="0.25">
      <c r="C144" s="1436"/>
      <c r="D144" s="1437"/>
      <c r="E144" s="1437" t="s">
        <v>6</v>
      </c>
      <c r="F144" s="1440" t="s">
        <v>7</v>
      </c>
      <c r="G144" s="1440"/>
      <c r="H144" s="1440"/>
      <c r="I144" s="1440"/>
      <c r="J144" s="1437" t="s">
        <v>26</v>
      </c>
      <c r="K144" s="1437"/>
      <c r="L144" s="1437"/>
      <c r="M144" s="1437"/>
      <c r="AN144" s="3"/>
      <c r="AO144" s="3"/>
    </row>
    <row r="145" spans="1:41" x14ac:dyDescent="0.25">
      <c r="C145" s="1436"/>
      <c r="D145" s="1437"/>
      <c r="E145" s="1439"/>
      <c r="F145" s="1437" t="s">
        <v>9</v>
      </c>
      <c r="G145" s="1438" t="s">
        <v>10</v>
      </c>
      <c r="H145" s="1439"/>
      <c r="I145" s="1439"/>
      <c r="J145" s="1439"/>
      <c r="K145" s="1437"/>
      <c r="L145" s="1437"/>
      <c r="M145" s="1437"/>
      <c r="AN145" s="3"/>
      <c r="AO145" s="3"/>
    </row>
    <row r="146" spans="1:41" x14ac:dyDescent="0.25">
      <c r="C146" s="1436"/>
      <c r="D146" s="1437"/>
      <c r="E146" s="1439"/>
      <c r="F146" s="1441"/>
      <c r="G146" s="1437" t="s">
        <v>27</v>
      </c>
      <c r="H146" s="1437" t="s">
        <v>28</v>
      </c>
      <c r="I146" s="1437" t="s">
        <v>29</v>
      </c>
      <c r="J146" s="1439"/>
      <c r="K146" s="1437"/>
      <c r="L146" s="1437"/>
      <c r="M146" s="1437"/>
      <c r="AN146" s="3"/>
      <c r="AO146" s="3"/>
    </row>
    <row r="147" spans="1:41" ht="12.75" customHeight="1" x14ac:dyDescent="0.25">
      <c r="C147" s="1436"/>
      <c r="D147" s="1437"/>
      <c r="E147" s="1439"/>
      <c r="F147" s="1441"/>
      <c r="G147" s="1437"/>
      <c r="H147" s="1437"/>
      <c r="I147" s="1437"/>
      <c r="J147" s="1439"/>
      <c r="K147" s="1437"/>
      <c r="L147" s="1437"/>
      <c r="M147" s="1437"/>
      <c r="AN147" s="3"/>
      <c r="AO147" s="3"/>
    </row>
    <row r="148" spans="1:41" hidden="1" x14ac:dyDescent="0.25">
      <c r="C148" s="1436"/>
      <c r="D148" s="1437"/>
      <c r="E148" s="1439"/>
      <c r="F148" s="1441"/>
      <c r="G148" s="1437"/>
      <c r="H148" s="1437"/>
      <c r="I148" s="1437"/>
      <c r="J148" s="1439"/>
      <c r="K148" s="1437"/>
      <c r="L148" s="1437"/>
      <c r="M148" s="1437"/>
      <c r="AN148" s="3"/>
      <c r="AO148" s="3"/>
    </row>
    <row r="149" spans="1:41" ht="27" hidden="1" customHeight="1" x14ac:dyDescent="0.25">
      <c r="C149" s="1436"/>
      <c r="D149" s="1437"/>
      <c r="E149" s="1439"/>
      <c r="F149" s="1441"/>
      <c r="G149" s="1437"/>
      <c r="H149" s="1437"/>
      <c r="I149" s="1437"/>
      <c r="J149" s="1439"/>
      <c r="K149" s="1437"/>
      <c r="L149" s="1437"/>
      <c r="M149" s="1437"/>
      <c r="AN149" s="3"/>
      <c r="AO149" s="3"/>
    </row>
    <row r="150" spans="1:41" ht="26.25" x14ac:dyDescent="0.25">
      <c r="A150" s="1" t="s">
        <v>17</v>
      </c>
      <c r="B150" s="1" t="s">
        <v>32</v>
      </c>
      <c r="C150" s="4" t="s">
        <v>199</v>
      </c>
      <c r="D150" s="5">
        <v>3</v>
      </c>
      <c r="E150" s="6">
        <f>D150*30</f>
        <v>90</v>
      </c>
      <c r="F150" s="6">
        <f>G150+H150+I150</f>
        <v>45</v>
      </c>
      <c r="G150" s="6"/>
      <c r="H150" s="6"/>
      <c r="I150" s="6">
        <v>45</v>
      </c>
      <c r="J150" s="6">
        <f>E150-F150</f>
        <v>45</v>
      </c>
      <c r="K150" s="7">
        <f>F150/15</f>
        <v>3</v>
      </c>
      <c r="L150" s="6" t="s">
        <v>17</v>
      </c>
      <c r="M150" s="7">
        <f>F150/E150*100</f>
        <v>50</v>
      </c>
      <c r="N150" s="3" t="s">
        <v>230</v>
      </c>
      <c r="AD150" s="241" t="s">
        <v>314</v>
      </c>
      <c r="AN150" s="3"/>
      <c r="AO150" s="3"/>
    </row>
    <row r="151" spans="1:41" x14ac:dyDescent="0.25">
      <c r="A151" s="1" t="s">
        <v>13</v>
      </c>
      <c r="B151" s="1" t="s">
        <v>32</v>
      </c>
      <c r="C151" s="4" t="s">
        <v>306</v>
      </c>
      <c r="D151" s="7">
        <v>4</v>
      </c>
      <c r="E151" s="6">
        <f t="shared" ref="E151:E157" si="30">D151*30</f>
        <v>120</v>
      </c>
      <c r="F151" s="6">
        <f t="shared" ref="F151:F157" si="31">G151+H151+I151</f>
        <v>45</v>
      </c>
      <c r="G151" s="6">
        <v>15</v>
      </c>
      <c r="H151" s="6"/>
      <c r="I151" s="6">
        <v>30</v>
      </c>
      <c r="J151" s="6">
        <f t="shared" ref="J151:J157" si="32">E151-F151</f>
        <v>75</v>
      </c>
      <c r="K151" s="7">
        <f t="shared" ref="K151:K156" si="33">F151/15</f>
        <v>3</v>
      </c>
      <c r="L151" s="6" t="s">
        <v>17</v>
      </c>
      <c r="M151" s="7">
        <f t="shared" ref="M151:M157" si="34">F151/E151*100</f>
        <v>37.5</v>
      </c>
      <c r="N151" s="3" t="s">
        <v>227</v>
      </c>
      <c r="AD151" s="241" t="s">
        <v>317</v>
      </c>
      <c r="AN151" s="3"/>
      <c r="AO151" s="3"/>
    </row>
    <row r="152" spans="1:41" x14ac:dyDescent="0.25">
      <c r="A152" s="1" t="s">
        <v>13</v>
      </c>
      <c r="B152" s="1" t="s">
        <v>15</v>
      </c>
      <c r="C152" s="4" t="s">
        <v>240</v>
      </c>
      <c r="D152" s="7">
        <v>3</v>
      </c>
      <c r="E152" s="6">
        <f t="shared" si="30"/>
        <v>90</v>
      </c>
      <c r="F152" s="6">
        <f t="shared" si="31"/>
        <v>30</v>
      </c>
      <c r="G152" s="6">
        <v>15</v>
      </c>
      <c r="H152" s="6"/>
      <c r="I152" s="6">
        <v>15</v>
      </c>
      <c r="J152" s="6">
        <f t="shared" si="32"/>
        <v>60</v>
      </c>
      <c r="K152" s="7">
        <f t="shared" si="33"/>
        <v>2</v>
      </c>
      <c r="L152" s="6" t="s">
        <v>17</v>
      </c>
      <c r="M152" s="7">
        <f t="shared" si="34"/>
        <v>33.333333333333329</v>
      </c>
      <c r="N152" s="3" t="s">
        <v>227</v>
      </c>
      <c r="AD152" s="241" t="s">
        <v>317</v>
      </c>
      <c r="AN152" s="3"/>
      <c r="AO152" s="3"/>
    </row>
    <row r="153" spans="1:41" x14ac:dyDescent="0.25">
      <c r="A153" s="1" t="s">
        <v>13</v>
      </c>
      <c r="B153" s="1" t="s">
        <v>15</v>
      </c>
      <c r="C153" s="4" t="s">
        <v>305</v>
      </c>
      <c r="D153" s="7">
        <v>5</v>
      </c>
      <c r="E153" s="6">
        <f t="shared" si="30"/>
        <v>150</v>
      </c>
      <c r="F153" s="6">
        <f t="shared" si="31"/>
        <v>60</v>
      </c>
      <c r="G153" s="6">
        <v>30</v>
      </c>
      <c r="H153" s="6"/>
      <c r="I153" s="6">
        <v>30</v>
      </c>
      <c r="J153" s="6">
        <f t="shared" si="32"/>
        <v>90</v>
      </c>
      <c r="K153" s="7">
        <f t="shared" si="33"/>
        <v>4</v>
      </c>
      <c r="L153" s="6" t="s">
        <v>19</v>
      </c>
      <c r="M153" s="7">
        <f t="shared" si="34"/>
        <v>40</v>
      </c>
      <c r="N153" s="3" t="s">
        <v>228</v>
      </c>
      <c r="AD153" s="437" t="s">
        <v>319</v>
      </c>
      <c r="AN153" s="3"/>
      <c r="AO153" s="3"/>
    </row>
    <row r="154" spans="1:41" ht="26.25" x14ac:dyDescent="0.25">
      <c r="A154" s="1" t="s">
        <v>13</v>
      </c>
      <c r="B154" s="1" t="s">
        <v>32</v>
      </c>
      <c r="C154" s="11" t="s">
        <v>235</v>
      </c>
      <c r="D154" s="7">
        <v>6</v>
      </c>
      <c r="E154" s="6">
        <f t="shared" si="30"/>
        <v>180</v>
      </c>
      <c r="F154" s="6">
        <f t="shared" si="31"/>
        <v>60</v>
      </c>
      <c r="G154" s="6">
        <v>30</v>
      </c>
      <c r="H154" s="6"/>
      <c r="I154" s="6">
        <v>30</v>
      </c>
      <c r="J154" s="6">
        <f t="shared" si="32"/>
        <v>120</v>
      </c>
      <c r="K154" s="7">
        <f t="shared" si="33"/>
        <v>4</v>
      </c>
      <c r="L154" s="6" t="s">
        <v>19</v>
      </c>
      <c r="M154" s="7">
        <f t="shared" si="34"/>
        <v>33.333333333333329</v>
      </c>
      <c r="N154" s="3" t="s">
        <v>227</v>
      </c>
      <c r="AD154" s="437" t="s">
        <v>317</v>
      </c>
      <c r="AN154" s="3"/>
      <c r="AO154" s="3"/>
    </row>
    <row r="155" spans="1:41" ht="28.5" customHeight="1" x14ac:dyDescent="0.25">
      <c r="A155" s="1" t="s">
        <v>13</v>
      </c>
      <c r="B155" s="1" t="s">
        <v>32</v>
      </c>
      <c r="C155" s="4" t="s">
        <v>241</v>
      </c>
      <c r="D155" s="7">
        <v>5</v>
      </c>
      <c r="E155" s="6">
        <f t="shared" si="30"/>
        <v>150</v>
      </c>
      <c r="F155" s="6">
        <f t="shared" si="31"/>
        <v>60</v>
      </c>
      <c r="G155" s="6">
        <v>30</v>
      </c>
      <c r="H155" s="6"/>
      <c r="I155" s="6">
        <v>30</v>
      </c>
      <c r="J155" s="6">
        <f t="shared" si="32"/>
        <v>90</v>
      </c>
      <c r="K155" s="7">
        <f t="shared" si="33"/>
        <v>4</v>
      </c>
      <c r="L155" s="6" t="s">
        <v>19</v>
      </c>
      <c r="M155" s="7">
        <f t="shared" si="34"/>
        <v>40</v>
      </c>
      <c r="N155" s="3" t="s">
        <v>227</v>
      </c>
      <c r="AD155" s="437" t="s">
        <v>317</v>
      </c>
      <c r="AN155" s="3"/>
      <c r="AO155" s="3"/>
    </row>
    <row r="156" spans="1:41" ht="15" customHeight="1" x14ac:dyDescent="0.25">
      <c r="A156" s="1" t="s">
        <v>17</v>
      </c>
      <c r="B156" s="1" t="s">
        <v>15</v>
      </c>
      <c r="C156" s="11" t="s">
        <v>43</v>
      </c>
      <c r="D156" s="7">
        <v>3</v>
      </c>
      <c r="E156" s="6">
        <f t="shared" si="30"/>
        <v>90</v>
      </c>
      <c r="F156" s="6">
        <f t="shared" si="31"/>
        <v>30</v>
      </c>
      <c r="G156" s="6">
        <v>15</v>
      </c>
      <c r="H156" s="6"/>
      <c r="I156" s="6">
        <v>15</v>
      </c>
      <c r="J156" s="6">
        <f t="shared" si="32"/>
        <v>60</v>
      </c>
      <c r="K156" s="7">
        <f t="shared" si="33"/>
        <v>2</v>
      </c>
      <c r="L156" s="6" t="s">
        <v>30</v>
      </c>
      <c r="M156" s="7">
        <f t="shared" si="34"/>
        <v>33.333333333333329</v>
      </c>
      <c r="N156" s="3" t="s">
        <v>230</v>
      </c>
      <c r="AD156" s="437" t="s">
        <v>322</v>
      </c>
      <c r="AN156" s="3"/>
      <c r="AO156" s="3"/>
    </row>
    <row r="157" spans="1:41" ht="15" customHeight="1" x14ac:dyDescent="0.25">
      <c r="A157" s="1" t="s">
        <v>13</v>
      </c>
      <c r="B157" s="1" t="s">
        <v>15</v>
      </c>
      <c r="C157" s="4" t="s">
        <v>234</v>
      </c>
      <c r="D157" s="7">
        <v>1</v>
      </c>
      <c r="E157" s="6">
        <f t="shared" si="30"/>
        <v>30</v>
      </c>
      <c r="F157" s="6">
        <f t="shared" si="31"/>
        <v>0</v>
      </c>
      <c r="G157" s="6"/>
      <c r="H157" s="6"/>
      <c r="I157" s="6"/>
      <c r="J157" s="6">
        <f t="shared" si="32"/>
        <v>30</v>
      </c>
      <c r="K157" s="7">
        <f>F157/15</f>
        <v>0</v>
      </c>
      <c r="L157" s="6" t="s">
        <v>30</v>
      </c>
      <c r="M157" s="7">
        <f t="shared" si="34"/>
        <v>0</v>
      </c>
      <c r="N157" s="3" t="s">
        <v>227</v>
      </c>
      <c r="AD157" s="437" t="s">
        <v>317</v>
      </c>
      <c r="AN157" s="3"/>
      <c r="AO157" s="3"/>
    </row>
    <row r="158" spans="1:41" ht="15" customHeight="1" x14ac:dyDescent="0.25">
      <c r="C158" s="8" t="s">
        <v>23</v>
      </c>
      <c r="D158" s="365">
        <f t="shared" ref="D158:M158" si="35">SUM(D150:D157)</f>
        <v>30</v>
      </c>
      <c r="E158" s="445">
        <f t="shared" si="35"/>
        <v>900</v>
      </c>
      <c r="F158" s="445">
        <f t="shared" si="35"/>
        <v>330</v>
      </c>
      <c r="G158" s="445">
        <f t="shared" si="35"/>
        <v>135</v>
      </c>
      <c r="H158" s="445">
        <f t="shared" si="35"/>
        <v>0</v>
      </c>
      <c r="I158" s="445">
        <f t="shared" si="35"/>
        <v>195</v>
      </c>
      <c r="J158" s="445">
        <f t="shared" si="35"/>
        <v>570</v>
      </c>
      <c r="K158" s="445">
        <f t="shared" si="35"/>
        <v>22</v>
      </c>
      <c r="L158" s="445">
        <f t="shared" si="35"/>
        <v>0</v>
      </c>
      <c r="M158" s="445">
        <f t="shared" si="35"/>
        <v>267.49999999999994</v>
      </c>
      <c r="AN158" s="3"/>
      <c r="AO158" s="3"/>
    </row>
    <row r="159" spans="1:41" ht="15" customHeight="1" x14ac:dyDescent="0.25">
      <c r="C159" s="9" t="s">
        <v>24</v>
      </c>
      <c r="D159" s="10">
        <f>30-D158</f>
        <v>0</v>
      </c>
      <c r="AN159" s="3"/>
      <c r="AO159" s="3"/>
    </row>
    <row r="160" spans="1:41" x14ac:dyDescent="0.25">
      <c r="C160" s="2" t="s">
        <v>215</v>
      </c>
      <c r="AN160" s="3"/>
      <c r="AO160" s="3"/>
    </row>
    <row r="161" spans="1:41" x14ac:dyDescent="0.25">
      <c r="C161" s="1436" t="s">
        <v>0</v>
      </c>
      <c r="D161" s="1437" t="s">
        <v>1</v>
      </c>
      <c r="E161" s="1438" t="s">
        <v>2</v>
      </c>
      <c r="F161" s="1438"/>
      <c r="G161" s="1438"/>
      <c r="H161" s="1438"/>
      <c r="I161" s="1438"/>
      <c r="J161" s="1439"/>
      <c r="K161" s="1437" t="s">
        <v>3</v>
      </c>
      <c r="L161" s="1437" t="s">
        <v>4</v>
      </c>
      <c r="M161" s="1437" t="s">
        <v>5</v>
      </c>
      <c r="AN161" s="3"/>
      <c r="AO161" s="3"/>
    </row>
    <row r="162" spans="1:41" x14ac:dyDescent="0.25">
      <c r="C162" s="1436"/>
      <c r="D162" s="1437"/>
      <c r="E162" s="1437" t="s">
        <v>6</v>
      </c>
      <c r="F162" s="1440" t="s">
        <v>7</v>
      </c>
      <c r="G162" s="1440"/>
      <c r="H162" s="1440"/>
      <c r="I162" s="1440"/>
      <c r="J162" s="1437" t="s">
        <v>26</v>
      </c>
      <c r="K162" s="1437"/>
      <c r="L162" s="1437"/>
      <c r="M162" s="1437"/>
      <c r="AN162" s="3"/>
      <c r="AO162" s="3"/>
    </row>
    <row r="163" spans="1:41" x14ac:dyDescent="0.25">
      <c r="C163" s="1436"/>
      <c r="D163" s="1437"/>
      <c r="E163" s="1439"/>
      <c r="F163" s="1437" t="s">
        <v>9</v>
      </c>
      <c r="G163" s="1438" t="s">
        <v>10</v>
      </c>
      <c r="H163" s="1439"/>
      <c r="I163" s="1439"/>
      <c r="J163" s="1439"/>
      <c r="K163" s="1437"/>
      <c r="L163" s="1437"/>
      <c r="M163" s="1437"/>
      <c r="AN163" s="3"/>
      <c r="AO163" s="3"/>
    </row>
    <row r="164" spans="1:41" x14ac:dyDescent="0.25">
      <c r="C164" s="1436"/>
      <c r="D164" s="1437"/>
      <c r="E164" s="1439"/>
      <c r="F164" s="1441"/>
      <c r="G164" s="1437" t="s">
        <v>27</v>
      </c>
      <c r="H164" s="1437" t="s">
        <v>28</v>
      </c>
      <c r="I164" s="1437" t="s">
        <v>29</v>
      </c>
      <c r="J164" s="1439"/>
      <c r="K164" s="1437"/>
      <c r="L164" s="1437"/>
      <c r="M164" s="1437"/>
      <c r="AN164" s="3"/>
      <c r="AO164" s="3"/>
    </row>
    <row r="165" spans="1:41" x14ac:dyDescent="0.25">
      <c r="C165" s="1436"/>
      <c r="D165" s="1437"/>
      <c r="E165" s="1439"/>
      <c r="F165" s="1441"/>
      <c r="G165" s="1437"/>
      <c r="H165" s="1437"/>
      <c r="I165" s="1437"/>
      <c r="J165" s="1439"/>
      <c r="K165" s="1437"/>
      <c r="L165" s="1437"/>
      <c r="M165" s="1437"/>
      <c r="AN165" s="3"/>
      <c r="AO165" s="3"/>
    </row>
    <row r="166" spans="1:41" x14ac:dyDescent="0.25">
      <c r="C166" s="1436"/>
      <c r="D166" s="1437"/>
      <c r="E166" s="1439"/>
      <c r="F166" s="1441"/>
      <c r="G166" s="1437"/>
      <c r="H166" s="1437"/>
      <c r="I166" s="1437"/>
      <c r="J166" s="1439"/>
      <c r="K166" s="1437"/>
      <c r="L166" s="1437"/>
      <c r="M166" s="1437"/>
      <c r="AN166" s="3"/>
      <c r="AO166" s="3"/>
    </row>
    <row r="167" spans="1:41" ht="3.75" customHeight="1" x14ac:dyDescent="0.25">
      <c r="C167" s="1436"/>
      <c r="D167" s="1437"/>
      <c r="E167" s="1439"/>
      <c r="F167" s="1441"/>
      <c r="G167" s="1437"/>
      <c r="H167" s="1437"/>
      <c r="I167" s="1437"/>
      <c r="J167" s="1439"/>
      <c r="K167" s="1437"/>
      <c r="L167" s="1437"/>
      <c r="M167" s="1437"/>
      <c r="AN167" s="3"/>
      <c r="AO167" s="3"/>
    </row>
    <row r="168" spans="1:41" x14ac:dyDescent="0.25">
      <c r="A168" s="1" t="s">
        <v>13</v>
      </c>
      <c r="B168" s="1" t="s">
        <v>15</v>
      </c>
      <c r="C168" s="8" t="s">
        <v>149</v>
      </c>
      <c r="D168" s="5">
        <v>6</v>
      </c>
      <c r="E168" s="6">
        <f>D168*30</f>
        <v>180</v>
      </c>
      <c r="F168" s="6">
        <f>G168+H168+I168</f>
        <v>0</v>
      </c>
      <c r="G168" s="6"/>
      <c r="H168" s="6"/>
      <c r="I168" s="6"/>
      <c r="J168" s="6">
        <f>E168-F168</f>
        <v>180</v>
      </c>
      <c r="K168" s="7">
        <f>F168/13</f>
        <v>0</v>
      </c>
      <c r="L168" s="6" t="s">
        <v>30</v>
      </c>
      <c r="M168" s="7">
        <f>F168/E168*100</f>
        <v>0</v>
      </c>
      <c r="N168" s="3" t="s">
        <v>227</v>
      </c>
      <c r="AD168" s="241" t="s">
        <v>317</v>
      </c>
      <c r="AN168" s="3"/>
      <c r="AO168" s="3"/>
    </row>
    <row r="169" spans="1:41" x14ac:dyDescent="0.25">
      <c r="A169" s="1" t="s">
        <v>13</v>
      </c>
      <c r="B169" s="1" t="s">
        <v>15</v>
      </c>
      <c r="C169" s="4" t="s">
        <v>81</v>
      </c>
      <c r="D169" s="7">
        <v>3</v>
      </c>
      <c r="E169" s="6">
        <f t="shared" ref="E169:E175" si="36">D169*30</f>
        <v>90</v>
      </c>
      <c r="F169" s="6">
        <f t="shared" ref="F169:F175" si="37">G169+H169+I169</f>
        <v>0</v>
      </c>
      <c r="G169" s="6"/>
      <c r="H169" s="6"/>
      <c r="I169" s="6"/>
      <c r="J169" s="6">
        <f t="shared" ref="J169:J175" si="38">E169-F169</f>
        <v>90</v>
      </c>
      <c r="K169" s="7">
        <f t="shared" ref="K169:K175" si="39">F169/13</f>
        <v>0</v>
      </c>
      <c r="L169" s="6"/>
      <c r="M169" s="7">
        <f t="shared" ref="M169:M175" si="40">F169/E169*100</f>
        <v>0</v>
      </c>
      <c r="N169" s="3" t="s">
        <v>227</v>
      </c>
      <c r="AN169" s="3"/>
      <c r="AO169" s="3"/>
    </row>
    <row r="170" spans="1:41" x14ac:dyDescent="0.25">
      <c r="A170" s="1" t="s">
        <v>13</v>
      </c>
      <c r="B170" s="1" t="s">
        <v>15</v>
      </c>
      <c r="C170" s="4" t="s">
        <v>44</v>
      </c>
      <c r="D170" s="7">
        <v>3</v>
      </c>
      <c r="E170" s="6">
        <f t="shared" si="36"/>
        <v>90</v>
      </c>
      <c r="F170" s="6">
        <f t="shared" si="37"/>
        <v>0</v>
      </c>
      <c r="G170" s="6"/>
      <c r="H170" s="6"/>
      <c r="I170" s="6"/>
      <c r="J170" s="6">
        <f t="shared" si="38"/>
        <v>90</v>
      </c>
      <c r="K170" s="7">
        <f t="shared" si="39"/>
        <v>0</v>
      </c>
      <c r="L170" s="6"/>
      <c r="M170" s="7">
        <f t="shared" si="40"/>
        <v>0</v>
      </c>
      <c r="N170" s="3" t="s">
        <v>227</v>
      </c>
      <c r="AN170" s="3"/>
      <c r="AO170" s="3"/>
    </row>
    <row r="171" spans="1:41" ht="26.25" x14ac:dyDescent="0.25">
      <c r="A171" s="1" t="s">
        <v>17</v>
      </c>
      <c r="B171" s="1" t="s">
        <v>32</v>
      </c>
      <c r="C171" s="4" t="s">
        <v>222</v>
      </c>
      <c r="D171" s="7">
        <v>3</v>
      </c>
      <c r="E171" s="6">
        <f t="shared" si="36"/>
        <v>90</v>
      </c>
      <c r="F171" s="6">
        <f t="shared" si="37"/>
        <v>39</v>
      </c>
      <c r="G171" s="6"/>
      <c r="H171" s="6"/>
      <c r="I171" s="6">
        <v>39</v>
      </c>
      <c r="J171" s="6">
        <f t="shared" si="38"/>
        <v>51</v>
      </c>
      <c r="K171" s="7">
        <f t="shared" si="39"/>
        <v>3</v>
      </c>
      <c r="L171" s="6" t="s">
        <v>30</v>
      </c>
      <c r="M171" s="7">
        <f t="shared" si="40"/>
        <v>43.333333333333336</v>
      </c>
      <c r="N171" s="3" t="s">
        <v>230</v>
      </c>
      <c r="AD171" s="241" t="s">
        <v>314</v>
      </c>
      <c r="AN171" s="3"/>
      <c r="AO171" s="3"/>
    </row>
    <row r="172" spans="1:41" x14ac:dyDescent="0.25">
      <c r="A172" s="1" t="s">
        <v>13</v>
      </c>
      <c r="B172" s="1" t="s">
        <v>15</v>
      </c>
      <c r="C172" s="4" t="s">
        <v>238</v>
      </c>
      <c r="D172" s="7">
        <v>4</v>
      </c>
      <c r="E172" s="6">
        <f t="shared" si="36"/>
        <v>120</v>
      </c>
      <c r="F172" s="6">
        <f t="shared" si="37"/>
        <v>52</v>
      </c>
      <c r="G172" s="6">
        <v>26</v>
      </c>
      <c r="H172" s="6"/>
      <c r="I172" s="6">
        <v>26</v>
      </c>
      <c r="J172" s="6">
        <f t="shared" si="38"/>
        <v>68</v>
      </c>
      <c r="K172" s="7">
        <f t="shared" si="39"/>
        <v>4</v>
      </c>
      <c r="L172" s="6" t="s">
        <v>19</v>
      </c>
      <c r="M172" s="7">
        <f t="shared" si="40"/>
        <v>43.333333333333336</v>
      </c>
      <c r="N172" s="3" t="s">
        <v>227</v>
      </c>
      <c r="AD172" s="241" t="s">
        <v>317</v>
      </c>
      <c r="AN172" s="3"/>
      <c r="AO172" s="3"/>
    </row>
    <row r="173" spans="1:41" s="376" customFormat="1" ht="26.25" x14ac:dyDescent="0.25">
      <c r="A173" s="426" t="s">
        <v>13</v>
      </c>
      <c r="B173" s="426" t="s">
        <v>32</v>
      </c>
      <c r="C173" s="427" t="s">
        <v>312</v>
      </c>
      <c r="D173" s="374">
        <v>1</v>
      </c>
      <c r="E173" s="375">
        <f t="shared" si="36"/>
        <v>30</v>
      </c>
      <c r="F173" s="6">
        <f t="shared" si="37"/>
        <v>13</v>
      </c>
      <c r="G173" s="375"/>
      <c r="H173" s="375"/>
      <c r="I173" s="375">
        <v>13</v>
      </c>
      <c r="J173" s="375">
        <f t="shared" si="38"/>
        <v>17</v>
      </c>
      <c r="K173" s="7">
        <f t="shared" si="39"/>
        <v>1</v>
      </c>
      <c r="L173" s="375" t="s">
        <v>17</v>
      </c>
      <c r="M173" s="7">
        <f t="shared" si="40"/>
        <v>43.333333333333336</v>
      </c>
      <c r="N173" s="376" t="s">
        <v>227</v>
      </c>
      <c r="O173" s="377"/>
      <c r="P173" s="377"/>
      <c r="Q173" s="377"/>
      <c r="R173" s="377"/>
      <c r="S173" s="377"/>
      <c r="T173" s="377"/>
      <c r="U173" s="377"/>
      <c r="V173" s="377"/>
      <c r="W173" s="377"/>
      <c r="X173" s="377"/>
      <c r="Y173" s="377"/>
      <c r="Z173" s="377"/>
      <c r="AA173" s="377"/>
      <c r="AB173" s="377"/>
      <c r="AC173" s="377"/>
      <c r="AD173" s="443" t="s">
        <v>317</v>
      </c>
      <c r="AE173" s="377"/>
      <c r="AF173" s="377"/>
      <c r="AG173" s="377"/>
      <c r="AH173" s="377"/>
      <c r="AI173" s="377"/>
      <c r="AJ173" s="377"/>
      <c r="AK173" s="377"/>
      <c r="AL173" s="377"/>
      <c r="AM173" s="377"/>
    </row>
    <row r="174" spans="1:41" ht="26.25" customHeight="1" x14ac:dyDescent="0.25">
      <c r="A174" s="1" t="s">
        <v>13</v>
      </c>
      <c r="B174" s="1" t="s">
        <v>32</v>
      </c>
      <c r="C174" s="4" t="s">
        <v>255</v>
      </c>
      <c r="D174" s="7">
        <v>5</v>
      </c>
      <c r="E174" s="6">
        <f t="shared" si="36"/>
        <v>150</v>
      </c>
      <c r="F174" s="6">
        <f t="shared" si="37"/>
        <v>52</v>
      </c>
      <c r="G174" s="6">
        <v>26</v>
      </c>
      <c r="H174" s="6"/>
      <c r="I174" s="6">
        <v>26</v>
      </c>
      <c r="J174" s="6">
        <f t="shared" si="38"/>
        <v>98</v>
      </c>
      <c r="K174" s="7">
        <f t="shared" si="39"/>
        <v>4</v>
      </c>
      <c r="L174" s="6" t="s">
        <v>19</v>
      </c>
      <c r="M174" s="7">
        <f t="shared" si="40"/>
        <v>34.666666666666671</v>
      </c>
      <c r="N174" s="3" t="s">
        <v>227</v>
      </c>
      <c r="AD174" s="241" t="s">
        <v>317</v>
      </c>
      <c r="AN174" s="3"/>
      <c r="AO174" s="3"/>
    </row>
    <row r="175" spans="1:41" ht="17.25" customHeight="1" x14ac:dyDescent="0.25">
      <c r="A175" s="1" t="s">
        <v>13</v>
      </c>
      <c r="B175" s="1" t="s">
        <v>32</v>
      </c>
      <c r="C175" s="4" t="s">
        <v>256</v>
      </c>
      <c r="D175" s="7">
        <v>5</v>
      </c>
      <c r="E175" s="6">
        <f t="shared" si="36"/>
        <v>150</v>
      </c>
      <c r="F175" s="6">
        <f t="shared" si="37"/>
        <v>52</v>
      </c>
      <c r="G175" s="6">
        <v>26</v>
      </c>
      <c r="H175" s="6"/>
      <c r="I175" s="6">
        <v>26</v>
      </c>
      <c r="J175" s="6">
        <f t="shared" si="38"/>
        <v>98</v>
      </c>
      <c r="K175" s="7">
        <f t="shared" si="39"/>
        <v>4</v>
      </c>
      <c r="L175" s="6" t="s">
        <v>19</v>
      </c>
      <c r="M175" s="7">
        <f t="shared" si="40"/>
        <v>34.666666666666671</v>
      </c>
      <c r="N175" s="3" t="s">
        <v>227</v>
      </c>
      <c r="AD175" s="241" t="s">
        <v>317</v>
      </c>
      <c r="AN175" s="3"/>
      <c r="AO175" s="3"/>
    </row>
    <row r="176" spans="1:41" x14ac:dyDescent="0.25">
      <c r="C176" s="8" t="s">
        <v>23</v>
      </c>
      <c r="D176" s="365">
        <f t="shared" ref="D176:M176" si="41">SUM(D168:D175)</f>
        <v>30</v>
      </c>
      <c r="E176" s="445">
        <f t="shared" si="41"/>
        <v>900</v>
      </c>
      <c r="F176" s="445">
        <f t="shared" si="41"/>
        <v>208</v>
      </c>
      <c r="G176" s="445">
        <f t="shared" si="41"/>
        <v>78</v>
      </c>
      <c r="H176" s="445">
        <f t="shared" si="41"/>
        <v>0</v>
      </c>
      <c r="I176" s="445">
        <f t="shared" si="41"/>
        <v>130</v>
      </c>
      <c r="J176" s="445">
        <f t="shared" si="41"/>
        <v>692</v>
      </c>
      <c r="K176" s="445">
        <f t="shared" si="41"/>
        <v>16</v>
      </c>
      <c r="L176" s="445">
        <f t="shared" si="41"/>
        <v>0</v>
      </c>
      <c r="M176" s="445">
        <f t="shared" si="41"/>
        <v>199.33333333333337</v>
      </c>
      <c r="AN176" s="3"/>
      <c r="AO176" s="3"/>
    </row>
    <row r="177" spans="1:41" x14ac:dyDescent="0.25">
      <c r="C177" s="9" t="s">
        <v>24</v>
      </c>
      <c r="D177" s="12">
        <f>30-D176</f>
        <v>0</v>
      </c>
      <c r="AN177" s="3"/>
      <c r="AO177" s="3"/>
    </row>
    <row r="178" spans="1:41" x14ac:dyDescent="0.25">
      <c r="AN178" s="3"/>
      <c r="AO178" s="3"/>
    </row>
    <row r="179" spans="1:41" x14ac:dyDescent="0.25">
      <c r="C179" s="2" t="s">
        <v>23</v>
      </c>
      <c r="D179" s="13">
        <f>D180+D181</f>
        <v>244</v>
      </c>
      <c r="E179" s="13">
        <f>E180+E181</f>
        <v>7320</v>
      </c>
      <c r="F179" s="14">
        <f>E179/$E$179*100</f>
        <v>100</v>
      </c>
      <c r="G179" s="15"/>
      <c r="H179" s="16"/>
      <c r="I179" s="16"/>
      <c r="J179" s="16"/>
      <c r="K179" s="16"/>
      <c r="L179" s="3" t="s">
        <v>230</v>
      </c>
      <c r="M179" s="3">
        <f ca="1">SUMIF($N$3:$N$176,L179,$D$3:$D$175)</f>
        <v>86</v>
      </c>
      <c r="O179" s="371">
        <f ca="1">M179/$M$184</f>
        <v>0.33925049309664695</v>
      </c>
      <c r="AN179" s="3"/>
      <c r="AO179" s="3"/>
    </row>
    <row r="180" spans="1:41" x14ac:dyDescent="0.25">
      <c r="B180" s="1" t="s">
        <v>15</v>
      </c>
      <c r="C180" s="2" t="s">
        <v>45</v>
      </c>
      <c r="D180" s="14">
        <f>SUMIF(B$10:B$175,B180,D$10:D$175)</f>
        <v>183.5</v>
      </c>
      <c r="E180" s="1">
        <f>D180*30</f>
        <v>5505</v>
      </c>
      <c r="F180" s="14">
        <f>E180/E$179*100</f>
        <v>75.204918032786878</v>
      </c>
      <c r="G180" s="1"/>
      <c r="I180" s="17"/>
      <c r="J180" s="17"/>
      <c r="K180" s="17"/>
      <c r="L180" s="3" t="s">
        <v>227</v>
      </c>
      <c r="M180" s="3">
        <f ca="1">SUMIF($N$3:$N$176,L180,$D$3:$D$175)</f>
        <v>123.5</v>
      </c>
      <c r="O180" s="371">
        <f ca="1">M180/$M$184</f>
        <v>0.48717948717948717</v>
      </c>
      <c r="AN180" s="3"/>
      <c r="AO180" s="3"/>
    </row>
    <row r="181" spans="1:41" x14ac:dyDescent="0.25">
      <c r="B181" s="1" t="s">
        <v>32</v>
      </c>
      <c r="C181" s="2" t="s">
        <v>46</v>
      </c>
      <c r="D181" s="14">
        <f>SUMIF(B$10:B$175,B181,D$10:D$175)</f>
        <v>60.5</v>
      </c>
      <c r="E181" s="1">
        <f t="shared" ref="E181:E188" si="42">D181*30</f>
        <v>1815</v>
      </c>
      <c r="F181" s="339">
        <f>E181/E$179*100</f>
        <v>24.795081967213115</v>
      </c>
      <c r="G181" s="1"/>
      <c r="K181" s="17"/>
      <c r="L181" s="3" t="s">
        <v>229</v>
      </c>
      <c r="M181" s="3">
        <f ca="1">SUMIF($N$3:$N$176,L181,$D$3:$D$175)</f>
        <v>18</v>
      </c>
      <c r="O181" s="371">
        <f ca="1">M181/$M$184</f>
        <v>7.1005917159763315E-2</v>
      </c>
      <c r="AN181" s="3"/>
      <c r="AO181" s="3"/>
    </row>
    <row r="182" spans="1:41" x14ac:dyDescent="0.25">
      <c r="D182" s="1"/>
      <c r="E182" s="1"/>
      <c r="F182" s="1"/>
      <c r="G182" s="1"/>
      <c r="L182" s="3" t="s">
        <v>226</v>
      </c>
      <c r="M182" s="3">
        <f ca="1">SUMIF($N$3:$N$176,L182,$D$3:$D$175)</f>
        <v>10</v>
      </c>
      <c r="O182" s="371">
        <f ca="1">M182/$M$184</f>
        <v>3.9447731755424063E-2</v>
      </c>
      <c r="AN182" s="3"/>
      <c r="AO182" s="3"/>
    </row>
    <row r="183" spans="1:41" x14ac:dyDescent="0.25">
      <c r="C183" s="2" t="s">
        <v>200</v>
      </c>
      <c r="D183" s="18">
        <f>D184+D185</f>
        <v>102</v>
      </c>
      <c r="E183" s="18">
        <f>E184+E185</f>
        <v>3060</v>
      </c>
      <c r="F183" s="14">
        <f>E183/$E$183*100</f>
        <v>100</v>
      </c>
      <c r="G183" s="1"/>
      <c r="L183" s="3" t="s">
        <v>228</v>
      </c>
      <c r="M183" s="3">
        <f ca="1">SUMIF($N$3:$N$176,L183,$D$3:$D$175)</f>
        <v>16</v>
      </c>
      <c r="O183" s="371">
        <f ca="1">M183/$M$184</f>
        <v>6.3116370808678504E-2</v>
      </c>
      <c r="AN183" s="3"/>
      <c r="AO183" s="3"/>
    </row>
    <row r="184" spans="1:41" x14ac:dyDescent="0.25">
      <c r="A184" s="1" t="s">
        <v>17</v>
      </c>
      <c r="B184" s="1" t="s">
        <v>15</v>
      </c>
      <c r="C184" s="2" t="s">
        <v>45</v>
      </c>
      <c r="D184" s="1">
        <f>SUMIFS(D$10:D$175,A$10:A$175,A184,B$10:B$175,B184)</f>
        <v>82.5</v>
      </c>
      <c r="E184" s="1">
        <f t="shared" si="42"/>
        <v>2475</v>
      </c>
      <c r="F184" s="14">
        <f>E184/E$183*100</f>
        <v>80.882352941176478</v>
      </c>
      <c r="G184" s="1"/>
      <c r="M184" s="3">
        <f ca="1">SUM(M179:M183)</f>
        <v>253.5</v>
      </c>
      <c r="O184" s="371">
        <f ca="1">SUM(O179:O183)</f>
        <v>1</v>
      </c>
      <c r="AN184" s="3"/>
      <c r="AO184" s="3"/>
    </row>
    <row r="185" spans="1:41" x14ac:dyDescent="0.25">
      <c r="A185" s="1" t="s">
        <v>17</v>
      </c>
      <c r="B185" s="1" t="s">
        <v>32</v>
      </c>
      <c r="C185" s="2" t="s">
        <v>46</v>
      </c>
      <c r="D185" s="1">
        <f>SUMIFS(D$10:D$175,A$10:A$175,A185,B$10:B$175,B185)</f>
        <v>19.5</v>
      </c>
      <c r="E185" s="1">
        <f t="shared" si="42"/>
        <v>585</v>
      </c>
      <c r="F185" s="14">
        <f>E185/E$183*100</f>
        <v>19.117647058823529</v>
      </c>
      <c r="G185" s="1"/>
      <c r="AN185" s="3"/>
      <c r="AO185" s="3"/>
    </row>
    <row r="186" spans="1:41" x14ac:dyDescent="0.25">
      <c r="C186" s="2" t="s">
        <v>201</v>
      </c>
      <c r="D186" s="18">
        <f>D187+D188</f>
        <v>142</v>
      </c>
      <c r="E186" s="18">
        <f>E187+E188</f>
        <v>4260</v>
      </c>
      <c r="F186" s="18">
        <f>E186/$E$186*100</f>
        <v>100</v>
      </c>
      <c r="AN186" s="3"/>
      <c r="AO186" s="3"/>
    </row>
    <row r="187" spans="1:41" ht="15.75" x14ac:dyDescent="0.25">
      <c r="A187" s="1" t="s">
        <v>13</v>
      </c>
      <c r="B187" s="1" t="s">
        <v>15</v>
      </c>
      <c r="C187" s="2" t="s">
        <v>45</v>
      </c>
      <c r="D187" s="1">
        <f>SUMIFS(D$10:D$175,A$10:A$175,A187,B$10:B$175,B187)</f>
        <v>101</v>
      </c>
      <c r="E187" s="1">
        <f t="shared" si="42"/>
        <v>3030</v>
      </c>
      <c r="F187" s="3">
        <f>E187/E$186*100</f>
        <v>71.126760563380287</v>
      </c>
      <c r="AD187" s="438"/>
      <c r="AE187" s="76" t="s">
        <v>324</v>
      </c>
      <c r="AF187" s="76" t="s">
        <v>325</v>
      </c>
      <c r="AG187" s="76" t="s">
        <v>326</v>
      </c>
      <c r="AH187" s="76" t="s">
        <v>327</v>
      </c>
      <c r="AN187" s="3"/>
      <c r="AO187" s="3"/>
    </row>
    <row r="188" spans="1:41" ht="15.75" x14ac:dyDescent="0.25">
      <c r="A188" s="1" t="s">
        <v>13</v>
      </c>
      <c r="B188" s="1" t="s">
        <v>32</v>
      </c>
      <c r="C188" s="2" t="s">
        <v>46</v>
      </c>
      <c r="D188" s="1">
        <f>SUMIFS(D$10:D$175,A$10:A$175,A188,B$10:B$175,B188)</f>
        <v>41</v>
      </c>
      <c r="E188" s="1">
        <f t="shared" si="42"/>
        <v>1230</v>
      </c>
      <c r="F188" s="17">
        <f>E188/E$186*100</f>
        <v>28.87323943661972</v>
      </c>
      <c r="AD188" s="439" t="s">
        <v>328</v>
      </c>
      <c r="AE188" s="444">
        <f t="shared" ref="AE188:AE212" si="43">SUMIF(AD$10:AD$39,AD188,D$10:D$39)</f>
        <v>0</v>
      </c>
      <c r="AF188" s="3">
        <f t="shared" ref="AF188:AF212" si="44">SUMIF(AD$58:AD$91,AD188,D$58:D$91)</f>
        <v>0</v>
      </c>
      <c r="AG188" s="3">
        <f>SUMIF(AD$113:AD$139,AD188,D$113:D$139)</f>
        <v>0</v>
      </c>
      <c r="AH188" s="3">
        <f>SUMIF(AD$150:AD$178,AD188,D$150:D$178)</f>
        <v>0</v>
      </c>
      <c r="AN188" s="3"/>
      <c r="AO188" s="3"/>
    </row>
    <row r="189" spans="1:41" ht="15.75" x14ac:dyDescent="0.25">
      <c r="AD189" s="439" t="s">
        <v>329</v>
      </c>
      <c r="AE189" s="444">
        <f t="shared" si="43"/>
        <v>0</v>
      </c>
      <c r="AF189" s="3">
        <f t="shared" si="44"/>
        <v>0</v>
      </c>
      <c r="AG189" s="3">
        <f t="shared" ref="AG189:AG212" si="45">SUMIF(AD$113:AD$139,AD189,D$113:D$139)</f>
        <v>0</v>
      </c>
      <c r="AH189" s="3">
        <f t="shared" ref="AH189:AH212" si="46">SUMIF(AD$150:AD$178,AD189,D$150:D$178)</f>
        <v>0</v>
      </c>
    </row>
    <row r="190" spans="1:41" ht="15.75" x14ac:dyDescent="0.25">
      <c r="AD190" s="439" t="s">
        <v>330</v>
      </c>
      <c r="AE190" s="444">
        <f t="shared" si="43"/>
        <v>0</v>
      </c>
      <c r="AF190" s="3">
        <f t="shared" si="44"/>
        <v>0</v>
      </c>
      <c r="AG190" s="3">
        <f t="shared" si="45"/>
        <v>0</v>
      </c>
      <c r="AH190" s="3">
        <f t="shared" si="46"/>
        <v>0</v>
      </c>
    </row>
    <row r="191" spans="1:41" ht="15.75" x14ac:dyDescent="0.25">
      <c r="AD191" s="439" t="s">
        <v>331</v>
      </c>
      <c r="AE191" s="444">
        <f t="shared" si="43"/>
        <v>0</v>
      </c>
      <c r="AF191" s="3">
        <f t="shared" si="44"/>
        <v>0</v>
      </c>
      <c r="AG191" s="3">
        <f t="shared" si="45"/>
        <v>0</v>
      </c>
      <c r="AH191" s="3">
        <f t="shared" si="46"/>
        <v>0</v>
      </c>
    </row>
    <row r="192" spans="1:41" ht="15.75" x14ac:dyDescent="0.25">
      <c r="AD192" s="439" t="s">
        <v>332</v>
      </c>
      <c r="AE192" s="444">
        <f t="shared" si="43"/>
        <v>0</v>
      </c>
      <c r="AF192" s="3">
        <f t="shared" si="44"/>
        <v>0</v>
      </c>
      <c r="AG192" s="3">
        <f t="shared" si="45"/>
        <v>0</v>
      </c>
      <c r="AH192" s="3">
        <f t="shared" si="46"/>
        <v>0</v>
      </c>
    </row>
    <row r="193" spans="1:34" ht="15.75" x14ac:dyDescent="0.25">
      <c r="AD193" s="439" t="s">
        <v>318</v>
      </c>
      <c r="AE193" s="444">
        <f t="shared" si="43"/>
        <v>6</v>
      </c>
      <c r="AF193" s="3">
        <f t="shared" si="44"/>
        <v>0</v>
      </c>
      <c r="AG193" s="3">
        <f t="shared" si="45"/>
        <v>0</v>
      </c>
      <c r="AH193" s="3">
        <f t="shared" si="46"/>
        <v>0</v>
      </c>
    </row>
    <row r="194" spans="1:34" ht="15.75" x14ac:dyDescent="0.25">
      <c r="AD194" s="439" t="s">
        <v>333</v>
      </c>
      <c r="AE194" s="444">
        <f t="shared" si="43"/>
        <v>0</v>
      </c>
      <c r="AF194" s="3">
        <f t="shared" si="44"/>
        <v>0</v>
      </c>
      <c r="AG194" s="3">
        <f t="shared" si="45"/>
        <v>0</v>
      </c>
      <c r="AH194" s="3">
        <f t="shared" si="46"/>
        <v>0</v>
      </c>
    </row>
    <row r="195" spans="1:34" ht="15.75" x14ac:dyDescent="0.25">
      <c r="AD195" s="439" t="s">
        <v>334</v>
      </c>
      <c r="AE195" s="444">
        <f t="shared" si="43"/>
        <v>0</v>
      </c>
      <c r="AF195" s="3">
        <f t="shared" si="44"/>
        <v>0</v>
      </c>
      <c r="AG195" s="3">
        <f t="shared" si="45"/>
        <v>0</v>
      </c>
      <c r="AH195" s="3">
        <f t="shared" si="46"/>
        <v>0</v>
      </c>
    </row>
    <row r="196" spans="1:34" ht="15.75" x14ac:dyDescent="0.25">
      <c r="AD196" s="439" t="s">
        <v>335</v>
      </c>
      <c r="AE196" s="444">
        <f t="shared" si="43"/>
        <v>0</v>
      </c>
      <c r="AF196" s="3">
        <f t="shared" si="44"/>
        <v>0</v>
      </c>
      <c r="AG196" s="3">
        <f t="shared" si="45"/>
        <v>0</v>
      </c>
      <c r="AH196" s="3">
        <f t="shared" si="46"/>
        <v>0</v>
      </c>
    </row>
    <row r="197" spans="1:34" ht="15.75" x14ac:dyDescent="0.25">
      <c r="AD197" s="439" t="s">
        <v>316</v>
      </c>
      <c r="AE197" s="444">
        <f t="shared" si="43"/>
        <v>13</v>
      </c>
      <c r="AF197" s="3">
        <f t="shared" si="44"/>
        <v>0</v>
      </c>
      <c r="AG197" s="3">
        <f t="shared" si="45"/>
        <v>0</v>
      </c>
      <c r="AH197" s="3">
        <f t="shared" si="46"/>
        <v>0</v>
      </c>
    </row>
    <row r="198" spans="1:34" ht="15.75" x14ac:dyDescent="0.25">
      <c r="AD198" s="439" t="s">
        <v>336</v>
      </c>
      <c r="AE198" s="444">
        <f t="shared" si="43"/>
        <v>0</v>
      </c>
      <c r="AF198" s="3">
        <f t="shared" si="44"/>
        <v>0</v>
      </c>
      <c r="AG198" s="3">
        <f t="shared" si="45"/>
        <v>0</v>
      </c>
      <c r="AH198" s="3">
        <f t="shared" si="46"/>
        <v>0</v>
      </c>
    </row>
    <row r="199" spans="1:34" ht="15.75" x14ac:dyDescent="0.25">
      <c r="AD199" s="439" t="s">
        <v>337</v>
      </c>
      <c r="AE199" s="444">
        <f t="shared" si="43"/>
        <v>0</v>
      </c>
      <c r="AF199" s="3">
        <f t="shared" si="44"/>
        <v>0</v>
      </c>
      <c r="AG199" s="3">
        <f t="shared" si="45"/>
        <v>0</v>
      </c>
      <c r="AH199" s="3">
        <f t="shared" si="46"/>
        <v>0</v>
      </c>
    </row>
    <row r="200" spans="1:34" ht="15.75" x14ac:dyDescent="0.25">
      <c r="AD200" s="439" t="s">
        <v>338</v>
      </c>
      <c r="AE200" s="444">
        <f t="shared" si="43"/>
        <v>0</v>
      </c>
      <c r="AF200" s="3">
        <f t="shared" si="44"/>
        <v>0</v>
      </c>
      <c r="AG200" s="3">
        <f t="shared" si="45"/>
        <v>0</v>
      </c>
      <c r="AH200" s="3">
        <f t="shared" si="46"/>
        <v>0</v>
      </c>
    </row>
    <row r="201" spans="1:34" s="241" customFormat="1" ht="15.75" x14ac:dyDescent="0.25">
      <c r="A201" s="1"/>
      <c r="B201" s="1"/>
      <c r="C201" s="2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AD201" s="439" t="s">
        <v>339</v>
      </c>
      <c r="AE201" s="444">
        <f t="shared" si="43"/>
        <v>0</v>
      </c>
      <c r="AF201" s="3">
        <f t="shared" si="44"/>
        <v>0</v>
      </c>
      <c r="AG201" s="3">
        <f t="shared" si="45"/>
        <v>0</v>
      </c>
      <c r="AH201" s="3">
        <f t="shared" si="46"/>
        <v>0</v>
      </c>
    </row>
    <row r="202" spans="1:34" s="241" customFormat="1" ht="15.75" x14ac:dyDescent="0.25">
      <c r="A202" s="1"/>
      <c r="B202" s="1"/>
      <c r="C202" s="2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AD202" s="439" t="s">
        <v>340</v>
      </c>
      <c r="AE202" s="444">
        <f t="shared" si="43"/>
        <v>0</v>
      </c>
      <c r="AF202" s="3">
        <f t="shared" si="44"/>
        <v>0</v>
      </c>
      <c r="AG202" s="3">
        <f t="shared" si="45"/>
        <v>0</v>
      </c>
      <c r="AH202" s="3">
        <f t="shared" si="46"/>
        <v>0</v>
      </c>
    </row>
    <row r="203" spans="1:34" s="241" customFormat="1" ht="15.75" x14ac:dyDescent="0.25">
      <c r="A203" s="1"/>
      <c r="B203" s="1"/>
      <c r="C203" s="2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AD203" s="439" t="s">
        <v>341</v>
      </c>
      <c r="AE203" s="444">
        <f t="shared" si="43"/>
        <v>0</v>
      </c>
      <c r="AF203" s="3">
        <f t="shared" si="44"/>
        <v>0</v>
      </c>
      <c r="AG203" s="3">
        <f t="shared" si="45"/>
        <v>0</v>
      </c>
      <c r="AH203" s="3">
        <f t="shared" si="46"/>
        <v>0</v>
      </c>
    </row>
    <row r="204" spans="1:34" s="241" customFormat="1" ht="15.75" x14ac:dyDescent="0.25">
      <c r="A204" s="1"/>
      <c r="B204" s="1"/>
      <c r="C204" s="2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AD204" s="439" t="s">
        <v>342</v>
      </c>
      <c r="AE204" s="444">
        <f t="shared" si="43"/>
        <v>0</v>
      </c>
      <c r="AF204" s="3">
        <f t="shared" si="44"/>
        <v>0</v>
      </c>
      <c r="AG204" s="3">
        <f t="shared" si="45"/>
        <v>0</v>
      </c>
      <c r="AH204" s="3">
        <f t="shared" si="46"/>
        <v>0</v>
      </c>
    </row>
    <row r="205" spans="1:34" s="241" customFormat="1" ht="15.75" x14ac:dyDescent="0.25">
      <c r="A205" s="1"/>
      <c r="B205" s="1"/>
      <c r="C205" s="2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AD205" s="439" t="s">
        <v>322</v>
      </c>
      <c r="AE205" s="444">
        <f t="shared" si="43"/>
        <v>0</v>
      </c>
      <c r="AF205" s="3">
        <f t="shared" si="44"/>
        <v>0</v>
      </c>
      <c r="AG205" s="3">
        <f t="shared" si="45"/>
        <v>0</v>
      </c>
      <c r="AH205" s="3">
        <f>SUMIF(AD$150:AD$178,AD205,D$150:D$178)+0.3</f>
        <v>3.3</v>
      </c>
    </row>
    <row r="206" spans="1:34" s="241" customFormat="1" ht="15.75" x14ac:dyDescent="0.25">
      <c r="A206" s="1"/>
      <c r="B206" s="1"/>
      <c r="C206" s="2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AD206" s="439" t="s">
        <v>321</v>
      </c>
      <c r="AE206" s="444">
        <f t="shared" si="43"/>
        <v>0</v>
      </c>
      <c r="AF206" s="3">
        <f t="shared" si="44"/>
        <v>5</v>
      </c>
      <c r="AG206" s="3">
        <f t="shared" si="45"/>
        <v>5</v>
      </c>
      <c r="AH206" s="3">
        <f t="shared" si="46"/>
        <v>0</v>
      </c>
    </row>
    <row r="207" spans="1:34" s="241" customFormat="1" ht="15.75" x14ac:dyDescent="0.25">
      <c r="A207" s="1"/>
      <c r="B207" s="1"/>
      <c r="C207" s="2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AD207" s="439" t="s">
        <v>319</v>
      </c>
      <c r="AE207" s="444">
        <f t="shared" si="43"/>
        <v>0</v>
      </c>
      <c r="AF207" s="3">
        <f t="shared" si="44"/>
        <v>11</v>
      </c>
      <c r="AG207" s="3">
        <f t="shared" si="45"/>
        <v>0</v>
      </c>
      <c r="AH207" s="3">
        <f t="shared" si="46"/>
        <v>5</v>
      </c>
    </row>
    <row r="208" spans="1:34" s="241" customFormat="1" ht="15.75" x14ac:dyDescent="0.25">
      <c r="A208" s="1"/>
      <c r="B208" s="1"/>
      <c r="C208" s="2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AD208" s="439" t="s">
        <v>317</v>
      </c>
      <c r="AE208" s="444">
        <f t="shared" si="43"/>
        <v>18.5</v>
      </c>
      <c r="AF208" s="3">
        <f t="shared" si="44"/>
        <v>16.5</v>
      </c>
      <c r="AG208" s="3">
        <f t="shared" si="45"/>
        <v>55</v>
      </c>
      <c r="AH208" s="3">
        <f>SUMIF(AD$150:AD$178,AD208,D$150:D$178)+5.7</f>
        <v>45.7</v>
      </c>
    </row>
    <row r="209" spans="1:36" s="241" customFormat="1" ht="15.75" x14ac:dyDescent="0.25">
      <c r="A209" s="1"/>
      <c r="B209" s="1"/>
      <c r="C209" s="2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AD209" s="439" t="s">
        <v>314</v>
      </c>
      <c r="AE209" s="444">
        <f t="shared" si="43"/>
        <v>10.5</v>
      </c>
      <c r="AF209" s="3">
        <f t="shared" si="44"/>
        <v>9.5</v>
      </c>
      <c r="AG209" s="3">
        <f t="shared" si="45"/>
        <v>0</v>
      </c>
      <c r="AH209" s="3">
        <f t="shared" si="46"/>
        <v>6</v>
      </c>
    </row>
    <row r="210" spans="1:36" s="241" customFormat="1" ht="15.75" x14ac:dyDescent="0.25">
      <c r="A210" s="1"/>
      <c r="B210" s="1"/>
      <c r="C210" s="2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AD210" s="439" t="s">
        <v>315</v>
      </c>
      <c r="AE210" s="444">
        <f t="shared" si="43"/>
        <v>12</v>
      </c>
      <c r="AF210" s="3">
        <f t="shared" si="44"/>
        <v>0</v>
      </c>
      <c r="AG210" s="3">
        <f t="shared" si="45"/>
        <v>0</v>
      </c>
      <c r="AH210" s="3">
        <f t="shared" si="46"/>
        <v>0</v>
      </c>
    </row>
    <row r="211" spans="1:36" s="241" customFormat="1" ht="15.75" x14ac:dyDescent="0.25">
      <c r="A211" s="1"/>
      <c r="B211" s="1"/>
      <c r="C211" s="2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AD211" s="439" t="s">
        <v>323</v>
      </c>
      <c r="AE211" s="444">
        <f t="shared" si="43"/>
        <v>0</v>
      </c>
      <c r="AF211" s="3">
        <f t="shared" si="44"/>
        <v>0</v>
      </c>
      <c r="AG211" s="3">
        <f t="shared" si="45"/>
        <v>0</v>
      </c>
      <c r="AH211" s="3">
        <f t="shared" si="46"/>
        <v>0</v>
      </c>
    </row>
    <row r="212" spans="1:36" s="241" customFormat="1" x14ac:dyDescent="0.25">
      <c r="A212" s="1"/>
      <c r="B212" s="1"/>
      <c r="C212" s="2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AD212" s="440" t="s">
        <v>320</v>
      </c>
      <c r="AE212" s="444">
        <f t="shared" si="43"/>
        <v>0</v>
      </c>
      <c r="AF212" s="3">
        <f t="shared" si="44"/>
        <v>18</v>
      </c>
      <c r="AG212" s="3">
        <f t="shared" si="45"/>
        <v>0</v>
      </c>
      <c r="AH212" s="3">
        <f t="shared" si="46"/>
        <v>0</v>
      </c>
    </row>
    <row r="213" spans="1:36" s="241" customFormat="1" x14ac:dyDescent="0.25">
      <c r="A213" s="1"/>
      <c r="B213" s="1"/>
      <c r="C213" s="2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AD213" s="441"/>
      <c r="AE213" s="442">
        <f>SUM(AE188:AE212)</f>
        <v>60</v>
      </c>
      <c r="AF213" s="442">
        <f>SUM(AF188:AF212)</f>
        <v>60</v>
      </c>
      <c r="AG213" s="442">
        <f>SUM(AG188:AG212)</f>
        <v>60</v>
      </c>
      <c r="AH213" s="442">
        <f>SUM(AH188:AH212)</f>
        <v>60</v>
      </c>
      <c r="AI213" s="442"/>
      <c r="AJ213" s="442"/>
    </row>
  </sheetData>
  <mergeCells count="113">
    <mergeCell ref="K161:K167"/>
    <mergeCell ref="L161:L167"/>
    <mergeCell ref="M143:M149"/>
    <mergeCell ref="E144:E149"/>
    <mergeCell ref="F144:I144"/>
    <mergeCell ref="J144:J149"/>
    <mergeCell ref="F145:F149"/>
    <mergeCell ref="G145:I145"/>
    <mergeCell ref="G146:G149"/>
    <mergeCell ref="H146:H149"/>
    <mergeCell ref="I146:I149"/>
    <mergeCell ref="M161:M167"/>
    <mergeCell ref="E162:E167"/>
    <mergeCell ref="F162:I162"/>
    <mergeCell ref="J162:J167"/>
    <mergeCell ref="F163:F167"/>
    <mergeCell ref="G163:I163"/>
    <mergeCell ref="G164:G167"/>
    <mergeCell ref="H164:H167"/>
    <mergeCell ref="K143:K149"/>
    <mergeCell ref="L143:L149"/>
    <mergeCell ref="C143:C149"/>
    <mergeCell ref="D143:D149"/>
    <mergeCell ref="E143:J143"/>
    <mergeCell ref="C124:C130"/>
    <mergeCell ref="D124:D130"/>
    <mergeCell ref="E124:J124"/>
    <mergeCell ref="I127:I130"/>
    <mergeCell ref="C161:C167"/>
    <mergeCell ref="D161:D167"/>
    <mergeCell ref="E161:J161"/>
    <mergeCell ref="I164:I167"/>
    <mergeCell ref="L106:L112"/>
    <mergeCell ref="K124:K130"/>
    <mergeCell ref="L124:L130"/>
    <mergeCell ref="M106:M112"/>
    <mergeCell ref="E107:E112"/>
    <mergeCell ref="F107:I107"/>
    <mergeCell ref="J107:J112"/>
    <mergeCell ref="F108:F112"/>
    <mergeCell ref="G108:I108"/>
    <mergeCell ref="G109:G112"/>
    <mergeCell ref="H109:H112"/>
    <mergeCell ref="I109:I112"/>
    <mergeCell ref="M124:M130"/>
    <mergeCell ref="E125:E130"/>
    <mergeCell ref="F125:I125"/>
    <mergeCell ref="J125:J130"/>
    <mergeCell ref="F126:F130"/>
    <mergeCell ref="G126:I126"/>
    <mergeCell ref="G127:G130"/>
    <mergeCell ref="H127:H130"/>
    <mergeCell ref="L77:L83"/>
    <mergeCell ref="M77:M83"/>
    <mergeCell ref="E78:E83"/>
    <mergeCell ref="F78:I78"/>
    <mergeCell ref="J78:J83"/>
    <mergeCell ref="F79:F83"/>
    <mergeCell ref="G79:I79"/>
    <mergeCell ref="G80:G83"/>
    <mergeCell ref="H80:H83"/>
    <mergeCell ref="I54:I57"/>
    <mergeCell ref="C77:C83"/>
    <mergeCell ref="D77:D83"/>
    <mergeCell ref="E77:J77"/>
    <mergeCell ref="I80:I83"/>
    <mergeCell ref="C51:C57"/>
    <mergeCell ref="D51:D57"/>
    <mergeCell ref="E51:J51"/>
    <mergeCell ref="K106:K112"/>
    <mergeCell ref="K77:K83"/>
    <mergeCell ref="C106:C112"/>
    <mergeCell ref="D106:D112"/>
    <mergeCell ref="E106:J106"/>
    <mergeCell ref="C25:C31"/>
    <mergeCell ref="D25:D31"/>
    <mergeCell ref="E25:J25"/>
    <mergeCell ref="I28:I31"/>
    <mergeCell ref="K51:K57"/>
    <mergeCell ref="L51:L57"/>
    <mergeCell ref="M51:M57"/>
    <mergeCell ref="E52:E57"/>
    <mergeCell ref="F52:I52"/>
    <mergeCell ref="J52:J57"/>
    <mergeCell ref="F53:F57"/>
    <mergeCell ref="K25:K31"/>
    <mergeCell ref="L25:L31"/>
    <mergeCell ref="M25:M31"/>
    <mergeCell ref="E26:E31"/>
    <mergeCell ref="F26:I26"/>
    <mergeCell ref="J26:J31"/>
    <mergeCell ref="F27:F31"/>
    <mergeCell ref="G27:I27"/>
    <mergeCell ref="G28:G31"/>
    <mergeCell ref="H28:H31"/>
    <mergeCell ref="G53:I53"/>
    <mergeCell ref="G54:G57"/>
    <mergeCell ref="H54:H57"/>
    <mergeCell ref="C1:M1"/>
    <mergeCell ref="C3:C9"/>
    <mergeCell ref="D3:D9"/>
    <mergeCell ref="E3:J3"/>
    <mergeCell ref="K3:K9"/>
    <mergeCell ref="L3:L9"/>
    <mergeCell ref="M3:M9"/>
    <mergeCell ref="E4:E9"/>
    <mergeCell ref="F4:I4"/>
    <mergeCell ref="J4:J9"/>
    <mergeCell ref="F5:F9"/>
    <mergeCell ref="G5:I5"/>
    <mergeCell ref="G6:G9"/>
    <mergeCell ref="H6:H9"/>
    <mergeCell ref="I6:I9"/>
  </mergeCells>
  <pageMargins left="0.19685039370078741" right="0.19685039370078741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3</vt:i4>
      </vt:variant>
    </vt:vector>
  </HeadingPairs>
  <TitlesOfParts>
    <vt:vector size="12" baseType="lpstr">
      <vt:lpstr>Титул 073</vt:lpstr>
      <vt:lpstr>План 073</vt:lpstr>
      <vt:lpstr>план 20-21 </vt:lpstr>
      <vt:lpstr>План 073 перех набор 19)</vt:lpstr>
      <vt:lpstr>Титул 073 (перех)</vt:lpstr>
      <vt:lpstr>семестровка</vt:lpstr>
      <vt:lpstr> семестровка 2.04</vt:lpstr>
      <vt:lpstr>План 073 проект (2)</vt:lpstr>
      <vt:lpstr>семестровка (2)</vt:lpstr>
      <vt:lpstr>'План 073 перех набор 19)'!Область_печати</vt:lpstr>
      <vt:lpstr>'План 073 проект (2)'!Область_печати</vt:lpstr>
      <vt:lpstr>'план 20-21 '!Область_печати</vt:lpstr>
    </vt:vector>
  </TitlesOfParts>
  <Company>DG Win&amp;Soft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Андрей</cp:lastModifiedBy>
  <cp:lastPrinted>2020-07-06T09:26:45Z</cp:lastPrinted>
  <dcterms:created xsi:type="dcterms:W3CDTF">2018-09-25T13:00:18Z</dcterms:created>
  <dcterms:modified xsi:type="dcterms:W3CDTF">2020-10-13T07:09:14Z</dcterms:modified>
</cp:coreProperties>
</file>