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180" windowWidth="15480" windowHeight="10755" firstSheet="4" activeTab="4"/>
  </bookViews>
  <sheets>
    <sheet name="титул Ему ЗО " sheetId="9" state="hidden" r:id="rId1"/>
    <sheet name="план ЕМУ" sheetId="6" state="hidden" r:id="rId2"/>
    <sheet name="до наказу" sheetId="11" state="hidden" r:id="rId3"/>
    <sheet name="до наказу (ЕМУ)" sheetId="12" state="hidden" r:id="rId4"/>
    <sheet name="титул Еуп ЗО " sheetId="10" r:id="rId5"/>
    <sheet name="План ЕУП з.о." sheetId="3" r:id="rId6"/>
    <sheet name="стуктур схема ЕМУ" sheetId="7" state="hidden" r:id="rId7"/>
    <sheet name="титул ЕУП" sheetId="1" state="hidden" r:id="rId8"/>
    <sheet name="бюджет" sheetId="2" state="hidden" r:id="rId9"/>
  </sheets>
  <definedNames>
    <definedName name="_xlnm.Print_Area" localSheetId="8">бюджет!$A$1:$K$16</definedName>
    <definedName name="_xlnm.Print_Area" localSheetId="5">'План ЕУП з.о.'!$A$1:$Z$74</definedName>
    <definedName name="_xlnm.Print_Area" localSheetId="0">'титул Ему ЗО '!$A$1:$BE$34</definedName>
    <definedName name="_xlnm.Print_Area" localSheetId="7">'титул ЕУП'!$A$1:$BE$34</definedName>
    <definedName name="_xlnm.Print_Area" localSheetId="4">'титул Еуп ЗО '!$A$1:$BE$34</definedName>
  </definedNames>
  <calcPr calcId="125725"/>
</workbook>
</file>

<file path=xl/calcChain.xml><?xml version="1.0" encoding="utf-8"?>
<calcChain xmlns="http://schemas.openxmlformats.org/spreadsheetml/2006/main">
  <c r="A48" i="12"/>
  <c r="A45"/>
  <c r="A42"/>
  <c r="A39"/>
  <c r="A36"/>
  <c r="A33"/>
  <c r="A30"/>
  <c r="A23"/>
  <c r="A20"/>
  <c r="A17"/>
  <c r="A14"/>
  <c r="A11"/>
  <c r="A9"/>
  <c r="A7"/>
  <c r="J49"/>
  <c r="H49"/>
  <c r="G49"/>
  <c r="F49"/>
  <c r="E49"/>
  <c r="D49"/>
  <c r="C49"/>
  <c r="J46"/>
  <c r="H46"/>
  <c r="G46"/>
  <c r="F46"/>
  <c r="E46"/>
  <c r="D46"/>
  <c r="C46"/>
  <c r="J43"/>
  <c r="H43"/>
  <c r="G43"/>
  <c r="F43"/>
  <c r="E43"/>
  <c r="D43"/>
  <c r="C43"/>
  <c r="J40"/>
  <c r="H40"/>
  <c r="G40"/>
  <c r="F40"/>
  <c r="E40"/>
  <c r="D40"/>
  <c r="C40"/>
  <c r="J37"/>
  <c r="H37"/>
  <c r="G37"/>
  <c r="F37"/>
  <c r="E37"/>
  <c r="D37"/>
  <c r="C37"/>
  <c r="J34"/>
  <c r="H34"/>
  <c r="G34"/>
  <c r="F34"/>
  <c r="E34"/>
  <c r="D34"/>
  <c r="C34"/>
  <c r="J31"/>
  <c r="H31"/>
  <c r="G31"/>
  <c r="F31"/>
  <c r="E31"/>
  <c r="D31"/>
  <c r="C31"/>
  <c r="J24"/>
  <c r="H24"/>
  <c r="G24"/>
  <c r="F24"/>
  <c r="E24"/>
  <c r="D24"/>
  <c r="C24"/>
  <c r="J21"/>
  <c r="H21"/>
  <c r="G21"/>
  <c r="F21"/>
  <c r="E21"/>
  <c r="D21"/>
  <c r="C21"/>
  <c r="J18"/>
  <c r="H18"/>
  <c r="G18"/>
  <c r="F18"/>
  <c r="E18"/>
  <c r="D18"/>
  <c r="C18"/>
  <c r="J15"/>
  <c r="H15"/>
  <c r="G15"/>
  <c r="F15"/>
  <c r="E15"/>
  <c r="D15"/>
  <c r="C15"/>
  <c r="J12"/>
  <c r="H12"/>
  <c r="G12"/>
  <c r="F12"/>
  <c r="E12"/>
  <c r="D12"/>
  <c r="C12"/>
  <c r="J10"/>
  <c r="H10"/>
  <c r="G10"/>
  <c r="F10"/>
  <c r="E10"/>
  <c r="D10"/>
  <c r="C10"/>
  <c r="J8"/>
  <c r="H8"/>
  <c r="G8"/>
  <c r="F8"/>
  <c r="E8"/>
  <c r="D8"/>
  <c r="C8"/>
  <c r="A7" i="11"/>
  <c r="J49"/>
  <c r="H49"/>
  <c r="G49"/>
  <c r="F49"/>
  <c r="E49"/>
  <c r="D49"/>
  <c r="C49"/>
  <c r="A48"/>
  <c r="J46"/>
  <c r="H46"/>
  <c r="G46"/>
  <c r="F46"/>
  <c r="E46"/>
  <c r="D46"/>
  <c r="C46"/>
  <c r="A45"/>
  <c r="J43"/>
  <c r="H43"/>
  <c r="G43"/>
  <c r="F43"/>
  <c r="E43"/>
  <c r="D43"/>
  <c r="C43"/>
  <c r="A42"/>
  <c r="J40"/>
  <c r="H40"/>
  <c r="G40"/>
  <c r="F40"/>
  <c r="E40"/>
  <c r="D40"/>
  <c r="C40"/>
  <c r="A39"/>
  <c r="J37"/>
  <c r="H37"/>
  <c r="G37"/>
  <c r="F37"/>
  <c r="E37"/>
  <c r="D37"/>
  <c r="C37"/>
  <c r="A36"/>
  <c r="J34"/>
  <c r="H34"/>
  <c r="G34"/>
  <c r="F34"/>
  <c r="E34"/>
  <c r="D34"/>
  <c r="C34"/>
  <c r="A33"/>
  <c r="J31"/>
  <c r="H31"/>
  <c r="G31"/>
  <c r="F31"/>
  <c r="E31"/>
  <c r="D31"/>
  <c r="C31"/>
  <c r="A30"/>
  <c r="J24"/>
  <c r="H24"/>
  <c r="G24"/>
  <c r="F24"/>
  <c r="E24"/>
  <c r="D24"/>
  <c r="C24"/>
  <c r="A23"/>
  <c r="J21"/>
  <c r="H21"/>
  <c r="G21"/>
  <c r="F21"/>
  <c r="E21"/>
  <c r="D21"/>
  <c r="C21"/>
  <c r="A20"/>
  <c r="J18"/>
  <c r="H18"/>
  <c r="G18"/>
  <c r="F18"/>
  <c r="E18"/>
  <c r="D18"/>
  <c r="C18"/>
  <c r="A17"/>
  <c r="J15"/>
  <c r="J12"/>
  <c r="J10"/>
  <c r="H15"/>
  <c r="G15"/>
  <c r="F15"/>
  <c r="E15"/>
  <c r="D15"/>
  <c r="C15"/>
  <c r="A14"/>
  <c r="H12"/>
  <c r="G12"/>
  <c r="F12"/>
  <c r="E12"/>
  <c r="D12"/>
  <c r="C12"/>
  <c r="A11"/>
  <c r="H10"/>
  <c r="G10"/>
  <c r="F10"/>
  <c r="E10"/>
  <c r="D10"/>
  <c r="C10"/>
  <c r="A9"/>
  <c r="J8"/>
  <c r="H8"/>
  <c r="G8"/>
  <c r="F8"/>
  <c r="E8"/>
  <c r="D8"/>
  <c r="C8"/>
  <c r="T34" i="10"/>
  <c r="Q34"/>
  <c r="N34"/>
  <c r="C34"/>
  <c r="W31"/>
  <c r="W30"/>
  <c r="W34"/>
  <c r="T34" i="9"/>
  <c r="Q34"/>
  <c r="N34"/>
  <c r="C34"/>
  <c r="W31"/>
  <c r="W30"/>
  <c r="W34"/>
  <c r="O48" i="6"/>
  <c r="L48"/>
  <c r="J48"/>
  <c r="G48"/>
  <c r="O46"/>
  <c r="L46"/>
  <c r="J46"/>
  <c r="G46"/>
  <c r="O44"/>
  <c r="L44"/>
  <c r="J44"/>
  <c r="G44"/>
  <c r="P24"/>
  <c r="O23"/>
  <c r="L23"/>
  <c r="J23"/>
  <c r="G23"/>
  <c r="O22"/>
  <c r="L22"/>
  <c r="J22"/>
  <c r="G22"/>
  <c r="O21"/>
  <c r="L21"/>
  <c r="J21"/>
  <c r="G21"/>
  <c r="O13"/>
  <c r="L13"/>
  <c r="J13"/>
  <c r="G13"/>
  <c r="N42"/>
  <c r="K42"/>
  <c r="J42"/>
  <c r="G42"/>
  <c r="N40"/>
  <c r="L40"/>
  <c r="J40"/>
  <c r="G40"/>
  <c r="G50" s="1"/>
  <c r="N36"/>
  <c r="K36"/>
  <c r="L36"/>
  <c r="J36"/>
  <c r="G36"/>
  <c r="G38" s="1"/>
  <c r="N20"/>
  <c r="L20"/>
  <c r="J20"/>
  <c r="G20"/>
  <c r="N19"/>
  <c r="L19"/>
  <c r="J19"/>
  <c r="G19"/>
  <c r="G24" s="1"/>
  <c r="N12"/>
  <c r="L12"/>
  <c r="G12"/>
  <c r="L11"/>
  <c r="J11"/>
  <c r="G11"/>
  <c r="G17" s="1"/>
  <c r="I48"/>
  <c r="H46"/>
  <c r="I44"/>
  <c r="H44"/>
  <c r="I23"/>
  <c r="H23"/>
  <c r="M23"/>
  <c r="I13"/>
  <c r="M13" s="1"/>
  <c r="H13"/>
  <c r="I21"/>
  <c r="H21"/>
  <c r="I42"/>
  <c r="H42"/>
  <c r="I40"/>
  <c r="H40"/>
  <c r="H50" s="1"/>
  <c r="H36"/>
  <c r="H38" s="1"/>
  <c r="I20"/>
  <c r="H20"/>
  <c r="H19"/>
  <c r="M19" s="1"/>
  <c r="I11"/>
  <c r="I17" s="1"/>
  <c r="H11"/>
  <c r="U50"/>
  <c r="T50"/>
  <c r="S50"/>
  <c r="R50"/>
  <c r="Q50"/>
  <c r="P50"/>
  <c r="Z38"/>
  <c r="Y38"/>
  <c r="X38"/>
  <c r="W38"/>
  <c r="V38"/>
  <c r="U38"/>
  <c r="T38"/>
  <c r="S38"/>
  <c r="S51"/>
  <c r="R38"/>
  <c r="Q38"/>
  <c r="Q51"/>
  <c r="P38"/>
  <c r="P51"/>
  <c r="O38"/>
  <c r="K38"/>
  <c r="I37"/>
  <c r="U32"/>
  <c r="T32"/>
  <c r="S32"/>
  <c r="R32"/>
  <c r="Q32"/>
  <c r="P32"/>
  <c r="O32"/>
  <c r="N32"/>
  <c r="L32"/>
  <c r="K32"/>
  <c r="J32"/>
  <c r="I32"/>
  <c r="G32"/>
  <c r="H31"/>
  <c r="M31"/>
  <c r="H30"/>
  <c r="U28"/>
  <c r="T28"/>
  <c r="T33"/>
  <c r="S28"/>
  <c r="R28"/>
  <c r="Q28"/>
  <c r="P28"/>
  <c r="P33"/>
  <c r="P52"/>
  <c r="O28"/>
  <c r="N28"/>
  <c r="L28"/>
  <c r="K28"/>
  <c r="J28"/>
  <c r="G28"/>
  <c r="I27"/>
  <c r="H27"/>
  <c r="M27"/>
  <c r="M28"/>
  <c r="I28"/>
  <c r="U24"/>
  <c r="U33"/>
  <c r="T24"/>
  <c r="S24"/>
  <c r="R24"/>
  <c r="Q24"/>
  <c r="Z17"/>
  <c r="Z33"/>
  <c r="Y17"/>
  <c r="Y33"/>
  <c r="X17"/>
  <c r="X33"/>
  <c r="W17"/>
  <c r="W33"/>
  <c r="V17"/>
  <c r="U17"/>
  <c r="T17"/>
  <c r="S17"/>
  <c r="R17"/>
  <c r="Q17"/>
  <c r="P17"/>
  <c r="Z38" i="3"/>
  <c r="Y38"/>
  <c r="X38"/>
  <c r="W38"/>
  <c r="V38"/>
  <c r="V24"/>
  <c r="V33" s="1"/>
  <c r="Z17"/>
  <c r="Z33"/>
  <c r="Y17"/>
  <c r="Y33" s="1"/>
  <c r="X17"/>
  <c r="X33"/>
  <c r="W17"/>
  <c r="W33" s="1"/>
  <c r="V17"/>
  <c r="T34" i="1"/>
  <c r="Q34"/>
  <c r="N34"/>
  <c r="J34"/>
  <c r="G34"/>
  <c r="W31"/>
  <c r="C30"/>
  <c r="H32" i="6"/>
  <c r="M30"/>
  <c r="M32"/>
  <c r="Q33"/>
  <c r="R51"/>
  <c r="W30" i="1"/>
  <c r="W34"/>
  <c r="C34"/>
  <c r="R33" i="6"/>
  <c r="R52"/>
  <c r="H28"/>
  <c r="U51"/>
  <c r="S33"/>
  <c r="S52"/>
  <c r="Q52"/>
  <c r="H12"/>
  <c r="U52"/>
  <c r="I12"/>
  <c r="M12" s="1"/>
  <c r="H48"/>
  <c r="H22"/>
  <c r="T51"/>
  <c r="T52"/>
  <c r="I22"/>
  <c r="I19"/>
  <c r="I36"/>
  <c r="I38" s="1"/>
  <c r="I46"/>
  <c r="M46" s="1"/>
  <c r="H24"/>
  <c r="M48"/>
  <c r="H17"/>
  <c r="I50"/>
  <c r="M42"/>
  <c r="M50" s="1"/>
  <c r="V58" i="3"/>
  <c r="M44" i="6" l="1"/>
  <c r="M36"/>
  <c r="M38" s="1"/>
  <c r="M22"/>
  <c r="M11"/>
  <c r="G51"/>
  <c r="G33"/>
  <c r="H51"/>
  <c r="M17"/>
  <c r="H33"/>
  <c r="H52" s="1"/>
  <c r="I51"/>
  <c r="I52" s="1"/>
  <c r="I24"/>
  <c r="I33" s="1"/>
  <c r="M21"/>
  <c r="G52"/>
  <c r="P58" s="1"/>
  <c r="V58" s="1"/>
  <c r="M51"/>
  <c r="M20"/>
  <c r="M24" s="1"/>
  <c r="M33" s="1"/>
  <c r="V24"/>
  <c r="V33" s="1"/>
  <c r="T58" l="1"/>
  <c r="M52"/>
</calcChain>
</file>

<file path=xl/sharedStrings.xml><?xml version="1.0" encoding="utf-8"?>
<sst xmlns="http://schemas.openxmlformats.org/spreadsheetml/2006/main" count="801" uniqueCount="261">
  <si>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</si>
  <si>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</si>
  <si>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</si>
  <si>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</si>
  <si>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</si>
  <si>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</si>
  <si>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</si>
  <si>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</si>
  <si>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</si>
  <si>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</si>
  <si>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</si>
  <si>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</si>
  <si>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</si>
  <si>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</si>
  <si>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</si>
  <si>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</si>
  <si>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</si>
  <si>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</si>
  <si>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</si>
  <si>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</si>
  <si>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</si>
  <si>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</si>
  <si>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</si>
  <si>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</si>
  <si>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</si>
  <si>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</si>
  <si>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</si>
  <si>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</si>
  <si>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</si>
  <si>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</si>
  <si>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</si>
  <si>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</si>
  <si>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</si>
  <si>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</si>
  <si>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</si>
  <si>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</si>
  <si>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</si>
  <si>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</si>
  <si>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</si>
  <si>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</si>
  <si>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</si>
  <si>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</si>
  <si>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</si>
  <si>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</si>
  <si>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</si>
  <si>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</si>
  <si>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</si>
  <si>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</si>
  <si>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</si>
  <si>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</si>
  <si>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</si>
  <si>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</si>
  <si>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</si>
  <si>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</si>
  <si>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</si>
  <si>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</si>
  <si>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</si>
  <si>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</si>
  <si>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</si>
  <si>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</si>
  <si>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</si>
  <si>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</si>
  <si>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</si>
  <si>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</si>
  <si>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</si>
  <si>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</si>
  <si>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</si>
  <si>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</si>
  <si>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 xml:space="preserve"> Т</t>
  </si>
  <si>
    <t>ЗАТВЕРДЖЕНО:</t>
  </si>
  <si>
    <t>на засіданні Вченої ради</t>
  </si>
  <si>
    <t>(Ковальов В.Д.)</t>
  </si>
  <si>
    <t>Розподіл за семестрами</t>
  </si>
  <si>
    <t>Семестр</t>
  </si>
  <si>
    <t>А</t>
  </si>
  <si>
    <t>2.1.1</t>
  </si>
  <si>
    <t>вибіркові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</si>
  <si>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</si>
  <si>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</si>
  <si>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</si>
  <si>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</si>
  <si>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</si>
  <si>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</si>
  <si>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</si>
  <si>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</si>
  <si>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</si>
  <si>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</si>
  <si>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</si>
  <si>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</si>
  <si>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</si>
  <si>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</si>
  <si>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</si>
  <si>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</si>
  <si>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t>Л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</si>
  <si>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</si>
  <si>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</si>
  <si>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</si>
  <si>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</si>
  <si>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</si>
  <si>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</si>
  <si>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</si>
  <si>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</si>
  <si>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</si>
  <si>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</si>
  <si>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</si>
  <si>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</si>
  <si>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</si>
  <si>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</si>
  <si>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</si>
  <si>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</si>
  <si>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</si>
  <si>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</si>
  <si>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1.2.5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</si>
  <si>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</si>
  <si>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</si>
  <si>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</si>
  <si>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</si>
  <si>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</si>
  <si>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</si>
  <si>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</si>
  <si>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</si>
  <si>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</si>
  <si>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</si>
  <si>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</si>
  <si>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</si>
  <si>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</si>
  <si>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</si>
  <si>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</si>
  <si>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</si>
  <si>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</si>
  <si>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</si>
  <si>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</si>
  <si>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Голова проектної групи</t>
  </si>
  <si>
    <t>Основи наукових досліджень у професійній сфері</t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</si>
  <si>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05 Соціальні та поведінкові науки</t>
    </r>
  </si>
  <si>
    <t>Кваліфікація:  магістр з економіки</t>
  </si>
  <si>
    <t>1.1.2</t>
  </si>
  <si>
    <t>1.1.3</t>
  </si>
  <si>
    <t>1</t>
  </si>
  <si>
    <t>2</t>
  </si>
  <si>
    <t>Міждисциплінарна курсова робота</t>
  </si>
  <si>
    <t>2.2.4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</si>
  <si>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Економіка та управління підприємством                                                                                                        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</si>
  <si>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051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Економіка </t>
    </r>
  </si>
  <si>
    <t>Планування діяльності підприємства</t>
  </si>
  <si>
    <t>Кількість аудиторних годин за триместрами</t>
  </si>
  <si>
    <t>2б</t>
  </si>
  <si>
    <t>1д</t>
  </si>
  <si>
    <t>2д</t>
  </si>
  <si>
    <t>3.1</t>
  </si>
  <si>
    <t>3д</t>
  </si>
  <si>
    <t>4.1</t>
  </si>
  <si>
    <t>Державна атестація (Захист магістерської роботи)</t>
  </si>
  <si>
    <t>2.2.  Цикл професійної підготовки</t>
  </si>
  <si>
    <t>Завідувач кафедри</t>
  </si>
  <si>
    <t>Н.Ю. Рекова</t>
  </si>
  <si>
    <t>Соціальна та екологічна відповідальність підприємства</t>
  </si>
  <si>
    <t>Економічна діагностика</t>
  </si>
  <si>
    <t>Інвестування</t>
  </si>
  <si>
    <t>Моделювання та оцінка ефективності бізнес-процесів</t>
  </si>
  <si>
    <t>Моделі та методи прийняття рішень в економіці</t>
  </si>
  <si>
    <t>Сучасні технології управління персоналом</t>
  </si>
  <si>
    <t>Дослідження ринку праці та моніторинг в сфері оплати праці</t>
  </si>
  <si>
    <t>Антикризове управління підприємством</t>
  </si>
  <si>
    <t>Обгрунтування рішень та стратегії розвитку підприємства</t>
  </si>
  <si>
    <t>Сучасні інформаційні системи та технології в управлінні підприємством</t>
  </si>
  <si>
    <t>О.О. Шевченко</t>
  </si>
  <si>
    <t>Сталий розвиток міста та екоурбаністика</t>
  </si>
  <si>
    <t>Муніципальна економіка</t>
  </si>
  <si>
    <t>Економіка та організація житлово-комунального господарства</t>
  </si>
  <si>
    <t>Управління муніципальними проектами</t>
  </si>
  <si>
    <t>Економіка та організація соціальної сфери міста</t>
  </si>
  <si>
    <t>Управління муніципальними майновими ресурсами</t>
  </si>
  <si>
    <t>Ділові комунікації</t>
  </si>
  <si>
    <t>Правові основи місцевого самоврядування</t>
  </si>
  <si>
    <t>Геоінформаційні системи</t>
  </si>
  <si>
    <t>SMART-економіка та SMART-місто</t>
  </si>
  <si>
    <t>Економіка та організація транспортної інфраструктури</t>
  </si>
  <si>
    <t>Економіка та організація муніципальної системи безпеки</t>
  </si>
  <si>
    <t>Креативна економіка міста</t>
  </si>
  <si>
    <t>Стратегічне планування розвитку територіальної громади</t>
  </si>
  <si>
    <t xml:space="preserve">Аналіз даних </t>
  </si>
  <si>
    <t>ОК 1</t>
  </si>
  <si>
    <t>ОК 4</t>
  </si>
  <si>
    <t>ОК 5</t>
  </si>
  <si>
    <t>ОК 6</t>
  </si>
  <si>
    <t>ОК 7</t>
  </si>
  <si>
    <t>ОК 3</t>
  </si>
  <si>
    <t>ВК 4.2</t>
  </si>
  <si>
    <t>ОК 2</t>
  </si>
  <si>
    <t>ВК 1.1</t>
  </si>
  <si>
    <t>ВК 2.1</t>
  </si>
  <si>
    <t>ОК 8</t>
  </si>
  <si>
    <t>ОК 9</t>
  </si>
  <si>
    <t>ОК 10</t>
  </si>
  <si>
    <t>ОК 12</t>
  </si>
  <si>
    <t>ВК 4.4</t>
  </si>
  <si>
    <t>ВК 3.4</t>
  </si>
  <si>
    <t>ВК 4.3</t>
  </si>
  <si>
    <t>ВК 3.2</t>
  </si>
  <si>
    <t>ВК 4.1</t>
  </si>
  <si>
    <t>ВК 3.1</t>
  </si>
  <si>
    <t>ВК 3.3</t>
  </si>
  <si>
    <t>ВК 4.5</t>
  </si>
  <si>
    <t>ВК 3,5</t>
  </si>
  <si>
    <t>практ</t>
  </si>
  <si>
    <t>Н</t>
  </si>
  <si>
    <t>4/0</t>
  </si>
  <si>
    <t>4/4</t>
  </si>
  <si>
    <t>8/4</t>
  </si>
  <si>
    <t>6/0</t>
  </si>
  <si>
    <t>2/0</t>
  </si>
  <si>
    <t>8/0</t>
  </si>
  <si>
    <t>6/2</t>
  </si>
  <si>
    <t>10/0</t>
  </si>
  <si>
    <t>16/16</t>
  </si>
  <si>
    <t>20/0</t>
  </si>
  <si>
    <t>16/8</t>
  </si>
  <si>
    <t>20/8</t>
  </si>
  <si>
    <t>4/2</t>
  </si>
  <si>
    <t>0/2</t>
  </si>
  <si>
    <t>26/16</t>
  </si>
  <si>
    <t>26/0</t>
  </si>
  <si>
    <t>24/8</t>
  </si>
  <si>
    <t>28/8</t>
  </si>
  <si>
    <t>26/2</t>
  </si>
  <si>
    <t>32/2</t>
  </si>
  <si>
    <t>8/2</t>
  </si>
  <si>
    <t>16/0</t>
  </si>
  <si>
    <t>20/4</t>
  </si>
  <si>
    <t>24/0</t>
  </si>
  <si>
    <t>48/8</t>
  </si>
  <si>
    <t>48/12</t>
  </si>
  <si>
    <t>58/18</t>
  </si>
  <si>
    <t>34/2</t>
  </si>
  <si>
    <t>Настановна сесія</t>
  </si>
  <si>
    <t xml:space="preserve">освітньо-професійна програма: Економіка міста та урбаністика     </t>
  </si>
  <si>
    <t xml:space="preserve">освітньо-професійна програма: Економіка та управління підприємством          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</si>
  <si>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</si>
  <si>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r>
      <t xml:space="preserve">форма навчання:    </t>
    </r>
    <r>
      <rPr>
        <b/>
        <sz val="20"/>
        <rFont val="Times New Roman"/>
        <family val="1"/>
        <charset val="204"/>
      </rPr>
      <t>заочна</t>
    </r>
  </si>
  <si>
    <t xml:space="preserve">Позначення: Т – теоретичне навчання; Н - настановна сесія; С – екзаменаційна сесія;  П – практика; К – канікули; Д– дипломне проектування; А – державна атестація </t>
  </si>
  <si>
    <t>Директор ЦДЗО</t>
  </si>
  <si>
    <t>М.М. Федоров</t>
  </si>
  <si>
    <t>наставна</t>
  </si>
  <si>
    <t>семестр</t>
  </si>
  <si>
    <t>Лаб</t>
  </si>
  <si>
    <t>1 семестр</t>
  </si>
  <si>
    <t>2 семестр</t>
  </si>
  <si>
    <t xml:space="preserve"> -ЕП-19-1зм(ЕУП)</t>
  </si>
  <si>
    <t>ОПП ЕМУ</t>
  </si>
  <si>
    <t xml:space="preserve"> -ЕП-19-1зм(ЕМУ)</t>
  </si>
  <si>
    <t>разом з ЕМУ</t>
  </si>
  <si>
    <t>Психологія комунікацій та управління конфліктами</t>
  </si>
  <si>
    <t>Товарно-інноваційна політика підприємства</t>
  </si>
  <si>
    <t>Екологічна політика та екологічна безпека</t>
  </si>
  <si>
    <t>протокол № 11</t>
  </si>
  <si>
    <t>"24  "  квітня 2019 р.</t>
  </si>
  <si>
    <t>Декан ФЕМ</t>
  </si>
  <si>
    <t>Є.В. Мироненко</t>
  </si>
  <si>
    <t>Управління потенціалом підприємства</t>
  </si>
  <si>
    <t>І . ГРАФІК ОСВІТНЬОГО ПРОЦЕСУ</t>
  </si>
</sst>
</file>

<file path=xl/styles.xml><?xml version="1.0" encoding="utf-8"?>
<styleSheet xmlns="http://schemas.openxmlformats.org/spreadsheetml/2006/main">
  <numFmts count="6">
    <numFmt numFmtId="172" formatCode="#,##0_-;\-* #,##0_-;\ _-;_-@_-"/>
    <numFmt numFmtId="173" formatCode="0.0"/>
    <numFmt numFmtId="175" formatCode="#,##0_-;\-* #,##0_-;\ &quot;&quot;_-;_-@_-"/>
    <numFmt numFmtId="176" formatCode="#,##0;\-* #,##0_-;\ &quot;&quot;_-;_-@_-"/>
    <numFmt numFmtId="177" formatCode="#,##0.0;\-* #,##0.0_-;\ &quot;&quot;_-;_-@_-"/>
    <numFmt numFmtId="178" formatCode="#,##0.0_-;\-* #,##0.0_-;\ &quot;&quot;_-;_-@_-"/>
  </numFmts>
  <fonts count="44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sz val="12"/>
      <name val="Arial Cyr"/>
      <family val="2"/>
      <charset val="204"/>
    </font>
    <font>
      <b/>
      <sz val="14"/>
      <name val="Times New Roman Cyr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2"/>
      <color rgb="FF00B0F0"/>
      <name val="Arial"/>
      <family val="2"/>
    </font>
    <font>
      <sz val="14"/>
      <color rgb="FF00B0F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</borders>
  <cellStyleXfs count="4">
    <xf numFmtId="0" fontId="0" fillId="0" borderId="0"/>
    <xf numFmtId="0" fontId="14" fillId="0" borderId="0"/>
    <xf numFmtId="0" fontId="31" fillId="0" borderId="0"/>
    <xf numFmtId="0" fontId="14" fillId="0" borderId="0"/>
  </cellStyleXfs>
  <cellXfs count="68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173" fontId="38" fillId="4" borderId="26" xfId="3" applyNumberFormat="1" applyFont="1" applyFill="1" applyBorder="1" applyAlignment="1" applyProtection="1">
      <alignment horizontal="center" vertical="center"/>
    </xf>
    <xf numFmtId="173" fontId="39" fillId="4" borderId="27" xfId="3" applyNumberFormat="1" applyFont="1" applyFill="1" applyBorder="1" applyAlignment="1" applyProtection="1">
      <alignment horizontal="center" vertical="center"/>
    </xf>
    <xf numFmtId="0" fontId="26" fillId="0" borderId="0" xfId="0" applyFont="1" applyAlignment="1">
      <alignment horizontal="left" wrapText="1"/>
    </xf>
    <xf numFmtId="0" fontId="1" fillId="3" borderId="7" xfId="3" applyNumberFormat="1" applyFont="1" applyFill="1" applyBorder="1" applyAlignment="1" applyProtection="1">
      <alignment horizontal="center" vertical="center"/>
    </xf>
    <xf numFmtId="0" fontId="1" fillId="3" borderId="10" xfId="3" applyNumberFormat="1" applyFont="1" applyFill="1" applyBorder="1" applyAlignment="1" applyProtection="1">
      <alignment horizontal="center" vertical="center"/>
    </xf>
    <xf numFmtId="0" fontId="1" fillId="3" borderId="9" xfId="3" applyNumberFormat="1" applyFont="1" applyFill="1" applyBorder="1" applyAlignment="1" applyProtection="1">
      <alignment horizontal="center" vertical="center"/>
    </xf>
    <xf numFmtId="0" fontId="1" fillId="3" borderId="28" xfId="3" applyNumberFormat="1" applyFont="1" applyFill="1" applyBorder="1" applyAlignment="1" applyProtection="1">
      <alignment horizontal="center" vertical="center"/>
    </xf>
    <xf numFmtId="0" fontId="1" fillId="3" borderId="29" xfId="3" applyNumberFormat="1" applyFont="1" applyFill="1" applyBorder="1" applyAlignment="1" applyProtection="1">
      <alignment horizontal="center" vertical="center"/>
    </xf>
    <xf numFmtId="0" fontId="1" fillId="3" borderId="30" xfId="3" applyNumberFormat="1" applyFont="1" applyFill="1" applyBorder="1" applyAlignment="1" applyProtection="1">
      <alignment horizontal="center" vertical="center"/>
    </xf>
    <xf numFmtId="0" fontId="1" fillId="3" borderId="27" xfId="3" applyNumberFormat="1" applyFont="1" applyFill="1" applyBorder="1" applyAlignment="1" applyProtection="1">
      <alignment horizontal="center" vertical="center"/>
    </xf>
    <xf numFmtId="0" fontId="1" fillId="3" borderId="0" xfId="3" applyNumberFormat="1" applyFont="1" applyFill="1" applyBorder="1" applyAlignment="1" applyProtection="1">
      <alignment horizontal="center" vertical="center"/>
    </xf>
    <xf numFmtId="0" fontId="1" fillId="3" borderId="31" xfId="3" applyNumberFormat="1" applyFont="1" applyFill="1" applyBorder="1" applyAlignment="1" applyProtection="1">
      <alignment horizontal="center" vertical="center"/>
    </xf>
    <xf numFmtId="0" fontId="1" fillId="3" borderId="32" xfId="3" applyNumberFormat="1" applyFont="1" applyFill="1" applyBorder="1" applyAlignment="1" applyProtection="1">
      <alignment horizontal="center" vertical="center"/>
    </xf>
    <xf numFmtId="0" fontId="5" fillId="3" borderId="13" xfId="3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center" vertical="center" wrapText="1"/>
    </xf>
    <xf numFmtId="176" fontId="1" fillId="3" borderId="21" xfId="0" applyNumberFormat="1" applyFont="1" applyFill="1" applyBorder="1" applyAlignment="1" applyProtection="1">
      <alignment horizontal="center" vertical="center"/>
    </xf>
    <xf numFmtId="176" fontId="1" fillId="3" borderId="22" xfId="0" applyNumberFormat="1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left" vertical="top" wrapText="1"/>
    </xf>
    <xf numFmtId="0" fontId="5" fillId="3" borderId="23" xfId="0" applyFont="1" applyFill="1" applyBorder="1" applyAlignment="1">
      <alignment horizontal="center" vertical="center" wrapText="1"/>
    </xf>
    <xf numFmtId="173" fontId="5" fillId="3" borderId="3" xfId="0" applyNumberFormat="1" applyFont="1" applyFill="1" applyBorder="1" applyAlignment="1" applyProtection="1">
      <alignment horizontal="center" vertical="center"/>
    </xf>
    <xf numFmtId="1" fontId="5" fillId="3" borderId="3" xfId="0" applyNumberFormat="1" applyFont="1" applyFill="1" applyBorder="1" applyAlignment="1" applyProtection="1">
      <alignment horizontal="center" vertical="center"/>
    </xf>
    <xf numFmtId="173" fontId="5" fillId="3" borderId="33" xfId="3" applyNumberFormat="1" applyFont="1" applyFill="1" applyBorder="1" applyAlignment="1">
      <alignment horizontal="center" vertical="center" wrapText="1"/>
    </xf>
    <xf numFmtId="1" fontId="5" fillId="3" borderId="33" xfId="3" applyNumberFormat="1" applyFont="1" applyFill="1" applyBorder="1" applyAlignment="1">
      <alignment horizontal="center" vertical="center" wrapText="1"/>
    </xf>
    <xf numFmtId="0" fontId="5" fillId="3" borderId="12" xfId="3" applyFont="1" applyFill="1" applyBorder="1" applyAlignment="1">
      <alignment horizontal="center" vertical="center" wrapText="1"/>
    </xf>
    <xf numFmtId="1" fontId="30" fillId="0" borderId="27" xfId="3" applyNumberFormat="1" applyFont="1" applyFill="1" applyBorder="1" applyAlignment="1">
      <alignment horizontal="center" vertical="center" wrapText="1"/>
    </xf>
    <xf numFmtId="0" fontId="1" fillId="0" borderId="5" xfId="3" applyNumberFormat="1" applyFont="1" applyFill="1" applyBorder="1" applyAlignment="1">
      <alignment horizontal="center" vertical="center" wrapText="1"/>
    </xf>
    <xf numFmtId="49" fontId="5" fillId="3" borderId="11" xfId="0" applyNumberFormat="1" applyFont="1" applyFill="1" applyBorder="1" applyAlignment="1" applyProtection="1">
      <alignment horizontal="center" vertical="center"/>
    </xf>
    <xf numFmtId="0" fontId="5" fillId="3" borderId="15" xfId="3" applyFont="1" applyFill="1" applyBorder="1" applyAlignment="1">
      <alignment horizontal="center" vertical="center" wrapText="1"/>
    </xf>
    <xf numFmtId="1" fontId="1" fillId="3" borderId="5" xfId="3" applyNumberFormat="1" applyFont="1" applyFill="1" applyBorder="1" applyAlignment="1" applyProtection="1">
      <alignment horizontal="center" vertical="center"/>
    </xf>
    <xf numFmtId="173" fontId="5" fillId="3" borderId="27" xfId="3" applyNumberFormat="1" applyFont="1" applyFill="1" applyBorder="1" applyAlignment="1" applyProtection="1">
      <alignment horizontal="center" vertical="center"/>
    </xf>
    <xf numFmtId="173" fontId="5" fillId="3" borderId="27" xfId="3" applyNumberFormat="1" applyFont="1" applyFill="1" applyBorder="1" applyAlignment="1">
      <alignment horizontal="center" vertical="center" wrapText="1"/>
    </xf>
    <xf numFmtId="1" fontId="5" fillId="3" borderId="27" xfId="3" applyNumberFormat="1" applyFont="1" applyFill="1" applyBorder="1" applyAlignment="1">
      <alignment horizontal="center" vertical="center" wrapText="1"/>
    </xf>
    <xf numFmtId="175" fontId="1" fillId="0" borderId="0" xfId="3" applyNumberFormat="1" applyFont="1" applyFill="1" applyBorder="1" applyAlignment="1" applyProtection="1">
      <alignment vertical="center"/>
    </xf>
    <xf numFmtId="0" fontId="1" fillId="3" borderId="36" xfId="3" applyNumberFormat="1" applyFont="1" applyFill="1" applyBorder="1" applyAlignment="1" applyProtection="1">
      <alignment horizontal="center" vertical="center"/>
    </xf>
    <xf numFmtId="0" fontId="1" fillId="3" borderId="37" xfId="3" applyNumberFormat="1" applyFont="1" applyFill="1" applyBorder="1" applyAlignment="1" applyProtection="1">
      <alignment horizontal="center" vertical="center"/>
    </xf>
    <xf numFmtId="49" fontId="5" fillId="3" borderId="12" xfId="0" applyNumberFormat="1" applyFont="1" applyFill="1" applyBorder="1" applyAlignment="1" applyProtection="1">
      <alignment horizontal="center" vertical="center"/>
    </xf>
    <xf numFmtId="1" fontId="5" fillId="3" borderId="14" xfId="3" applyNumberFormat="1" applyFont="1" applyFill="1" applyBorder="1" applyAlignment="1" applyProtection="1">
      <alignment horizontal="center" vertical="center"/>
    </xf>
    <xf numFmtId="175" fontId="32" fillId="0" borderId="0" xfId="3" applyNumberFormat="1" applyFont="1" applyFill="1" applyBorder="1" applyAlignment="1" applyProtection="1">
      <alignment vertical="center"/>
    </xf>
    <xf numFmtId="49" fontId="5" fillId="3" borderId="4" xfId="0" applyNumberFormat="1" applyFont="1" applyFill="1" applyBorder="1" applyAlignment="1" applyProtection="1">
      <alignment horizontal="center" vertical="center"/>
    </xf>
    <xf numFmtId="49" fontId="5" fillId="3" borderId="5" xfId="3" applyNumberFormat="1" applyFont="1" applyFill="1" applyBorder="1" applyAlignment="1">
      <alignment vertical="center" wrapText="1"/>
    </xf>
    <xf numFmtId="0" fontId="5" fillId="3" borderId="19" xfId="3" applyFont="1" applyFill="1" applyBorder="1" applyAlignment="1">
      <alignment horizontal="center" vertical="center" wrapText="1"/>
    </xf>
    <xf numFmtId="49" fontId="5" fillId="3" borderId="2" xfId="3" applyNumberFormat="1" applyFont="1" applyFill="1" applyBorder="1" applyAlignment="1">
      <alignment horizontal="center" vertical="center" wrapText="1"/>
    </xf>
    <xf numFmtId="175" fontId="5" fillId="3" borderId="18" xfId="3" applyNumberFormat="1" applyFont="1" applyFill="1" applyBorder="1" applyAlignment="1" applyProtection="1">
      <alignment horizontal="center" vertical="center" wrapText="1"/>
    </xf>
    <xf numFmtId="173" fontId="5" fillId="3" borderId="34" xfId="3" applyNumberFormat="1" applyFont="1" applyFill="1" applyBorder="1" applyAlignment="1" applyProtection="1">
      <alignment horizontal="center" vertical="center"/>
    </xf>
    <xf numFmtId="1" fontId="5" fillId="3" borderId="34" xfId="3" applyNumberFormat="1" applyFont="1" applyFill="1" applyBorder="1" applyAlignment="1" applyProtection="1">
      <alignment horizontal="center" vertical="center"/>
    </xf>
    <xf numFmtId="1" fontId="5" fillId="3" borderId="4" xfId="3" applyNumberFormat="1" applyFont="1" applyFill="1" applyBorder="1" applyAlignment="1" applyProtection="1">
      <alignment horizontal="center" vertical="center"/>
    </xf>
    <xf numFmtId="1" fontId="5" fillId="3" borderId="2" xfId="3" applyNumberFormat="1" applyFont="1" applyFill="1" applyBorder="1" applyAlignment="1" applyProtection="1">
      <alignment horizontal="center" vertical="center"/>
    </xf>
    <xf numFmtId="1" fontId="5" fillId="3" borderId="5" xfId="3" applyNumberFormat="1" applyFont="1" applyFill="1" applyBorder="1" applyAlignment="1" applyProtection="1">
      <alignment horizontal="center" vertical="center"/>
    </xf>
    <xf numFmtId="0" fontId="32" fillId="3" borderId="4" xfId="3" applyFont="1" applyFill="1" applyBorder="1" applyAlignment="1">
      <alignment horizontal="center" vertical="center" wrapText="1"/>
    </xf>
    <xf numFmtId="0" fontId="32" fillId="3" borderId="5" xfId="3" applyFont="1" applyFill="1" applyBorder="1" applyAlignment="1">
      <alignment horizontal="center" vertical="center" wrapText="1"/>
    </xf>
    <xf numFmtId="0" fontId="32" fillId="3" borderId="19" xfId="3" applyFont="1" applyFill="1" applyBorder="1" applyAlignment="1">
      <alignment horizontal="center" vertical="center" wrapText="1"/>
    </xf>
    <xf numFmtId="0" fontId="32" fillId="3" borderId="18" xfId="3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 applyProtection="1">
      <alignment horizontal="center" vertical="center"/>
    </xf>
    <xf numFmtId="49" fontId="1" fillId="3" borderId="9" xfId="3" applyNumberFormat="1" applyFont="1" applyFill="1" applyBorder="1" applyAlignment="1">
      <alignment vertical="center" wrapText="1"/>
    </xf>
    <xf numFmtId="0" fontId="5" fillId="3" borderId="36" xfId="3" applyFont="1" applyFill="1" applyBorder="1" applyAlignment="1">
      <alignment horizontal="center" vertical="center" wrapText="1"/>
    </xf>
    <xf numFmtId="49" fontId="5" fillId="3" borderId="8" xfId="3" applyNumberFormat="1" applyFont="1" applyFill="1" applyBorder="1" applyAlignment="1">
      <alignment horizontal="center" vertical="center" wrapText="1"/>
    </xf>
    <xf numFmtId="175" fontId="5" fillId="3" borderId="10" xfId="3" applyNumberFormat="1" applyFont="1" applyFill="1" applyBorder="1" applyAlignment="1" applyProtection="1">
      <alignment horizontal="center" vertical="center" wrapText="1"/>
    </xf>
    <xf numFmtId="173" fontId="1" fillId="3" borderId="34" xfId="3" applyNumberFormat="1" applyFont="1" applyFill="1" applyBorder="1" applyAlignment="1" applyProtection="1">
      <alignment horizontal="center" vertical="center"/>
    </xf>
    <xf numFmtId="1" fontId="1" fillId="3" borderId="34" xfId="3" applyNumberFormat="1" applyFont="1" applyFill="1" applyBorder="1" applyAlignment="1" applyProtection="1">
      <alignment horizontal="center" vertical="center"/>
    </xf>
    <xf numFmtId="1" fontId="1" fillId="3" borderId="4" xfId="3" applyNumberFormat="1" applyFont="1" applyFill="1" applyBorder="1" applyAlignment="1" applyProtection="1">
      <alignment horizontal="center" vertical="center"/>
    </xf>
    <xf numFmtId="1" fontId="1" fillId="3" borderId="2" xfId="3" applyNumberFormat="1" applyFont="1" applyFill="1" applyBorder="1" applyAlignment="1" applyProtection="1">
      <alignment horizontal="center" vertical="center"/>
    </xf>
    <xf numFmtId="0" fontId="32" fillId="3" borderId="7" xfId="3" applyFont="1" applyFill="1" applyBorder="1" applyAlignment="1">
      <alignment horizontal="center" vertical="center" wrapText="1"/>
    </xf>
    <xf numFmtId="0" fontId="32" fillId="3" borderId="9" xfId="3" applyFont="1" applyFill="1" applyBorder="1" applyAlignment="1">
      <alignment horizontal="center" vertical="center" wrapText="1"/>
    </xf>
    <xf numFmtId="0" fontId="32" fillId="3" borderId="36" xfId="3" applyFont="1" applyFill="1" applyBorder="1" applyAlignment="1">
      <alignment horizontal="center" vertical="center" wrapText="1"/>
    </xf>
    <xf numFmtId="0" fontId="32" fillId="3" borderId="10" xfId="3" applyFont="1" applyFill="1" applyBorder="1" applyAlignment="1">
      <alignment horizontal="center" vertical="center" wrapText="1"/>
    </xf>
    <xf numFmtId="49" fontId="5" fillId="3" borderId="21" xfId="0" applyNumberFormat="1" applyFont="1" applyFill="1" applyBorder="1" applyAlignment="1" applyProtection="1">
      <alignment horizontal="center" vertical="center"/>
    </xf>
    <xf numFmtId="49" fontId="1" fillId="3" borderId="23" xfId="3" applyNumberFormat="1" applyFont="1" applyFill="1" applyBorder="1" applyAlignment="1">
      <alignment vertical="center" wrapText="1"/>
    </xf>
    <xf numFmtId="0" fontId="5" fillId="3" borderId="25" xfId="3" applyFont="1" applyFill="1" applyBorder="1" applyAlignment="1">
      <alignment horizontal="center" vertical="center" wrapText="1"/>
    </xf>
    <xf numFmtId="49" fontId="5" fillId="3" borderId="22" xfId="3" applyNumberFormat="1" applyFont="1" applyFill="1" applyBorder="1" applyAlignment="1">
      <alignment horizontal="center" vertical="center" wrapText="1"/>
    </xf>
    <xf numFmtId="175" fontId="5" fillId="3" borderId="24" xfId="3" applyNumberFormat="1" applyFont="1" applyFill="1" applyBorder="1" applyAlignment="1" applyProtection="1">
      <alignment horizontal="center" vertical="center" wrapText="1"/>
    </xf>
    <xf numFmtId="173" fontId="1" fillId="3" borderId="38" xfId="3" applyNumberFormat="1" applyFont="1" applyFill="1" applyBorder="1" applyAlignment="1" applyProtection="1">
      <alignment horizontal="center" vertical="center"/>
    </xf>
    <xf numFmtId="1" fontId="1" fillId="3" borderId="38" xfId="3" applyNumberFormat="1" applyFont="1" applyFill="1" applyBorder="1" applyAlignment="1" applyProtection="1">
      <alignment horizontal="center" vertical="center"/>
    </xf>
    <xf numFmtId="1" fontId="1" fillId="3" borderId="21" xfId="3" applyNumberFormat="1" applyFont="1" applyFill="1" applyBorder="1" applyAlignment="1" applyProtection="1">
      <alignment horizontal="center" vertical="center"/>
    </xf>
    <xf numFmtId="1" fontId="1" fillId="3" borderId="22" xfId="3" applyNumberFormat="1" applyFont="1" applyFill="1" applyBorder="1" applyAlignment="1" applyProtection="1">
      <alignment horizontal="center" vertical="center"/>
    </xf>
    <xf numFmtId="1" fontId="1" fillId="3" borderId="23" xfId="3" applyNumberFormat="1" applyFont="1" applyFill="1" applyBorder="1" applyAlignment="1" applyProtection="1">
      <alignment horizontal="center" vertical="center"/>
    </xf>
    <xf numFmtId="0" fontId="32" fillId="3" borderId="21" xfId="3" applyFont="1" applyFill="1" applyBorder="1" applyAlignment="1">
      <alignment horizontal="center" vertical="center" wrapText="1"/>
    </xf>
    <xf numFmtId="0" fontId="32" fillId="3" borderId="23" xfId="3" applyFont="1" applyFill="1" applyBorder="1" applyAlignment="1">
      <alignment horizontal="center" vertical="center" wrapText="1"/>
    </xf>
    <xf numFmtId="0" fontId="32" fillId="3" borderId="25" xfId="3" applyFont="1" applyFill="1" applyBorder="1" applyAlignment="1">
      <alignment horizontal="center" vertical="center" wrapText="1"/>
    </xf>
    <xf numFmtId="0" fontId="32" fillId="3" borderId="24" xfId="3" applyFont="1" applyFill="1" applyBorder="1" applyAlignment="1">
      <alignment horizontal="center" vertical="center" wrapText="1"/>
    </xf>
    <xf numFmtId="0" fontId="5" fillId="0" borderId="39" xfId="3" applyFont="1" applyFill="1" applyBorder="1" applyAlignment="1">
      <alignment horizontal="center" vertical="center" wrapText="1"/>
    </xf>
    <xf numFmtId="0" fontId="5" fillId="0" borderId="26" xfId="3" applyFont="1" applyFill="1" applyBorder="1" applyAlignment="1">
      <alignment horizontal="center" vertical="center" wrapText="1"/>
    </xf>
    <xf numFmtId="0" fontId="5" fillId="0" borderId="40" xfId="3" applyFont="1" applyFill="1" applyBorder="1" applyAlignment="1">
      <alignment horizontal="center" vertical="center" wrapText="1"/>
    </xf>
    <xf numFmtId="173" fontId="30" fillId="0" borderId="26" xfId="3" applyNumberFormat="1" applyFont="1" applyFill="1" applyBorder="1" applyAlignment="1">
      <alignment horizontal="center" vertical="center" wrapText="1"/>
    </xf>
    <xf numFmtId="1" fontId="30" fillId="0" borderId="26" xfId="3" applyNumberFormat="1" applyFont="1" applyFill="1" applyBorder="1" applyAlignment="1">
      <alignment horizontal="center" vertical="center" wrapText="1"/>
    </xf>
    <xf numFmtId="1" fontId="30" fillId="0" borderId="41" xfId="3" applyNumberFormat="1" applyFont="1" applyFill="1" applyBorder="1" applyAlignment="1">
      <alignment horizontal="center" vertical="center" wrapText="1"/>
    </xf>
    <xf numFmtId="175" fontId="33" fillId="0" borderId="0" xfId="3" applyNumberFormat="1" applyFont="1" applyFill="1" applyBorder="1" applyAlignment="1" applyProtection="1">
      <alignment vertical="center"/>
    </xf>
    <xf numFmtId="49" fontId="5" fillId="3" borderId="20" xfId="0" applyNumberFormat="1" applyFont="1" applyFill="1" applyBorder="1" applyAlignment="1" applyProtection="1">
      <alignment horizontal="center" vertical="center"/>
    </xf>
    <xf numFmtId="0" fontId="5" fillId="3" borderId="15" xfId="0" applyNumberFormat="1" applyFont="1" applyFill="1" applyBorder="1" applyAlignment="1" applyProtection="1">
      <alignment horizontal="left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176" fontId="29" fillId="3" borderId="15" xfId="0" applyNumberFormat="1" applyFont="1" applyFill="1" applyBorder="1" applyAlignment="1" applyProtection="1">
      <alignment horizontal="center" vertical="center"/>
    </xf>
    <xf numFmtId="173" fontId="5" fillId="3" borderId="35" xfId="0" applyNumberFormat="1" applyFont="1" applyFill="1" applyBorder="1" applyAlignment="1" applyProtection="1">
      <alignment horizontal="center" vertical="center"/>
    </xf>
    <xf numFmtId="1" fontId="5" fillId="3" borderId="35" xfId="0" applyNumberFormat="1" applyFont="1" applyFill="1" applyBorder="1" applyAlignment="1">
      <alignment horizontal="center" vertical="center" wrapText="1"/>
    </xf>
    <xf numFmtId="173" fontId="5" fillId="3" borderId="12" xfId="3" applyNumberFormat="1" applyFont="1" applyFill="1" applyBorder="1" applyAlignment="1" applyProtection="1">
      <alignment horizontal="center" vertical="center"/>
    </xf>
    <xf numFmtId="1" fontId="5" fillId="3" borderId="15" xfId="3" applyNumberFormat="1" applyFont="1" applyFill="1" applyBorder="1" applyAlignment="1" applyProtection="1">
      <alignment horizontal="center" vertical="center"/>
    </xf>
    <xf numFmtId="0" fontId="5" fillId="3" borderId="24" xfId="0" applyNumberFormat="1" applyFont="1" applyFill="1" applyBorder="1" applyAlignment="1" applyProtection="1">
      <alignment horizontal="left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76" fontId="29" fillId="3" borderId="24" xfId="0" applyNumberFormat="1" applyFont="1" applyFill="1" applyBorder="1" applyAlignment="1" applyProtection="1">
      <alignment horizontal="center" vertical="center"/>
    </xf>
    <xf numFmtId="173" fontId="5" fillId="3" borderId="38" xfId="0" applyNumberFormat="1" applyFont="1" applyFill="1" applyBorder="1" applyAlignment="1" applyProtection="1">
      <alignment horizontal="center" vertical="center"/>
    </xf>
    <xf numFmtId="1" fontId="5" fillId="3" borderId="38" xfId="0" applyNumberFormat="1" applyFont="1" applyFill="1" applyBorder="1" applyAlignment="1">
      <alignment horizontal="center" vertical="center" wrapText="1"/>
    </xf>
    <xf numFmtId="0" fontId="5" fillId="3" borderId="21" xfId="3" applyFont="1" applyFill="1" applyBorder="1" applyAlignment="1">
      <alignment horizontal="center" vertical="center" wrapText="1"/>
    </xf>
    <xf numFmtId="0" fontId="5" fillId="3" borderId="22" xfId="3" applyFont="1" applyFill="1" applyBorder="1" applyAlignment="1">
      <alignment horizontal="center" vertical="center" wrapText="1"/>
    </xf>
    <xf numFmtId="0" fontId="5" fillId="3" borderId="24" xfId="3" applyFont="1" applyFill="1" applyBorder="1" applyAlignment="1">
      <alignment horizontal="center" vertical="center" wrapText="1"/>
    </xf>
    <xf numFmtId="173" fontId="5" fillId="3" borderId="21" xfId="3" applyNumberFormat="1" applyFont="1" applyFill="1" applyBorder="1" applyAlignment="1" applyProtection="1">
      <alignment horizontal="center" vertical="center"/>
    </xf>
    <xf numFmtId="1" fontId="5" fillId="3" borderId="24" xfId="3" applyNumberFormat="1" applyFont="1" applyFill="1" applyBorder="1" applyAlignment="1" applyProtection="1">
      <alignment horizontal="center" vertical="center"/>
    </xf>
    <xf numFmtId="1" fontId="5" fillId="3" borderId="23" xfId="3" applyNumberFormat="1" applyFont="1" applyFill="1" applyBorder="1" applyAlignment="1" applyProtection="1">
      <alignment horizontal="center" vertical="center"/>
    </xf>
    <xf numFmtId="173" fontId="5" fillId="3" borderId="42" xfId="3" applyNumberFormat="1" applyFont="1" applyFill="1" applyBorder="1" applyAlignment="1" applyProtection="1">
      <alignment horizontal="center" vertical="center"/>
    </xf>
    <xf numFmtId="1" fontId="5" fillId="3" borderId="27" xfId="0" applyNumberFormat="1" applyFont="1" applyFill="1" applyBorder="1" applyAlignment="1" applyProtection="1">
      <alignment horizontal="center" vertical="center"/>
    </xf>
    <xf numFmtId="176" fontId="5" fillId="3" borderId="35" xfId="0" applyNumberFormat="1" applyFont="1" applyFill="1" applyBorder="1" applyAlignment="1" applyProtection="1">
      <alignment horizontal="left" vertical="center" wrapText="1"/>
    </xf>
    <xf numFmtId="176" fontId="1" fillId="3" borderId="12" xfId="0" applyNumberFormat="1" applyFont="1" applyFill="1" applyBorder="1" applyAlignment="1" applyProtection="1">
      <alignment horizontal="center" vertical="center"/>
    </xf>
    <xf numFmtId="176" fontId="1" fillId="3" borderId="13" xfId="0" applyNumberFormat="1" applyFont="1" applyFill="1" applyBorder="1" applyAlignment="1" applyProtection="1">
      <alignment horizontal="center" vertical="center"/>
    </xf>
    <xf numFmtId="176" fontId="1" fillId="3" borderId="15" xfId="0" applyNumberFormat="1" applyFont="1" applyFill="1" applyBorder="1" applyAlignment="1" applyProtection="1">
      <alignment horizontal="center" vertical="center"/>
    </xf>
    <xf numFmtId="176" fontId="5" fillId="3" borderId="35" xfId="0" applyNumberFormat="1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176" fontId="5" fillId="3" borderId="38" xfId="0" applyNumberFormat="1" applyFont="1" applyFill="1" applyBorder="1" applyAlignment="1" applyProtection="1">
      <alignment horizontal="left" vertical="center" wrapText="1"/>
    </xf>
    <xf numFmtId="176" fontId="1" fillId="3" borderId="24" xfId="0" applyNumberFormat="1" applyFont="1" applyFill="1" applyBorder="1" applyAlignment="1" applyProtection="1">
      <alignment horizontal="center" vertical="center"/>
    </xf>
    <xf numFmtId="176" fontId="5" fillId="3" borderId="38" xfId="0" applyNumberFormat="1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1" fontId="5" fillId="3" borderId="26" xfId="0" applyNumberFormat="1" applyFont="1" applyFill="1" applyBorder="1" applyAlignment="1" applyProtection="1">
      <alignment horizontal="center" vertical="center"/>
    </xf>
    <xf numFmtId="173" fontId="5" fillId="3" borderId="26" xfId="3" applyNumberFormat="1" applyFont="1" applyFill="1" applyBorder="1" applyAlignment="1">
      <alignment horizontal="center" vertical="center" wrapText="1"/>
    </xf>
    <xf numFmtId="1" fontId="5" fillId="3" borderId="26" xfId="3" applyNumberFormat="1" applyFont="1" applyFill="1" applyBorder="1" applyAlignment="1">
      <alignment horizontal="center" vertical="center" wrapText="1"/>
    </xf>
    <xf numFmtId="49" fontId="1" fillId="0" borderId="17" xfId="3" applyNumberFormat="1" applyFont="1" applyFill="1" applyBorder="1" applyAlignment="1">
      <alignment vertical="center" wrapText="1"/>
    </xf>
    <xf numFmtId="1" fontId="1" fillId="0" borderId="19" xfId="3" applyNumberFormat="1" applyFont="1" applyFill="1" applyBorder="1" applyAlignment="1">
      <alignment horizontal="center" vertical="center"/>
    </xf>
    <xf numFmtId="49" fontId="1" fillId="0" borderId="2" xfId="3" applyNumberFormat="1" applyFont="1" applyFill="1" applyBorder="1" applyAlignment="1">
      <alignment horizontal="center" vertical="center"/>
    </xf>
    <xf numFmtId="49" fontId="1" fillId="0" borderId="18" xfId="3" applyNumberFormat="1" applyFont="1" applyFill="1" applyBorder="1" applyAlignment="1">
      <alignment horizontal="center" vertical="center"/>
    </xf>
    <xf numFmtId="0" fontId="1" fillId="0" borderId="18" xfId="3" applyNumberFormat="1" applyFont="1" applyFill="1" applyBorder="1" applyAlignment="1">
      <alignment horizontal="center" vertical="center"/>
    </xf>
    <xf numFmtId="177" fontId="1" fillId="0" borderId="17" xfId="3" applyNumberFormat="1" applyFont="1" applyFill="1" applyBorder="1" applyAlignment="1" applyProtection="1">
      <alignment horizontal="center" vertical="center"/>
    </xf>
    <xf numFmtId="1" fontId="1" fillId="0" borderId="34" xfId="3" applyNumberFormat="1" applyFont="1" applyFill="1" applyBorder="1" applyAlignment="1">
      <alignment horizontal="center" vertical="center"/>
    </xf>
    <xf numFmtId="1" fontId="1" fillId="0" borderId="4" xfId="3" applyNumberFormat="1" applyFont="1" applyFill="1" applyBorder="1" applyAlignment="1" applyProtection="1">
      <alignment horizontal="center" vertical="center"/>
    </xf>
    <xf numFmtId="1" fontId="1" fillId="0" borderId="2" xfId="3" applyNumberFormat="1" applyFont="1" applyFill="1" applyBorder="1" applyAlignment="1">
      <alignment horizontal="center" vertical="center"/>
    </xf>
    <xf numFmtId="0" fontId="1" fillId="0" borderId="2" xfId="3" applyNumberFormat="1" applyFont="1" applyFill="1" applyBorder="1" applyAlignment="1">
      <alignment horizontal="center" vertical="center"/>
    </xf>
    <xf numFmtId="1" fontId="1" fillId="0" borderId="18" xfId="3" applyNumberFormat="1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>
      <alignment horizontal="center" vertical="center" wrapText="1"/>
    </xf>
    <xf numFmtId="0" fontId="1" fillId="0" borderId="19" xfId="3" applyNumberFormat="1" applyFont="1" applyFill="1" applyBorder="1" applyAlignment="1">
      <alignment horizontal="center" vertical="center" wrapText="1"/>
    </xf>
    <xf numFmtId="0" fontId="1" fillId="0" borderId="5" xfId="3" applyNumberFormat="1" applyFont="1" applyFill="1" applyBorder="1" applyAlignment="1" applyProtection="1">
      <alignment horizontal="center" vertical="center"/>
    </xf>
    <xf numFmtId="49" fontId="1" fillId="0" borderId="43" xfId="3" applyNumberFormat="1" applyFont="1" applyFill="1" applyBorder="1" applyAlignment="1">
      <alignment vertical="center" wrapText="1"/>
    </xf>
    <xf numFmtId="1" fontId="1" fillId="0" borderId="36" xfId="3" applyNumberFormat="1" applyFont="1" applyFill="1" applyBorder="1" applyAlignment="1">
      <alignment horizontal="center" vertical="center"/>
    </xf>
    <xf numFmtId="49" fontId="1" fillId="0" borderId="8" xfId="3" applyNumberFormat="1" applyFont="1" applyFill="1" applyBorder="1" applyAlignment="1">
      <alignment horizontal="center" vertical="center"/>
    </xf>
    <xf numFmtId="49" fontId="1" fillId="0" borderId="10" xfId="3" applyNumberFormat="1" applyFont="1" applyFill="1" applyBorder="1" applyAlignment="1">
      <alignment horizontal="center" vertical="center"/>
    </xf>
    <xf numFmtId="0" fontId="1" fillId="0" borderId="10" xfId="3" applyNumberFormat="1" applyFont="1" applyFill="1" applyBorder="1" applyAlignment="1">
      <alignment horizontal="center" vertical="center"/>
    </xf>
    <xf numFmtId="177" fontId="1" fillId="0" borderId="43" xfId="3" applyNumberFormat="1" applyFont="1" applyFill="1" applyBorder="1" applyAlignment="1" applyProtection="1">
      <alignment horizontal="center" vertical="center"/>
    </xf>
    <xf numFmtId="1" fontId="1" fillId="0" borderId="44" xfId="3" applyNumberFormat="1" applyFont="1" applyFill="1" applyBorder="1" applyAlignment="1">
      <alignment horizontal="center" vertical="center"/>
    </xf>
    <xf numFmtId="1" fontId="1" fillId="0" borderId="7" xfId="3" applyNumberFormat="1" applyFont="1" applyFill="1" applyBorder="1" applyAlignment="1" applyProtection="1">
      <alignment horizontal="center" vertical="center"/>
    </xf>
    <xf numFmtId="1" fontId="1" fillId="0" borderId="8" xfId="3" applyNumberFormat="1" applyFont="1" applyFill="1" applyBorder="1" applyAlignment="1">
      <alignment horizontal="center" vertical="center"/>
    </xf>
    <xf numFmtId="0" fontId="1" fillId="0" borderId="8" xfId="3" applyNumberFormat="1" applyFont="1" applyFill="1" applyBorder="1" applyAlignment="1">
      <alignment horizontal="center" vertical="center"/>
    </xf>
    <xf numFmtId="1" fontId="1" fillId="0" borderId="10" xfId="3" applyNumberFormat="1" applyFont="1" applyFill="1" applyBorder="1" applyAlignment="1">
      <alignment horizontal="center" vertical="center" wrapText="1"/>
    </xf>
    <xf numFmtId="0" fontId="1" fillId="0" borderId="7" xfId="3" applyNumberFormat="1" applyFont="1" applyFill="1" applyBorder="1" applyAlignment="1">
      <alignment horizontal="center" vertical="center" wrapText="1"/>
    </xf>
    <xf numFmtId="0" fontId="1" fillId="0" borderId="9" xfId="3" applyNumberFormat="1" applyFont="1" applyFill="1" applyBorder="1" applyAlignment="1">
      <alignment horizontal="center" vertical="center" wrapText="1"/>
    </xf>
    <xf numFmtId="0" fontId="1" fillId="0" borderId="36" xfId="3" applyNumberFormat="1" applyFont="1" applyFill="1" applyBorder="1" applyAlignment="1">
      <alignment horizontal="center" vertical="center" wrapText="1"/>
    </xf>
    <xf numFmtId="0" fontId="1" fillId="0" borderId="9" xfId="3" applyNumberFormat="1" applyFont="1" applyFill="1" applyBorder="1" applyAlignment="1" applyProtection="1">
      <alignment horizontal="center" vertical="center"/>
    </xf>
    <xf numFmtId="1" fontId="5" fillId="3" borderId="27" xfId="3" applyNumberFormat="1" applyFont="1" applyFill="1" applyBorder="1" applyAlignment="1" applyProtection="1">
      <alignment horizontal="center" vertical="center"/>
    </xf>
    <xf numFmtId="0" fontId="5" fillId="3" borderId="39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178" fontId="1" fillId="0" borderId="0" xfId="3" applyNumberFormat="1" applyFont="1" applyFill="1" applyBorder="1" applyAlignment="1" applyProtection="1">
      <alignment vertical="center"/>
    </xf>
    <xf numFmtId="175" fontId="1" fillId="3" borderId="0" xfId="3" applyNumberFormat="1" applyFont="1" applyFill="1" applyBorder="1" applyAlignment="1" applyProtection="1">
      <alignment horizontal="right" vertical="center"/>
    </xf>
    <xf numFmtId="173" fontId="1" fillId="3" borderId="0" xfId="3" applyNumberFormat="1" applyFont="1" applyFill="1" applyBorder="1" applyAlignment="1" applyProtection="1">
      <alignment horizontal="center" vertical="center"/>
    </xf>
    <xf numFmtId="177" fontId="1" fillId="3" borderId="0" xfId="3" applyNumberFormat="1" applyFont="1" applyFill="1" applyBorder="1" applyAlignment="1" applyProtection="1">
      <alignment horizontal="center" vertical="center"/>
    </xf>
    <xf numFmtId="175" fontId="1" fillId="3" borderId="0" xfId="3" applyNumberFormat="1" applyFont="1" applyFill="1" applyBorder="1" applyAlignment="1" applyProtection="1">
      <alignment vertical="center"/>
    </xf>
    <xf numFmtId="0" fontId="1" fillId="3" borderId="0" xfId="3" applyFont="1" applyFill="1" applyBorder="1" applyAlignment="1">
      <alignment horizontal="left" wrapText="1"/>
    </xf>
    <xf numFmtId="0" fontId="1" fillId="3" borderId="0" xfId="3" applyFont="1" applyFill="1" applyBorder="1" applyAlignment="1">
      <alignment horizontal="center" wrapText="1"/>
    </xf>
    <xf numFmtId="0" fontId="32" fillId="3" borderId="0" xfId="3" applyNumberFormat="1" applyFont="1" applyFill="1" applyBorder="1" applyAlignment="1" applyProtection="1">
      <alignment horizontal="center" vertical="center"/>
    </xf>
    <xf numFmtId="175" fontId="33" fillId="3" borderId="0" xfId="3" applyNumberFormat="1" applyFont="1" applyFill="1" applyBorder="1" applyAlignment="1" applyProtection="1">
      <alignment vertical="center"/>
    </xf>
    <xf numFmtId="175" fontId="33" fillId="3" borderId="0" xfId="3" applyNumberFormat="1" applyFont="1" applyFill="1" applyBorder="1" applyAlignment="1" applyProtection="1">
      <alignment horizontal="center" vertical="center" wrapText="1"/>
    </xf>
    <xf numFmtId="0" fontId="33" fillId="3" borderId="0" xfId="3" applyNumberFormat="1" applyFont="1" applyFill="1" applyBorder="1" applyAlignment="1" applyProtection="1">
      <alignment horizontal="center" vertical="center" wrapText="1"/>
    </xf>
    <xf numFmtId="0" fontId="10" fillId="0" borderId="97" xfId="0" applyFont="1" applyBorder="1" applyAlignment="1">
      <alignment vertical="center" wrapText="1"/>
    </xf>
    <xf numFmtId="0" fontId="10" fillId="0" borderId="98" xfId="0" applyFont="1" applyBorder="1" applyAlignment="1">
      <alignment horizontal="center" vertical="center" wrapText="1"/>
    </xf>
    <xf numFmtId="0" fontId="0" fillId="0" borderId="97" xfId="0" applyBorder="1"/>
    <xf numFmtId="0" fontId="0" fillId="0" borderId="0" xfId="0" applyBorder="1"/>
    <xf numFmtId="0" fontId="0" fillId="0" borderId="99" xfId="0" applyBorder="1"/>
    <xf numFmtId="0" fontId="0" fillId="0" borderId="100" xfId="0" applyBorder="1"/>
    <xf numFmtId="0" fontId="0" fillId="0" borderId="101" xfId="0" applyBorder="1"/>
    <xf numFmtId="0" fontId="0" fillId="0" borderId="102" xfId="0" applyBorder="1"/>
    <xf numFmtId="0" fontId="0" fillId="0" borderId="45" xfId="0" applyBorder="1"/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175" fontId="40" fillId="0" borderId="0" xfId="3" applyNumberFormat="1" applyFont="1" applyFill="1" applyBorder="1" applyAlignment="1" applyProtection="1">
      <alignment vertical="center"/>
    </xf>
    <xf numFmtId="175" fontId="41" fillId="0" borderId="0" xfId="3" applyNumberFormat="1" applyFont="1" applyFill="1" applyBorder="1" applyAlignment="1" applyProtection="1">
      <alignment vertical="center"/>
    </xf>
    <xf numFmtId="175" fontId="41" fillId="0" borderId="0" xfId="0" applyNumberFormat="1" applyFont="1" applyAlignment="1">
      <alignment vertical="center"/>
    </xf>
    <xf numFmtId="49" fontId="5" fillId="3" borderId="27" xfId="3" applyNumberFormat="1" applyFont="1" applyFill="1" applyBorder="1" applyAlignment="1">
      <alignment horizontal="center" vertical="center" wrapText="1"/>
    </xf>
    <xf numFmtId="49" fontId="1" fillId="0" borderId="5" xfId="3" applyNumberFormat="1" applyFont="1" applyFill="1" applyBorder="1" applyAlignment="1">
      <alignment horizontal="center" vertical="center" wrapText="1"/>
    </xf>
    <xf numFmtId="49" fontId="5" fillId="3" borderId="27" xfId="0" applyNumberFormat="1" applyFont="1" applyFill="1" applyBorder="1" applyAlignment="1" applyProtection="1">
      <alignment horizontal="center" vertical="center"/>
    </xf>
    <xf numFmtId="49" fontId="5" fillId="3" borderId="27" xfId="3" applyNumberFormat="1" applyFont="1" applyFill="1" applyBorder="1" applyAlignment="1" applyProtection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39" fillId="0" borderId="49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5" fillId="3" borderId="0" xfId="0" applyFont="1" applyFill="1" applyBorder="1" applyAlignment="1" applyProtection="1">
      <alignment horizontal="right" vertical="center"/>
    </xf>
    <xf numFmtId="49" fontId="5" fillId="3" borderId="14" xfId="3" applyNumberFormat="1" applyFont="1" applyFill="1" applyBorder="1" applyAlignment="1">
      <alignment vertical="center" wrapText="1"/>
    </xf>
    <xf numFmtId="0" fontId="5" fillId="3" borderId="16" xfId="3" applyFont="1" applyFill="1" applyBorder="1" applyAlignment="1">
      <alignment horizontal="center" vertical="center" wrapText="1"/>
    </xf>
    <xf numFmtId="49" fontId="5" fillId="3" borderId="13" xfId="3" applyNumberFormat="1" applyFont="1" applyFill="1" applyBorder="1" applyAlignment="1">
      <alignment horizontal="center" vertical="center" wrapText="1"/>
    </xf>
    <xf numFmtId="175" fontId="5" fillId="3" borderId="15" xfId="3" applyNumberFormat="1" applyFont="1" applyFill="1" applyBorder="1" applyAlignment="1" applyProtection="1">
      <alignment horizontal="center" vertical="center" wrapText="1"/>
    </xf>
    <xf numFmtId="173" fontId="5" fillId="3" borderId="35" xfId="3" applyNumberFormat="1" applyFont="1" applyFill="1" applyBorder="1" applyAlignment="1" applyProtection="1">
      <alignment horizontal="center" vertical="center"/>
    </xf>
    <xf numFmtId="1" fontId="5" fillId="3" borderId="13" xfId="3" applyNumberFormat="1" applyFont="1" applyFill="1" applyBorder="1" applyAlignment="1" applyProtection="1">
      <alignment horizontal="center" vertical="center"/>
    </xf>
    <xf numFmtId="0" fontId="1" fillId="3" borderId="12" xfId="3" applyFont="1" applyFill="1" applyBorder="1" applyAlignment="1">
      <alignment horizontal="center" vertical="center" wrapText="1"/>
    </xf>
    <xf numFmtId="0" fontId="1" fillId="3" borderId="14" xfId="3" applyFont="1" applyFill="1" applyBorder="1" applyAlignment="1">
      <alignment horizontal="center" vertical="center" wrapText="1"/>
    </xf>
    <xf numFmtId="0" fontId="1" fillId="3" borderId="16" xfId="3" applyFont="1" applyFill="1" applyBorder="1" applyAlignment="1">
      <alignment horizontal="center" vertical="center" wrapText="1"/>
    </xf>
    <xf numFmtId="0" fontId="1" fillId="3" borderId="15" xfId="3" applyFont="1" applyFill="1" applyBorder="1" applyAlignment="1">
      <alignment horizontal="center" vertical="center" wrapText="1"/>
    </xf>
    <xf numFmtId="49" fontId="1" fillId="3" borderId="4" xfId="3" applyNumberFormat="1" applyFont="1" applyFill="1" applyBorder="1" applyAlignment="1">
      <alignment horizontal="center" vertical="center" wrapText="1"/>
    </xf>
    <xf numFmtId="0" fontId="1" fillId="3" borderId="5" xfId="3" applyFont="1" applyFill="1" applyBorder="1" applyAlignment="1">
      <alignment horizontal="center" vertical="center" wrapText="1"/>
    </xf>
    <xf numFmtId="0" fontId="1" fillId="3" borderId="19" xfId="3" applyFont="1" applyFill="1" applyBorder="1" applyAlignment="1">
      <alignment horizontal="center" vertical="center" wrapText="1"/>
    </xf>
    <xf numFmtId="0" fontId="1" fillId="3" borderId="18" xfId="3" applyFont="1" applyFill="1" applyBorder="1" applyAlignment="1">
      <alignment horizontal="center" vertical="center" wrapText="1"/>
    </xf>
    <xf numFmtId="0" fontId="1" fillId="3" borderId="4" xfId="3" applyFont="1" applyFill="1" applyBorder="1" applyAlignment="1">
      <alignment horizontal="center" vertical="center" wrapText="1"/>
    </xf>
    <xf numFmtId="49" fontId="1" fillId="3" borderId="5" xfId="3" applyNumberFormat="1" applyFont="1" applyFill="1" applyBorder="1" applyAlignment="1">
      <alignment horizontal="center" vertical="center" wrapText="1"/>
    </xf>
    <xf numFmtId="49" fontId="5" fillId="3" borderId="6" xfId="3" applyNumberFormat="1" applyFont="1" applyFill="1" applyBorder="1" applyAlignment="1">
      <alignment horizontal="left" vertical="center" wrapText="1"/>
    </xf>
    <xf numFmtId="176" fontId="36" fillId="3" borderId="14" xfId="3" applyNumberFormat="1" applyFont="1" applyFill="1" applyBorder="1" applyAlignment="1" applyProtection="1">
      <alignment horizontal="center" vertical="center"/>
    </xf>
    <xf numFmtId="177" fontId="5" fillId="3" borderId="11" xfId="3" applyNumberFormat="1" applyFont="1" applyFill="1" applyBorder="1" applyAlignment="1" applyProtection="1">
      <alignment horizontal="center" vertical="center"/>
    </xf>
    <xf numFmtId="0" fontId="5" fillId="3" borderId="14" xfId="3" applyFont="1" applyFill="1" applyBorder="1" applyAlignment="1">
      <alignment horizontal="center" vertical="center" wrapText="1"/>
    </xf>
    <xf numFmtId="49" fontId="32" fillId="3" borderId="16" xfId="3" applyNumberFormat="1" applyFont="1" applyFill="1" applyBorder="1" applyAlignment="1">
      <alignment horizontal="center" vertical="center" wrapText="1"/>
    </xf>
    <xf numFmtId="175" fontId="32" fillId="3" borderId="14" xfId="3" applyNumberFormat="1" applyFont="1" applyFill="1" applyBorder="1" applyAlignment="1" applyProtection="1">
      <alignment horizontal="center" vertical="center"/>
    </xf>
    <xf numFmtId="0" fontId="32" fillId="3" borderId="12" xfId="3" applyFont="1" applyFill="1" applyBorder="1" applyAlignment="1">
      <alignment horizontal="center" vertical="center" wrapText="1"/>
    </xf>
    <xf numFmtId="0" fontId="32" fillId="3" borderId="14" xfId="3" applyFont="1" applyFill="1" applyBorder="1" applyAlignment="1">
      <alignment horizontal="center" vertical="center" wrapText="1"/>
    </xf>
    <xf numFmtId="49" fontId="5" fillId="3" borderId="17" xfId="0" applyNumberFormat="1" applyFont="1" applyFill="1" applyBorder="1" applyAlignment="1" applyProtection="1">
      <alignment horizontal="center" vertical="center"/>
    </xf>
    <xf numFmtId="49" fontId="5" fillId="3" borderId="53" xfId="3" applyNumberFormat="1" applyFont="1" applyFill="1" applyBorder="1" applyAlignment="1">
      <alignment horizontal="left" vertical="center" wrapText="1"/>
    </xf>
    <xf numFmtId="0" fontId="5" fillId="3" borderId="4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5" fillId="3" borderId="18" xfId="3" applyFont="1" applyFill="1" applyBorder="1" applyAlignment="1">
      <alignment horizontal="center" vertical="center" wrapText="1"/>
    </xf>
    <xf numFmtId="176" fontId="36" fillId="3" borderId="5" xfId="3" applyNumberFormat="1" applyFont="1" applyFill="1" applyBorder="1" applyAlignment="1" applyProtection="1">
      <alignment horizontal="center" vertical="center"/>
    </xf>
    <xf numFmtId="177" fontId="5" fillId="3" borderId="17" xfId="3" applyNumberFormat="1" applyFont="1" applyFill="1" applyBorder="1" applyAlignment="1" applyProtection="1">
      <alignment horizontal="center" vertical="center"/>
    </xf>
    <xf numFmtId="0" fontId="5" fillId="3" borderId="5" xfId="3" applyFont="1" applyFill="1" applyBorder="1" applyAlignment="1">
      <alignment horizontal="center" vertical="center" wrapText="1"/>
    </xf>
    <xf numFmtId="175" fontId="1" fillId="3" borderId="5" xfId="3" applyNumberFormat="1" applyFont="1" applyFill="1" applyBorder="1" applyAlignment="1" applyProtection="1">
      <alignment horizontal="center" vertical="center"/>
    </xf>
    <xf numFmtId="175" fontId="32" fillId="3" borderId="5" xfId="3" applyNumberFormat="1" applyFont="1" applyFill="1" applyBorder="1" applyAlignment="1" applyProtection="1">
      <alignment horizontal="center" vertical="center"/>
    </xf>
    <xf numFmtId="49" fontId="5" fillId="3" borderId="53" xfId="3" applyNumberFormat="1" applyFont="1" applyFill="1" applyBorder="1" applyAlignment="1">
      <alignment vertical="center" wrapText="1"/>
    </xf>
    <xf numFmtId="175" fontId="5" fillId="3" borderId="4" xfId="3" applyNumberFormat="1" applyFont="1" applyFill="1" applyBorder="1" applyAlignment="1" applyProtection="1">
      <alignment horizontal="center" vertical="center"/>
    </xf>
    <xf numFmtId="49" fontId="1" fillId="3" borderId="6" xfId="3" applyNumberFormat="1" applyFont="1" applyFill="1" applyBorder="1" applyAlignment="1">
      <alignment vertical="center" wrapText="1"/>
    </xf>
    <xf numFmtId="0" fontId="1" fillId="3" borderId="12" xfId="3" applyNumberFormat="1" applyFont="1" applyFill="1" applyBorder="1" applyAlignment="1" applyProtection="1">
      <alignment horizontal="center" vertical="center"/>
    </xf>
    <xf numFmtId="0" fontId="1" fillId="3" borderId="13" xfId="3" applyNumberFormat="1" applyFont="1" applyFill="1" applyBorder="1" applyAlignment="1" applyProtection="1">
      <alignment horizontal="center" vertical="center"/>
    </xf>
    <xf numFmtId="0" fontId="1" fillId="3" borderId="14" xfId="3" applyNumberFormat="1" applyFont="1" applyFill="1" applyBorder="1" applyAlignment="1" applyProtection="1">
      <alignment horizontal="center" vertical="center"/>
    </xf>
    <xf numFmtId="177" fontId="1" fillId="3" borderId="11" xfId="3" applyNumberFormat="1" applyFont="1" applyFill="1" applyBorder="1" applyAlignment="1" applyProtection="1">
      <alignment horizontal="center" vertical="center"/>
    </xf>
    <xf numFmtId="176" fontId="1" fillId="3" borderId="13" xfId="3" applyNumberFormat="1" applyFont="1" applyFill="1" applyBorder="1" applyAlignment="1" applyProtection="1">
      <alignment horizontal="center" vertical="center"/>
    </xf>
    <xf numFmtId="176" fontId="1" fillId="3" borderId="14" xfId="3" applyNumberFormat="1" applyFont="1" applyFill="1" applyBorder="1" applyAlignment="1" applyProtection="1">
      <alignment horizontal="center" vertical="center"/>
    </xf>
    <xf numFmtId="49" fontId="1" fillId="3" borderId="16" xfId="3" applyNumberFormat="1" applyFont="1" applyFill="1" applyBorder="1" applyAlignment="1" applyProtection="1">
      <alignment horizontal="center" vertical="center"/>
    </xf>
    <xf numFmtId="49" fontId="1" fillId="3" borderId="39" xfId="3" applyNumberFormat="1" applyFont="1" applyFill="1" applyBorder="1" applyAlignment="1">
      <alignment vertical="center" wrapText="1"/>
    </xf>
    <xf numFmtId="0" fontId="1" fillId="3" borderId="54" xfId="3" applyNumberFormat="1" applyFont="1" applyFill="1" applyBorder="1" applyAlignment="1" applyProtection="1">
      <alignment horizontal="center" vertical="center"/>
    </xf>
    <xf numFmtId="0" fontId="1" fillId="3" borderId="55" xfId="3" applyNumberFormat="1" applyFont="1" applyFill="1" applyBorder="1" applyAlignment="1" applyProtection="1">
      <alignment horizontal="center" vertical="center"/>
    </xf>
    <xf numFmtId="0" fontId="1" fillId="3" borderId="56" xfId="3" applyNumberFormat="1" applyFont="1" applyFill="1" applyBorder="1" applyAlignment="1" applyProtection="1">
      <alignment horizontal="center" vertical="center"/>
    </xf>
    <xf numFmtId="177" fontId="1" fillId="3" borderId="26" xfId="3" applyNumberFormat="1" applyFont="1" applyFill="1" applyBorder="1" applyAlignment="1" applyProtection="1">
      <alignment horizontal="center" vertical="center"/>
    </xf>
    <xf numFmtId="177" fontId="1" fillId="3" borderId="40" xfId="3" applyNumberFormat="1" applyFont="1" applyFill="1" applyBorder="1" applyAlignment="1" applyProtection="1">
      <alignment horizontal="center" vertical="center"/>
    </xf>
    <xf numFmtId="176" fontId="1" fillId="3" borderId="21" xfId="3" applyNumberFormat="1" applyFont="1" applyFill="1" applyBorder="1" applyAlignment="1" applyProtection="1">
      <alignment horizontal="center" vertical="center"/>
    </xf>
    <xf numFmtId="176" fontId="1" fillId="3" borderId="22" xfId="3" applyNumberFormat="1" applyFont="1" applyFill="1" applyBorder="1" applyAlignment="1" applyProtection="1">
      <alignment horizontal="center" vertical="center"/>
    </xf>
    <xf numFmtId="176" fontId="1" fillId="3" borderId="23" xfId="3" applyNumberFormat="1" applyFont="1" applyFill="1" applyBorder="1" applyAlignment="1" applyProtection="1">
      <alignment horizontal="center" vertical="center"/>
    </xf>
    <xf numFmtId="0" fontId="1" fillId="3" borderId="57" xfId="3" applyNumberFormat="1" applyFont="1" applyFill="1" applyBorder="1" applyAlignment="1" applyProtection="1">
      <alignment horizontal="center" vertical="center"/>
    </xf>
    <xf numFmtId="49" fontId="1" fillId="0" borderId="11" xfId="0" applyNumberFormat="1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/>
    </xf>
    <xf numFmtId="177" fontId="1" fillId="0" borderId="11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1" fontId="1" fillId="0" borderId="58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vertical="center" wrapText="1"/>
    </xf>
    <xf numFmtId="1" fontId="1" fillId="0" borderId="59" xfId="0" applyNumberFormat="1" applyFont="1" applyBorder="1" applyAlignment="1">
      <alignment horizontal="center" vertical="center"/>
    </xf>
    <xf numFmtId="49" fontId="1" fillId="0" borderId="59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177" fontId="1" fillId="0" borderId="61" xfId="0" applyNumberFormat="1" applyFont="1" applyBorder="1" applyAlignment="1">
      <alignment horizontal="center" vertical="center"/>
    </xf>
    <xf numFmtId="176" fontId="1" fillId="0" borderId="45" xfId="0" applyNumberFormat="1" applyFont="1" applyBorder="1" applyAlignment="1">
      <alignment horizontal="center" vertical="center"/>
    </xf>
    <xf numFmtId="176" fontId="1" fillId="0" borderId="62" xfId="0" applyNumberFormat="1" applyFont="1" applyBorder="1" applyAlignment="1">
      <alignment horizontal="center" vertical="center"/>
    </xf>
    <xf numFmtId="176" fontId="1" fillId="0" borderId="59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49" fontId="1" fillId="0" borderId="4" xfId="3" applyNumberFormat="1" applyFont="1" applyFill="1" applyBorder="1" applyAlignment="1">
      <alignment horizontal="center" vertical="center" wrapText="1"/>
    </xf>
    <xf numFmtId="49" fontId="1" fillId="3" borderId="12" xfId="3" applyNumberFormat="1" applyFont="1" applyFill="1" applyBorder="1" applyAlignment="1">
      <alignment horizontal="center" vertical="center" wrapText="1"/>
    </xf>
    <xf numFmtId="0" fontId="5" fillId="3" borderId="34" xfId="3" applyFont="1" applyFill="1" applyBorder="1" applyAlignment="1">
      <alignment horizontal="center" vertical="center" wrapText="1"/>
    </xf>
    <xf numFmtId="49" fontId="42" fillId="0" borderId="0" xfId="0" applyNumberFormat="1" applyFont="1" applyFill="1" applyAlignment="1">
      <alignment vertical="center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vertical="center"/>
    </xf>
    <xf numFmtId="0" fontId="0" fillId="0" borderId="0" xfId="0" applyNumberFormat="1"/>
    <xf numFmtId="49" fontId="37" fillId="0" borderId="0" xfId="0" applyNumberFormat="1" applyFont="1" applyFill="1" applyBorder="1"/>
    <xf numFmtId="0" fontId="5" fillId="3" borderId="0" xfId="0" applyFont="1" applyFill="1" applyBorder="1" applyAlignment="1" applyProtection="1">
      <alignment horizontal="right" vertical="center"/>
    </xf>
    <xf numFmtId="0" fontId="17" fillId="0" borderId="18" xfId="1" applyFont="1" applyBorder="1" applyAlignment="1">
      <alignment horizontal="center" vertical="center" wrapText="1"/>
    </xf>
    <xf numFmtId="0" fontId="17" fillId="0" borderId="65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7" fillId="0" borderId="74" xfId="0" applyFont="1" applyBorder="1" applyAlignment="1">
      <alignment horizontal="center" vertical="center" wrapText="1"/>
    </xf>
    <xf numFmtId="0" fontId="43" fillId="0" borderId="75" xfId="0" applyFont="1" applyBorder="1" applyAlignment="1">
      <alignment horizontal="center" vertical="center" wrapText="1"/>
    </xf>
    <xf numFmtId="0" fontId="43" fillId="0" borderId="76" xfId="0" applyFont="1" applyBorder="1" applyAlignment="1">
      <alignment horizontal="center" vertical="center" wrapText="1"/>
    </xf>
    <xf numFmtId="49" fontId="17" fillId="0" borderId="18" xfId="1" applyNumberFormat="1" applyFont="1" applyBorder="1" applyAlignment="1">
      <alignment horizontal="left" vertical="center" wrapText="1"/>
    </xf>
    <xf numFmtId="0" fontId="0" fillId="0" borderId="65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7" fillId="0" borderId="74" xfId="0" applyFont="1" applyFill="1" applyBorder="1" applyAlignment="1">
      <alignment horizontal="center" vertical="center" wrapText="1"/>
    </xf>
    <xf numFmtId="0" fontId="18" fillId="0" borderId="75" xfId="0" applyFont="1" applyFill="1" applyBorder="1" applyAlignment="1">
      <alignment horizontal="center" vertical="center" wrapText="1"/>
    </xf>
    <xf numFmtId="0" fontId="18" fillId="0" borderId="76" xfId="0" applyFont="1" applyFill="1" applyBorder="1" applyAlignment="1">
      <alignment horizontal="center" vertical="center" wrapText="1"/>
    </xf>
    <xf numFmtId="0" fontId="17" fillId="0" borderId="18" xfId="1" applyFont="1" applyFill="1" applyBorder="1" applyAlignment="1">
      <alignment horizontal="center" vertical="center" wrapText="1"/>
    </xf>
    <xf numFmtId="0" fontId="17" fillId="0" borderId="65" xfId="0" applyFont="1" applyFill="1" applyBorder="1" applyAlignment="1">
      <alignment vertical="center" wrapText="1"/>
    </xf>
    <xf numFmtId="0" fontId="17" fillId="0" borderId="19" xfId="0" applyFont="1" applyFill="1" applyBorder="1" applyAlignment="1">
      <alignment vertical="center" wrapText="1"/>
    </xf>
    <xf numFmtId="0" fontId="17" fillId="0" borderId="74" xfId="0" applyNumberFormat="1" applyFont="1" applyFill="1" applyBorder="1" applyAlignment="1">
      <alignment horizontal="center" vertical="center" wrapText="1"/>
    </xf>
    <xf numFmtId="0" fontId="43" fillId="0" borderId="75" xfId="0" applyFont="1" applyFill="1" applyBorder="1" applyAlignment="1">
      <alignment horizontal="center" vertical="center" wrapText="1"/>
    </xf>
    <xf numFmtId="0" fontId="43" fillId="0" borderId="76" xfId="0" applyFont="1" applyFill="1" applyBorder="1" applyAlignment="1">
      <alignment horizontal="center" vertical="center" wrapText="1"/>
    </xf>
    <xf numFmtId="0" fontId="17" fillId="0" borderId="71" xfId="0" applyFont="1" applyFill="1" applyBorder="1" applyAlignment="1">
      <alignment horizontal="center" vertical="center" wrapText="1"/>
    </xf>
    <xf numFmtId="0" fontId="43" fillId="0" borderId="72" xfId="0" applyFont="1" applyFill="1" applyBorder="1" applyAlignment="1">
      <alignment horizontal="center" vertical="center" wrapText="1"/>
    </xf>
    <xf numFmtId="0" fontId="43" fillId="0" borderId="73" xfId="0" applyFont="1" applyFill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17" fillId="0" borderId="71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center" vertical="center" wrapText="1"/>
    </xf>
    <xf numFmtId="1" fontId="17" fillId="0" borderId="74" xfId="0" applyNumberFormat="1" applyFont="1" applyBorder="1" applyAlignment="1">
      <alignment horizontal="center" vertical="center" wrapText="1"/>
    </xf>
    <xf numFmtId="1" fontId="18" fillId="0" borderId="75" xfId="0" applyNumberFormat="1" applyFont="1" applyBorder="1" applyAlignment="1">
      <alignment horizontal="center" vertical="center" wrapText="1"/>
    </xf>
    <xf numFmtId="1" fontId="18" fillId="0" borderId="76" xfId="0" applyNumberFormat="1" applyFont="1" applyBorder="1" applyAlignment="1">
      <alignment horizontal="center" vertical="center" wrapText="1"/>
    </xf>
    <xf numFmtId="49" fontId="17" fillId="0" borderId="10" xfId="1" applyNumberFormat="1" applyFont="1" applyBorder="1" applyAlignment="1" applyProtection="1">
      <alignment horizontal="left" vertical="center" wrapText="1"/>
      <protection locked="0"/>
    </xf>
    <xf numFmtId="0" fontId="0" fillId="0" borderId="66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43" fillId="0" borderId="2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wrapText="1"/>
    </xf>
    <xf numFmtId="0" fontId="18" fillId="0" borderId="76" xfId="0" applyFont="1" applyBorder="1" applyAlignment="1">
      <alignment horizontal="center" wrapText="1"/>
    </xf>
    <xf numFmtId="0" fontId="18" fillId="0" borderId="72" xfId="0" applyFont="1" applyFill="1" applyBorder="1" applyAlignment="1">
      <alignment horizontal="center" vertical="center" wrapText="1"/>
    </xf>
    <xf numFmtId="0" fontId="18" fillId="0" borderId="7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6" fillId="0" borderId="18" xfId="1" applyFont="1" applyFill="1" applyBorder="1" applyAlignment="1">
      <alignment horizontal="center" vertical="center" wrapText="1"/>
    </xf>
    <xf numFmtId="0" fontId="43" fillId="0" borderId="70" xfId="0" applyFont="1" applyFill="1" applyBorder="1" applyAlignment="1">
      <alignment horizontal="center" vertical="center" wrapText="1"/>
    </xf>
    <xf numFmtId="0" fontId="17" fillId="0" borderId="69" xfId="0" applyFont="1" applyBorder="1" applyAlignment="1">
      <alignment horizontal="center" wrapText="1"/>
    </xf>
    <xf numFmtId="0" fontId="18" fillId="0" borderId="70" xfId="0" applyFont="1" applyBorder="1" applyAlignment="1">
      <alignment horizont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49" fontId="16" fillId="0" borderId="10" xfId="1" applyNumberFormat="1" applyFont="1" applyBorder="1" applyAlignment="1">
      <alignment horizontal="center" vertical="center" wrapText="1"/>
    </xf>
    <xf numFmtId="49" fontId="16" fillId="0" borderId="66" xfId="1" applyNumberFormat="1" applyFont="1" applyBorder="1" applyAlignment="1">
      <alignment horizontal="center" vertical="center" wrapText="1"/>
    </xf>
    <xf numFmtId="49" fontId="16" fillId="0" borderId="36" xfId="1" applyNumberFormat="1" applyFont="1" applyBorder="1" applyAlignment="1">
      <alignment horizontal="center" vertical="center" wrapText="1"/>
    </xf>
    <xf numFmtId="49" fontId="16" fillId="0" borderId="68" xfId="1" applyNumberFormat="1" applyFont="1" applyBorder="1" applyAlignment="1">
      <alignment horizontal="center" vertical="center" wrapText="1"/>
    </xf>
    <xf numFmtId="49" fontId="16" fillId="0" borderId="0" xfId="1" applyNumberFormat="1" applyFont="1" applyBorder="1" applyAlignment="1">
      <alignment horizontal="center" vertical="center" wrapText="1"/>
    </xf>
    <xf numFmtId="49" fontId="16" fillId="0" borderId="37" xfId="1" applyNumberFormat="1" applyFont="1" applyBorder="1" applyAlignment="1">
      <alignment horizontal="center" vertical="center" wrapText="1"/>
    </xf>
    <xf numFmtId="49" fontId="16" fillId="0" borderId="60" xfId="1" applyNumberFormat="1" applyFont="1" applyBorder="1" applyAlignment="1">
      <alignment horizontal="center" vertical="center" wrapText="1"/>
    </xf>
    <xf numFmtId="49" fontId="16" fillId="0" borderId="45" xfId="1" applyNumberFormat="1" applyFont="1" applyBorder="1" applyAlignment="1">
      <alignment horizontal="center" vertical="center" wrapText="1"/>
    </xf>
    <xf numFmtId="49" fontId="16" fillId="0" borderId="59" xfId="1" applyNumberFormat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66" xfId="1" applyFont="1" applyBorder="1" applyAlignment="1">
      <alignment horizontal="center" vertical="center" wrapText="1"/>
    </xf>
    <xf numFmtId="0" fontId="16" fillId="0" borderId="36" xfId="1" applyFont="1" applyBorder="1" applyAlignment="1">
      <alignment horizontal="center" vertical="center" wrapText="1"/>
    </xf>
    <xf numFmtId="0" fontId="16" fillId="0" borderId="68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37" xfId="1" applyFont="1" applyBorder="1" applyAlignment="1">
      <alignment horizontal="center" vertical="center" wrapText="1"/>
    </xf>
    <xf numFmtId="0" fontId="16" fillId="0" borderId="60" xfId="1" applyFont="1" applyBorder="1" applyAlignment="1">
      <alignment horizontal="center" vertical="center" wrapText="1"/>
    </xf>
    <xf numFmtId="0" fontId="16" fillId="0" borderId="45" xfId="1" applyFont="1" applyBorder="1" applyAlignment="1">
      <alignment horizontal="center" vertical="center" wrapText="1"/>
    </xf>
    <xf numFmtId="0" fontId="16" fillId="0" borderId="59" xfId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3" fillId="0" borderId="66" xfId="0" applyFont="1" applyBorder="1" applyAlignment="1">
      <alignment wrapText="1"/>
    </xf>
    <xf numFmtId="0" fontId="13" fillId="0" borderId="36" xfId="0" applyFont="1" applyBorder="1" applyAlignment="1">
      <alignment wrapText="1"/>
    </xf>
    <xf numFmtId="0" fontId="13" fillId="0" borderId="68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7" xfId="0" applyFont="1" applyBorder="1" applyAlignment="1">
      <alignment wrapText="1"/>
    </xf>
    <xf numFmtId="0" fontId="13" fillId="0" borderId="60" xfId="0" applyFont="1" applyBorder="1" applyAlignment="1">
      <alignment wrapText="1"/>
    </xf>
    <xf numFmtId="0" fontId="13" fillId="0" borderId="45" xfId="0" applyFont="1" applyBorder="1" applyAlignment="1">
      <alignment wrapText="1"/>
    </xf>
    <xf numFmtId="0" fontId="13" fillId="0" borderId="59" xfId="0" applyFont="1" applyBorder="1" applyAlignment="1">
      <alignment wrapText="1"/>
    </xf>
    <xf numFmtId="0" fontId="35" fillId="0" borderId="10" xfId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6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6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37" xfId="1" applyFont="1" applyBorder="1" applyAlignment="1">
      <alignment horizontal="center" vertical="center" wrapText="1"/>
    </xf>
    <xf numFmtId="0" fontId="3" fillId="0" borderId="60" xfId="1" applyFont="1" applyBorder="1" applyAlignment="1">
      <alignment horizontal="center" vertical="center" wrapText="1"/>
    </xf>
    <xf numFmtId="0" fontId="3" fillId="0" borderId="45" xfId="1" applyFont="1" applyBorder="1" applyAlignment="1">
      <alignment horizontal="center" vertical="center" wrapText="1"/>
    </xf>
    <xf numFmtId="0" fontId="3" fillId="0" borderId="59" xfId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6" fillId="0" borderId="0" xfId="1" applyFont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/>
    </xf>
    <xf numFmtId="0" fontId="1" fillId="0" borderId="35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6" fillId="0" borderId="0" xfId="0" applyFont="1" applyAlignment="1">
      <alignment horizontal="left" wrapText="1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left" wrapText="1"/>
    </xf>
    <xf numFmtId="0" fontId="23" fillId="0" borderId="0" xfId="0" applyFont="1" applyBorder="1" applyAlignment="1">
      <alignment horizontal="center"/>
    </xf>
    <xf numFmtId="173" fontId="5" fillId="3" borderId="32" xfId="3" applyNumberFormat="1" applyFont="1" applyFill="1" applyBorder="1" applyAlignment="1" applyProtection="1">
      <alignment horizontal="center" vertical="center"/>
    </xf>
    <xf numFmtId="173" fontId="5" fillId="3" borderId="41" xfId="3" applyNumberFormat="1" applyFont="1" applyFill="1" applyBorder="1" applyAlignment="1" applyProtection="1">
      <alignment horizontal="center" vertical="center"/>
    </xf>
    <xf numFmtId="0" fontId="5" fillId="3" borderId="45" xfId="0" applyFont="1" applyFill="1" applyBorder="1" applyAlignment="1" applyProtection="1">
      <alignment horizontal="right" vertical="center"/>
    </xf>
    <xf numFmtId="0" fontId="31" fillId="3" borderId="45" xfId="0" applyFont="1" applyFill="1" applyBorder="1" applyAlignment="1">
      <alignment horizontal="right" vertical="center"/>
    </xf>
    <xf numFmtId="0" fontId="5" fillId="3" borderId="0" xfId="0" applyFont="1" applyFill="1" applyBorder="1" applyAlignment="1" applyProtection="1">
      <alignment horizontal="right" vertical="center"/>
    </xf>
    <xf numFmtId="0" fontId="31" fillId="3" borderId="0" xfId="0" applyFont="1" applyFill="1" applyAlignment="1">
      <alignment horizontal="right" vertical="center"/>
    </xf>
    <xf numFmtId="0" fontId="31" fillId="3" borderId="0" xfId="0" applyFont="1" applyFill="1" applyBorder="1" applyAlignment="1">
      <alignment horizontal="right" vertical="center"/>
    </xf>
    <xf numFmtId="173" fontId="5" fillId="3" borderId="94" xfId="3" applyNumberFormat="1" applyFont="1" applyFill="1" applyBorder="1" applyAlignment="1" applyProtection="1">
      <alignment horizontal="center" vertical="center"/>
    </xf>
    <xf numFmtId="0" fontId="5" fillId="3" borderId="41" xfId="3" applyNumberFormat="1" applyFont="1" applyFill="1" applyBorder="1" applyAlignment="1" applyProtection="1">
      <alignment horizontal="center" vertical="center"/>
    </xf>
    <xf numFmtId="175" fontId="5" fillId="3" borderId="28" xfId="3" applyNumberFormat="1" applyFont="1" applyFill="1" applyBorder="1" applyAlignment="1" applyProtection="1">
      <alignment horizontal="right" vertical="center"/>
    </xf>
    <xf numFmtId="175" fontId="5" fillId="3" borderId="95" xfId="3" applyNumberFormat="1" applyFont="1" applyFill="1" applyBorder="1" applyAlignment="1" applyProtection="1">
      <alignment horizontal="right" vertical="center"/>
    </xf>
    <xf numFmtId="175" fontId="5" fillId="3" borderId="29" xfId="3" applyNumberFormat="1" applyFont="1" applyFill="1" applyBorder="1" applyAlignment="1" applyProtection="1">
      <alignment horizontal="right" vertical="center"/>
    </xf>
    <xf numFmtId="173" fontId="30" fillId="3" borderId="32" xfId="3" applyNumberFormat="1" applyFont="1" applyFill="1" applyBorder="1" applyAlignment="1" applyProtection="1">
      <alignment horizontal="center" vertical="center"/>
    </xf>
    <xf numFmtId="0" fontId="30" fillId="3" borderId="41" xfId="3" applyNumberFormat="1" applyFont="1" applyFill="1" applyBorder="1" applyAlignment="1" applyProtection="1">
      <alignment horizontal="center" vertical="center"/>
    </xf>
    <xf numFmtId="175" fontId="34" fillId="3" borderId="0" xfId="3" applyNumberFormat="1" applyFont="1" applyFill="1" applyBorder="1" applyAlignment="1" applyProtection="1">
      <alignment horizontal="left"/>
    </xf>
    <xf numFmtId="176" fontId="5" fillId="3" borderId="32" xfId="3" applyNumberFormat="1" applyFont="1" applyFill="1" applyBorder="1" applyAlignment="1" applyProtection="1">
      <alignment horizontal="center" vertical="center"/>
    </xf>
    <xf numFmtId="176" fontId="5" fillId="3" borderId="42" xfId="3" applyNumberFormat="1" applyFont="1" applyFill="1" applyBorder="1" applyAlignment="1" applyProtection="1">
      <alignment horizontal="center" vertical="center"/>
    </xf>
    <xf numFmtId="176" fontId="5" fillId="3" borderId="41" xfId="3" applyNumberFormat="1" applyFont="1" applyFill="1" applyBorder="1" applyAlignment="1" applyProtection="1">
      <alignment horizontal="center" vertical="center"/>
    </xf>
    <xf numFmtId="176" fontId="5" fillId="3" borderId="26" xfId="3" applyNumberFormat="1" applyFont="1" applyFill="1" applyBorder="1" applyAlignment="1" applyProtection="1">
      <alignment horizontal="center" vertical="center"/>
    </xf>
    <xf numFmtId="0" fontId="5" fillId="3" borderId="27" xfId="3" applyFont="1" applyFill="1" applyBorder="1" applyAlignment="1">
      <alignment horizontal="right" vertical="center"/>
    </xf>
    <xf numFmtId="0" fontId="5" fillId="3" borderId="27" xfId="3" applyFont="1" applyFill="1" applyBorder="1" applyAlignment="1" applyProtection="1">
      <alignment horizontal="right" vertical="center"/>
    </xf>
    <xf numFmtId="0" fontId="5" fillId="3" borderId="33" xfId="3" applyFont="1" applyFill="1" applyBorder="1" applyAlignment="1" applyProtection="1">
      <alignment horizontal="right" vertical="center"/>
    </xf>
    <xf numFmtId="176" fontId="5" fillId="3" borderId="21" xfId="3" applyNumberFormat="1" applyFont="1" applyFill="1" applyBorder="1" applyAlignment="1" applyProtection="1">
      <alignment horizontal="center" vertical="center"/>
    </xf>
    <xf numFmtId="176" fontId="5" fillId="3" borderId="22" xfId="3" applyNumberFormat="1" applyFont="1" applyFill="1" applyBorder="1" applyAlignment="1" applyProtection="1">
      <alignment horizontal="center" vertical="center"/>
    </xf>
    <xf numFmtId="176" fontId="5" fillId="3" borderId="8" xfId="3" applyNumberFormat="1" applyFont="1" applyFill="1" applyBorder="1" applyAlignment="1" applyProtection="1">
      <alignment horizontal="center" vertical="center"/>
    </xf>
    <xf numFmtId="176" fontId="5" fillId="3" borderId="23" xfId="3" applyNumberFormat="1" applyFont="1" applyFill="1" applyBorder="1" applyAlignment="1" applyProtection="1">
      <alignment horizontal="center" vertical="center"/>
    </xf>
    <xf numFmtId="0" fontId="5" fillId="3" borderId="40" xfId="3" applyFont="1" applyFill="1" applyBorder="1" applyAlignment="1">
      <alignment horizontal="center" vertical="center" wrapText="1"/>
    </xf>
    <xf numFmtId="0" fontId="5" fillId="3" borderId="81" xfId="3" applyFont="1" applyFill="1" applyBorder="1" applyAlignment="1">
      <alignment horizontal="center" vertical="center" wrapText="1"/>
    </xf>
    <xf numFmtId="0" fontId="5" fillId="3" borderId="39" xfId="3" applyFont="1" applyFill="1" applyBorder="1" applyAlignment="1">
      <alignment horizontal="center" vertical="center" wrapText="1"/>
    </xf>
    <xf numFmtId="49" fontId="1" fillId="0" borderId="67" xfId="0" applyNumberFormat="1" applyFont="1" applyBorder="1" applyAlignment="1">
      <alignment horizontal="center" vertical="center" wrapText="1"/>
    </xf>
    <xf numFmtId="49" fontId="1" fillId="0" borderId="64" xfId="0" applyNumberFormat="1" applyFont="1" applyBorder="1" applyAlignment="1">
      <alignment horizontal="center" vertical="center" wrapText="1"/>
    </xf>
    <xf numFmtId="49" fontId="1" fillId="0" borderId="44" xfId="3" applyNumberFormat="1" applyFont="1" applyFill="1" applyBorder="1" applyAlignment="1">
      <alignment horizontal="center" vertical="center" wrapText="1"/>
    </xf>
    <xf numFmtId="49" fontId="1" fillId="0" borderId="64" xfId="3" applyNumberFormat="1" applyFont="1" applyFill="1" applyBorder="1" applyAlignment="1">
      <alignment horizontal="center" vertical="center" wrapText="1"/>
    </xf>
    <xf numFmtId="49" fontId="1" fillId="0" borderId="31" xfId="3" applyNumberFormat="1" applyFont="1" applyFill="1" applyBorder="1" applyAlignment="1">
      <alignment horizontal="center" vertical="center" wrapText="1"/>
    </xf>
    <xf numFmtId="0" fontId="5" fillId="3" borderId="32" xfId="3" applyFont="1" applyFill="1" applyBorder="1" applyAlignment="1">
      <alignment horizontal="center" vertical="center" wrapText="1"/>
    </xf>
    <xf numFmtId="0" fontId="5" fillId="3" borderId="42" xfId="3" applyFont="1" applyFill="1" applyBorder="1" applyAlignment="1">
      <alignment horizontal="center" vertical="center" wrapText="1"/>
    </xf>
    <xf numFmtId="0" fontId="5" fillId="3" borderId="41" xfId="3" applyFont="1" applyFill="1" applyBorder="1" applyAlignment="1">
      <alignment horizontal="center" vertical="center" wrapText="1"/>
    </xf>
    <xf numFmtId="49" fontId="5" fillId="3" borderId="67" xfId="0" applyNumberFormat="1" applyFont="1" applyFill="1" applyBorder="1" applyAlignment="1" applyProtection="1">
      <alignment horizontal="center" vertical="center"/>
    </xf>
    <xf numFmtId="49" fontId="5" fillId="3" borderId="78" xfId="0" applyNumberFormat="1" applyFont="1" applyFill="1" applyBorder="1" applyAlignment="1" applyProtection="1">
      <alignment horizontal="center" vertical="center"/>
    </xf>
    <xf numFmtId="49" fontId="5" fillId="3" borderId="79" xfId="0" applyNumberFormat="1" applyFont="1" applyFill="1" applyBorder="1" applyAlignment="1" applyProtection="1">
      <alignment horizontal="center" vertical="center"/>
    </xf>
    <xf numFmtId="49" fontId="5" fillId="3" borderId="32" xfId="0" applyNumberFormat="1" applyFont="1" applyFill="1" applyBorder="1" applyAlignment="1" applyProtection="1">
      <alignment horizontal="center" vertical="center"/>
    </xf>
    <xf numFmtId="49" fontId="5" fillId="3" borderId="42" xfId="0" applyNumberFormat="1" applyFont="1" applyFill="1" applyBorder="1" applyAlignment="1" applyProtection="1">
      <alignment horizontal="center" vertical="center"/>
    </xf>
    <xf numFmtId="49" fontId="5" fillId="3" borderId="41" xfId="0" applyNumberFormat="1" applyFont="1" applyFill="1" applyBorder="1" applyAlignment="1" applyProtection="1">
      <alignment horizontal="center" vertical="center"/>
    </xf>
    <xf numFmtId="172" fontId="5" fillId="3" borderId="40" xfId="0" applyNumberFormat="1" applyFont="1" applyFill="1" applyBorder="1" applyAlignment="1" applyProtection="1">
      <alignment horizontal="center" vertical="center" wrapText="1"/>
    </xf>
    <xf numFmtId="172" fontId="5" fillId="3" borderId="81" xfId="0" applyNumberFormat="1" applyFont="1" applyFill="1" applyBorder="1" applyAlignment="1" applyProtection="1">
      <alignment horizontal="center" vertical="center" wrapText="1"/>
    </xf>
    <xf numFmtId="172" fontId="5" fillId="3" borderId="39" xfId="0" applyNumberFormat="1" applyFont="1" applyFill="1" applyBorder="1" applyAlignment="1" applyProtection="1">
      <alignment horizontal="center" vertical="center" wrapText="1"/>
    </xf>
    <xf numFmtId="0" fontId="5" fillId="3" borderId="92" xfId="0" applyFont="1" applyFill="1" applyBorder="1" applyAlignment="1">
      <alignment horizontal="center" vertical="center" wrapText="1"/>
    </xf>
    <xf numFmtId="0" fontId="5" fillId="3" borderId="93" xfId="0" applyFont="1" applyFill="1" applyBorder="1" applyAlignment="1">
      <alignment horizontal="center" vertical="center" wrapText="1"/>
    </xf>
    <xf numFmtId="0" fontId="5" fillId="3" borderId="67" xfId="3" applyNumberFormat="1" applyFont="1" applyFill="1" applyBorder="1" applyAlignment="1" applyProtection="1">
      <alignment horizontal="center" vertical="center"/>
    </xf>
    <xf numFmtId="0" fontId="5" fillId="3" borderId="78" xfId="3" applyNumberFormat="1" applyFont="1" applyFill="1" applyBorder="1" applyAlignment="1" applyProtection="1">
      <alignment horizontal="center" vertical="center"/>
    </xf>
    <xf numFmtId="0" fontId="5" fillId="3" borderId="79" xfId="3" applyNumberFormat="1" applyFont="1" applyFill="1" applyBorder="1" applyAlignment="1" applyProtection="1">
      <alignment horizontal="center" vertical="center"/>
    </xf>
    <xf numFmtId="0" fontId="1" fillId="3" borderId="35" xfId="3" applyNumberFormat="1" applyFont="1" applyFill="1" applyBorder="1" applyAlignment="1" applyProtection="1">
      <alignment horizontal="center" vertical="center"/>
    </xf>
    <xf numFmtId="0" fontId="1" fillId="3" borderId="6" xfId="3" applyNumberFormat="1" applyFont="1" applyFill="1" applyBorder="1" applyAlignment="1" applyProtection="1">
      <alignment horizontal="center" vertical="center"/>
    </xf>
    <xf numFmtId="0" fontId="1" fillId="3" borderId="89" xfId="3" applyNumberFormat="1" applyFont="1" applyFill="1" applyBorder="1" applyAlignment="1" applyProtection="1">
      <alignment horizontal="center" vertical="center"/>
    </xf>
    <xf numFmtId="0" fontId="1" fillId="3" borderId="90" xfId="3" applyNumberFormat="1" applyFont="1" applyFill="1" applyBorder="1" applyAlignment="1" applyProtection="1">
      <alignment horizontal="center" vertical="center"/>
    </xf>
    <xf numFmtId="0" fontId="1" fillId="3" borderId="91" xfId="3" applyNumberFormat="1" applyFont="1" applyFill="1" applyBorder="1" applyAlignment="1" applyProtection="1">
      <alignment horizontal="center" vertical="center"/>
    </xf>
    <xf numFmtId="49" fontId="1" fillId="3" borderId="33" xfId="3" applyNumberFormat="1" applyFont="1" applyFill="1" applyBorder="1" applyAlignment="1" applyProtection="1">
      <alignment horizontal="center" vertical="center"/>
    </xf>
    <xf numFmtId="49" fontId="1" fillId="3" borderId="26" xfId="3" applyNumberFormat="1" applyFont="1" applyFill="1" applyBorder="1" applyAlignment="1" applyProtection="1">
      <alignment horizontal="center" vertical="center"/>
    </xf>
    <xf numFmtId="176" fontId="5" fillId="3" borderId="7" xfId="3" applyNumberFormat="1" applyFont="1" applyFill="1" applyBorder="1" applyAlignment="1" applyProtection="1">
      <alignment horizontal="center" vertical="center"/>
    </xf>
    <xf numFmtId="176" fontId="5" fillId="3" borderId="9" xfId="3" applyNumberFormat="1" applyFont="1" applyFill="1" applyBorder="1" applyAlignment="1" applyProtection="1">
      <alignment horizontal="center" vertical="center"/>
    </xf>
    <xf numFmtId="0" fontId="5" fillId="0" borderId="40" xfId="3" applyFont="1" applyFill="1" applyBorder="1" applyAlignment="1">
      <alignment horizontal="center" vertical="center" wrapText="1"/>
    </xf>
    <xf numFmtId="0" fontId="5" fillId="0" borderId="39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88" xfId="3" applyFont="1" applyFill="1" applyBorder="1" applyAlignment="1">
      <alignment horizontal="center" vertical="center" wrapText="1"/>
    </xf>
    <xf numFmtId="0" fontId="5" fillId="0" borderId="86" xfId="3" applyFont="1" applyFill="1" applyBorder="1" applyAlignment="1">
      <alignment horizontal="center" vertical="center" wrapText="1"/>
    </xf>
    <xf numFmtId="172" fontId="5" fillId="3" borderId="82" xfId="0" applyNumberFormat="1" applyFont="1" applyFill="1" applyBorder="1" applyAlignment="1" applyProtection="1">
      <alignment horizontal="center" vertical="center"/>
    </xf>
    <xf numFmtId="172" fontId="5" fillId="3" borderId="83" xfId="0" applyNumberFormat="1" applyFont="1" applyFill="1" applyBorder="1" applyAlignment="1" applyProtection="1">
      <alignment horizontal="center" vertical="center"/>
    </xf>
    <xf numFmtId="172" fontId="5" fillId="3" borderId="84" xfId="0" applyNumberFormat="1" applyFont="1" applyFill="1" applyBorder="1" applyAlignment="1" applyProtection="1">
      <alignment horizontal="center" vertical="center"/>
    </xf>
    <xf numFmtId="172" fontId="5" fillId="3" borderId="85" xfId="0" applyNumberFormat="1" applyFont="1" applyFill="1" applyBorder="1" applyAlignment="1" applyProtection="1">
      <alignment horizontal="center" vertical="center"/>
    </xf>
    <xf numFmtId="175" fontId="1" fillId="3" borderId="7" xfId="3" applyNumberFormat="1" applyFont="1" applyFill="1" applyBorder="1" applyAlignment="1" applyProtection="1">
      <alignment horizontal="center" vertical="center" textRotation="90" wrapText="1"/>
    </xf>
    <xf numFmtId="175" fontId="1" fillId="3" borderId="30" xfId="3" applyNumberFormat="1" applyFont="1" applyFill="1" applyBorder="1" applyAlignment="1" applyProtection="1">
      <alignment horizontal="center" vertical="center" textRotation="90" wrapText="1"/>
    </xf>
    <xf numFmtId="175" fontId="1" fillId="3" borderId="54" xfId="3" applyNumberFormat="1" applyFont="1" applyFill="1" applyBorder="1" applyAlignment="1" applyProtection="1">
      <alignment horizontal="center" vertical="center" textRotation="90" wrapText="1"/>
    </xf>
    <xf numFmtId="175" fontId="1" fillId="3" borderId="18" xfId="3" applyNumberFormat="1" applyFont="1" applyFill="1" applyBorder="1" applyAlignment="1" applyProtection="1">
      <alignment horizontal="center" vertical="center"/>
    </xf>
    <xf numFmtId="175" fontId="1" fillId="3" borderId="65" xfId="3" applyNumberFormat="1" applyFont="1" applyFill="1" applyBorder="1" applyAlignment="1" applyProtection="1">
      <alignment horizontal="center" vertical="center"/>
    </xf>
    <xf numFmtId="175" fontId="1" fillId="3" borderId="19" xfId="3" applyNumberFormat="1" applyFont="1" applyFill="1" applyBorder="1" applyAlignment="1" applyProtection="1">
      <alignment horizontal="center" vertical="center"/>
    </xf>
    <xf numFmtId="175" fontId="1" fillId="3" borderId="9" xfId="3" applyNumberFormat="1" applyFont="1" applyFill="1" applyBorder="1" applyAlignment="1" applyProtection="1">
      <alignment horizontal="center" vertical="center" textRotation="90" wrapText="1"/>
    </xf>
    <xf numFmtId="175" fontId="1" fillId="3" borderId="86" xfId="3" applyNumberFormat="1" applyFont="1" applyFill="1" applyBorder="1" applyAlignment="1" applyProtection="1">
      <alignment horizontal="center" vertical="center" textRotation="90" wrapText="1"/>
    </xf>
    <xf numFmtId="175" fontId="1" fillId="3" borderId="68" xfId="3" applyNumberFormat="1" applyFont="1" applyFill="1" applyBorder="1" applyAlignment="1" applyProtection="1">
      <alignment horizontal="center" vertical="center" textRotation="90" wrapText="1"/>
    </xf>
    <xf numFmtId="175" fontId="1" fillId="3" borderId="87" xfId="3" applyNumberFormat="1" applyFont="1" applyFill="1" applyBorder="1" applyAlignment="1" applyProtection="1">
      <alignment horizontal="center" vertical="center" textRotation="90" wrapText="1"/>
    </xf>
    <xf numFmtId="175" fontId="1" fillId="3" borderId="2" xfId="3" applyNumberFormat="1" applyFont="1" applyFill="1" applyBorder="1" applyAlignment="1" applyProtection="1">
      <alignment horizontal="center" vertical="center" textRotation="90" wrapText="1"/>
    </xf>
    <xf numFmtId="175" fontId="1" fillId="3" borderId="22" xfId="3" applyNumberFormat="1" applyFont="1" applyFill="1" applyBorder="1" applyAlignment="1" applyProtection="1">
      <alignment horizontal="center" vertical="center" textRotation="90" wrapText="1"/>
    </xf>
    <xf numFmtId="175" fontId="1" fillId="3" borderId="5" xfId="3" applyNumberFormat="1" applyFont="1" applyFill="1" applyBorder="1" applyAlignment="1" applyProtection="1">
      <alignment horizontal="center" vertical="center" textRotation="90" wrapText="1"/>
    </xf>
    <xf numFmtId="175" fontId="1" fillId="3" borderId="23" xfId="3" applyNumberFormat="1" applyFont="1" applyFill="1" applyBorder="1" applyAlignment="1" applyProtection="1">
      <alignment horizontal="center" vertical="center" textRotation="90" wrapText="1"/>
    </xf>
    <xf numFmtId="175" fontId="1" fillId="3" borderId="8" xfId="3" applyNumberFormat="1" applyFont="1" applyFill="1" applyBorder="1" applyAlignment="1" applyProtection="1">
      <alignment horizontal="center" vertical="center" textRotation="90" wrapText="1"/>
    </xf>
    <xf numFmtId="175" fontId="1" fillId="3" borderId="88" xfId="3" applyNumberFormat="1" applyFont="1" applyFill="1" applyBorder="1" applyAlignment="1" applyProtection="1">
      <alignment horizontal="center" vertical="center" textRotation="90" wrapText="1"/>
    </xf>
    <xf numFmtId="175" fontId="1" fillId="3" borderId="55" xfId="3" applyNumberFormat="1" applyFont="1" applyFill="1" applyBorder="1" applyAlignment="1" applyProtection="1">
      <alignment horizontal="center" vertical="center" textRotation="90" wrapText="1"/>
    </xf>
    <xf numFmtId="175" fontId="3" fillId="3" borderId="67" xfId="3" applyNumberFormat="1" applyFont="1" applyFill="1" applyBorder="1" applyAlignment="1" applyProtection="1">
      <alignment horizontal="center" vertical="center" wrapText="1"/>
    </xf>
    <xf numFmtId="0" fontId="13" fillId="3" borderId="78" xfId="0" applyFont="1" applyFill="1" applyBorder="1" applyAlignment="1">
      <alignment horizontal="center" vertical="center" wrapText="1"/>
    </xf>
    <xf numFmtId="0" fontId="13" fillId="3" borderId="79" xfId="0" applyFont="1" applyFill="1" applyBorder="1" applyAlignment="1">
      <alignment horizontal="center" vertical="center" wrapText="1"/>
    </xf>
    <xf numFmtId="0" fontId="1" fillId="3" borderId="33" xfId="3" applyNumberFormat="1" applyFont="1" applyFill="1" applyBorder="1" applyAlignment="1" applyProtection="1">
      <alignment horizontal="center" vertical="center" textRotation="90"/>
    </xf>
    <xf numFmtId="0" fontId="1" fillId="3" borderId="80" xfId="3" applyNumberFormat="1" applyFont="1" applyFill="1" applyBorder="1" applyAlignment="1" applyProtection="1">
      <alignment horizontal="center" vertical="center" textRotation="90"/>
    </xf>
    <xf numFmtId="0" fontId="1" fillId="3" borderId="26" xfId="3" applyNumberFormat="1" applyFont="1" applyFill="1" applyBorder="1" applyAlignment="1" applyProtection="1">
      <alignment horizontal="center" vertical="center" textRotation="90"/>
    </xf>
    <xf numFmtId="175" fontId="1" fillId="3" borderId="33" xfId="3" applyNumberFormat="1" applyFont="1" applyFill="1" applyBorder="1" applyAlignment="1" applyProtection="1">
      <alignment horizontal="center" vertical="center"/>
    </xf>
    <xf numFmtId="175" fontId="1" fillId="3" borderId="80" xfId="3" applyNumberFormat="1" applyFont="1" applyFill="1" applyBorder="1" applyAlignment="1" applyProtection="1">
      <alignment horizontal="center" vertical="center"/>
    </xf>
    <xf numFmtId="175" fontId="1" fillId="3" borderId="26" xfId="3" applyNumberFormat="1" applyFont="1" applyFill="1" applyBorder="1" applyAlignment="1" applyProtection="1">
      <alignment horizontal="center" vertical="center"/>
    </xf>
    <xf numFmtId="175" fontId="1" fillId="3" borderId="12" xfId="3" applyNumberFormat="1" applyFont="1" applyFill="1" applyBorder="1" applyAlignment="1" applyProtection="1">
      <alignment horizontal="center" vertical="center" wrapText="1"/>
    </xf>
    <xf numFmtId="175" fontId="1" fillId="3" borderId="13" xfId="3" applyNumberFormat="1" applyFont="1" applyFill="1" applyBorder="1" applyAlignment="1" applyProtection="1">
      <alignment horizontal="center" vertical="center" wrapText="1"/>
    </xf>
    <xf numFmtId="175" fontId="1" fillId="3" borderId="14" xfId="3" applyNumberFormat="1" applyFont="1" applyFill="1" applyBorder="1" applyAlignment="1" applyProtection="1">
      <alignment horizontal="center" vertical="center" wrapText="1"/>
    </xf>
    <xf numFmtId="175" fontId="1" fillId="3" borderId="33" xfId="3" applyNumberFormat="1" applyFont="1" applyFill="1" applyBorder="1" applyAlignment="1" applyProtection="1">
      <alignment horizontal="center" vertical="center" textRotation="90" wrapText="1"/>
    </xf>
    <xf numFmtId="175" fontId="1" fillId="3" borderId="80" xfId="3" applyNumberFormat="1" applyFont="1" applyFill="1" applyBorder="1" applyAlignment="1" applyProtection="1">
      <alignment horizontal="center" vertical="center" textRotation="90" wrapText="1"/>
    </xf>
    <xf numFmtId="175" fontId="1" fillId="3" borderId="26" xfId="3" applyNumberFormat="1" applyFont="1" applyFill="1" applyBorder="1" applyAlignment="1" applyProtection="1">
      <alignment horizontal="center" vertical="center" textRotation="90" wrapText="1"/>
    </xf>
    <xf numFmtId="175" fontId="1" fillId="3" borderId="35" xfId="3" applyNumberFormat="1" applyFont="1" applyFill="1" applyBorder="1" applyAlignment="1" applyProtection="1">
      <alignment horizontal="center" vertical="center" wrapText="1"/>
    </xf>
    <xf numFmtId="175" fontId="1" fillId="3" borderId="58" xfId="3" applyNumberFormat="1" applyFont="1" applyFill="1" applyBorder="1" applyAlignment="1" applyProtection="1">
      <alignment horizontal="center" vertical="center" wrapText="1"/>
    </xf>
    <xf numFmtId="175" fontId="1" fillId="3" borderId="6" xfId="3" applyNumberFormat="1" applyFont="1" applyFill="1" applyBorder="1" applyAlignment="1" applyProtection="1">
      <alignment horizontal="center" vertical="center" wrapText="1"/>
    </xf>
    <xf numFmtId="0" fontId="1" fillId="3" borderId="67" xfId="3" applyNumberFormat="1" applyFont="1" applyFill="1" applyBorder="1" applyAlignment="1" applyProtection="1">
      <alignment horizontal="center" vertical="center"/>
    </xf>
    <xf numFmtId="0" fontId="1" fillId="3" borderId="78" xfId="3" applyNumberFormat="1" applyFont="1" applyFill="1" applyBorder="1" applyAlignment="1" applyProtection="1">
      <alignment horizontal="center" vertical="center"/>
    </xf>
    <xf numFmtId="0" fontId="1" fillId="3" borderId="79" xfId="3" applyNumberFormat="1" applyFont="1" applyFill="1" applyBorder="1" applyAlignment="1" applyProtection="1">
      <alignment horizontal="center" vertical="center"/>
    </xf>
    <xf numFmtId="0" fontId="1" fillId="3" borderId="40" xfId="3" applyNumberFormat="1" applyFont="1" applyFill="1" applyBorder="1" applyAlignment="1" applyProtection="1">
      <alignment horizontal="center" vertical="center"/>
    </xf>
    <xf numFmtId="0" fontId="1" fillId="3" borderId="81" xfId="3" applyNumberFormat="1" applyFont="1" applyFill="1" applyBorder="1" applyAlignment="1" applyProtection="1">
      <alignment horizontal="center" vertical="center"/>
    </xf>
    <xf numFmtId="0" fontId="1" fillId="3" borderId="39" xfId="3" applyNumberFormat="1" applyFont="1" applyFill="1" applyBorder="1" applyAlignment="1" applyProtection="1">
      <alignment horizontal="center" vertical="center"/>
    </xf>
    <xf numFmtId="175" fontId="1" fillId="3" borderId="4" xfId="3" applyNumberFormat="1" applyFont="1" applyFill="1" applyBorder="1" applyAlignment="1" applyProtection="1">
      <alignment horizontal="center" vertical="center" textRotation="90" wrapText="1"/>
    </xf>
    <xf numFmtId="175" fontId="1" fillId="3" borderId="21" xfId="3" applyNumberFormat="1" applyFont="1" applyFill="1" applyBorder="1" applyAlignment="1" applyProtection="1">
      <alignment horizontal="center" vertical="center" textRotation="90" wrapText="1"/>
    </xf>
    <xf numFmtId="175" fontId="1" fillId="3" borderId="2" xfId="3" applyNumberFormat="1" applyFont="1" applyFill="1" applyBorder="1" applyAlignment="1" applyProtection="1">
      <alignment horizontal="center" vertical="center" wrapText="1"/>
    </xf>
    <xf numFmtId="175" fontId="1" fillId="3" borderId="5" xfId="3" applyNumberFormat="1" applyFont="1" applyFill="1" applyBorder="1" applyAlignment="1" applyProtection="1">
      <alignment horizontal="center" vertical="center" wrapText="1"/>
    </xf>
    <xf numFmtId="49" fontId="42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18" fillId="0" borderId="66" xfId="0" applyFont="1" applyBorder="1" applyAlignment="1">
      <alignment wrapText="1"/>
    </xf>
    <xf numFmtId="0" fontId="18" fillId="0" borderId="36" xfId="0" applyFont="1" applyBorder="1" applyAlignment="1">
      <alignment wrapText="1"/>
    </xf>
    <xf numFmtId="0" fontId="18" fillId="0" borderId="68" xfId="0" applyFont="1" applyBorder="1" applyAlignment="1">
      <alignment wrapText="1"/>
    </xf>
    <xf numFmtId="0" fontId="18" fillId="0" borderId="37" xfId="0" applyFont="1" applyBorder="1" applyAlignment="1">
      <alignment wrapText="1"/>
    </xf>
    <xf numFmtId="0" fontId="18" fillId="0" borderId="60" xfId="0" applyFont="1" applyBorder="1" applyAlignment="1">
      <alignment wrapText="1"/>
    </xf>
    <xf numFmtId="0" fontId="18" fillId="0" borderId="45" xfId="0" applyFont="1" applyBorder="1" applyAlignment="1">
      <alignment wrapText="1"/>
    </xf>
    <xf numFmtId="0" fontId="18" fillId="0" borderId="59" xfId="0" applyFont="1" applyBorder="1" applyAlignment="1">
      <alignment wrapText="1"/>
    </xf>
    <xf numFmtId="0" fontId="18" fillId="0" borderId="66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66" xfId="0" applyFont="1" applyBorder="1" applyAlignment="1">
      <alignment vertical="center" wrapText="1"/>
    </xf>
    <xf numFmtId="0" fontId="18" fillId="0" borderId="60" xfId="0" applyFont="1" applyBorder="1" applyAlignment="1">
      <alignment vertical="center" wrapText="1"/>
    </xf>
    <xf numFmtId="0" fontId="18" fillId="0" borderId="45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8" fillId="0" borderId="10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66" xfId="1" applyFont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5" fillId="0" borderId="68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37" xfId="1" applyFont="1" applyBorder="1" applyAlignment="1">
      <alignment horizontal="center" vertical="center" wrapText="1"/>
    </xf>
    <xf numFmtId="0" fontId="5" fillId="0" borderId="60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49" fontId="17" fillId="0" borderId="18" xfId="1" applyNumberFormat="1" applyFont="1" applyBorder="1" applyAlignment="1" applyProtection="1">
      <alignment horizontal="left" vertical="center" wrapText="1"/>
      <protection locked="0"/>
    </xf>
    <xf numFmtId="0" fontId="18" fillId="0" borderId="65" xfId="0" applyFont="1" applyBorder="1" applyAlignment="1">
      <alignment horizontal="left" vertical="center" wrapText="1"/>
    </xf>
    <xf numFmtId="1" fontId="17" fillId="0" borderId="18" xfId="0" applyNumberFormat="1" applyFont="1" applyFill="1" applyBorder="1" applyAlignment="1">
      <alignment horizontal="center" vertical="center" wrapText="1"/>
    </xf>
    <xf numFmtId="1" fontId="43" fillId="0" borderId="65" xfId="0" applyNumberFormat="1" applyFont="1" applyFill="1" applyBorder="1" applyAlignment="1">
      <alignment horizontal="center" vertical="center" wrapText="1"/>
    </xf>
    <xf numFmtId="1" fontId="43" fillId="0" borderId="19" xfId="0" applyNumberFormat="1" applyFont="1" applyFill="1" applyBorder="1" applyAlignment="1">
      <alignment horizontal="center" vertical="center" wrapText="1"/>
    </xf>
    <xf numFmtId="0" fontId="18" fillId="0" borderId="75" xfId="0" applyFont="1" applyBorder="1" applyAlignment="1">
      <alignment horizontal="center" vertical="center" wrapText="1"/>
    </xf>
    <xf numFmtId="0" fontId="2" fillId="0" borderId="18" xfId="0" applyFont="1" applyBorder="1" applyAlignment="1"/>
    <xf numFmtId="0" fontId="2" fillId="0" borderId="65" xfId="0" applyFont="1" applyBorder="1" applyAlignment="1"/>
    <xf numFmtId="0" fontId="2" fillId="0" borderId="19" xfId="0" applyFont="1" applyBorder="1" applyAlignment="1"/>
    <xf numFmtId="0" fontId="1" fillId="0" borderId="66" xfId="0" applyFont="1" applyBorder="1" applyAlignment="1">
      <alignment wrapText="1"/>
    </xf>
    <xf numFmtId="0" fontId="6" fillId="0" borderId="66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9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7" xfId="0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3" fillId="0" borderId="45" xfId="0" applyFont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2" fillId="0" borderId="18" xfId="0" applyFont="1" applyBorder="1" applyAlignment="1">
      <alignment vertical="center"/>
    </xf>
    <xf numFmtId="0" fontId="2" fillId="0" borderId="65" xfId="0" applyFont="1" applyBorder="1" applyAlignment="1">
      <alignment vertical="center"/>
    </xf>
    <xf numFmtId="0" fontId="2" fillId="0" borderId="19" xfId="0" applyFont="1" applyBorder="1" applyAlignment="1">
      <alignment vertical="center"/>
    </xf>
  </cellXfs>
  <cellStyles count="4">
    <cellStyle name="Обычный" xfId="0" builtinId="0"/>
    <cellStyle name="Обычный 2" xfId="1"/>
    <cellStyle name="Обычный 2 2" xfId="2"/>
    <cellStyle name="Обычный_Plan Уч(бакал.) д_о 2013_14а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3</xdr:row>
      <xdr:rowOff>152400</xdr:rowOff>
    </xdr:from>
    <xdr:to>
      <xdr:col>17</xdr:col>
      <xdr:colOff>38100</xdr:colOff>
      <xdr:row>4</xdr:row>
      <xdr:rowOff>38100</xdr:rowOff>
    </xdr:to>
    <xdr:grpSp>
      <xdr:nvGrpSpPr>
        <xdr:cNvPr id="16474" name="Group 26"/>
        <xdr:cNvGrpSpPr>
          <a:grpSpLocks/>
        </xdr:cNvGrpSpPr>
      </xdr:nvGrpSpPr>
      <xdr:grpSpPr bwMode="auto">
        <a:xfrm>
          <a:off x="2676525" y="723900"/>
          <a:ext cx="8001000" cy="85725"/>
          <a:chOff x="0" y="0"/>
          <a:chExt cx="495" cy="10"/>
        </a:xfrm>
      </xdr:grpSpPr>
      <xdr:sp macro="" textlink="">
        <xdr:nvSpPr>
          <xdr:cNvPr id="16531" name="Rectangle 28"/>
          <xdr:cNvSpPr>
            <a:spLocks noChangeArrowheads="1"/>
          </xdr:cNvSpPr>
        </xdr:nvSpPr>
        <xdr:spPr bwMode="auto">
          <a:xfrm>
            <a:off x="0" y="0"/>
            <a:ext cx="10" cy="10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6532" name="Line 27"/>
          <xdr:cNvSpPr>
            <a:spLocks noChangeShapeType="1"/>
          </xdr:cNvSpPr>
        </xdr:nvSpPr>
        <xdr:spPr bwMode="auto">
          <a:xfrm>
            <a:off x="10" y="5"/>
            <a:ext cx="484" cy="0"/>
          </a:xfrm>
          <a:prstGeom prst="line">
            <a:avLst/>
          </a:prstGeom>
          <a:noFill/>
          <a:ln w="6096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6</xdr:col>
      <xdr:colOff>581025</xdr:colOff>
      <xdr:row>3</xdr:row>
      <xdr:rowOff>180975</xdr:rowOff>
    </xdr:from>
    <xdr:to>
      <xdr:col>7</xdr:col>
      <xdr:colOff>600075</xdr:colOff>
      <xdr:row>3</xdr:row>
      <xdr:rowOff>190500</xdr:rowOff>
    </xdr:to>
    <xdr:grpSp>
      <xdr:nvGrpSpPr>
        <xdr:cNvPr id="16475" name="Group 21"/>
        <xdr:cNvGrpSpPr>
          <a:grpSpLocks/>
        </xdr:cNvGrpSpPr>
      </xdr:nvGrpSpPr>
      <xdr:grpSpPr bwMode="auto">
        <a:xfrm>
          <a:off x="4514850" y="752475"/>
          <a:ext cx="628650" cy="9525"/>
          <a:chOff x="0" y="0"/>
          <a:chExt cx="992" cy="10"/>
        </a:xfrm>
      </xdr:grpSpPr>
      <xdr:sp macro="" textlink="">
        <xdr:nvSpPr>
          <xdr:cNvPr id="16527" name="Rectangle 25"/>
          <xdr:cNvSpPr>
            <a:spLocks noChangeArrowheads="1"/>
          </xdr:cNvSpPr>
        </xdr:nvSpPr>
        <xdr:spPr bwMode="auto">
          <a:xfrm>
            <a:off x="0" y="0"/>
            <a:ext cx="10" cy="10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6528" name="Line 24"/>
          <xdr:cNvSpPr>
            <a:spLocks noChangeShapeType="1"/>
          </xdr:cNvSpPr>
        </xdr:nvSpPr>
        <xdr:spPr bwMode="auto">
          <a:xfrm>
            <a:off x="10" y="5"/>
            <a:ext cx="487" cy="0"/>
          </a:xfrm>
          <a:prstGeom prst="line">
            <a:avLst/>
          </a:prstGeom>
          <a:noFill/>
          <a:ln w="6096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529" name="Rectangle 23"/>
          <xdr:cNvSpPr>
            <a:spLocks noChangeArrowheads="1"/>
          </xdr:cNvSpPr>
        </xdr:nvSpPr>
        <xdr:spPr bwMode="auto">
          <a:xfrm>
            <a:off x="496" y="0"/>
            <a:ext cx="10" cy="10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6530" name="Line 22"/>
          <xdr:cNvSpPr>
            <a:spLocks noChangeShapeType="1"/>
          </xdr:cNvSpPr>
        </xdr:nvSpPr>
        <xdr:spPr bwMode="auto">
          <a:xfrm>
            <a:off x="506" y="5"/>
            <a:ext cx="485" cy="0"/>
          </a:xfrm>
          <a:prstGeom prst="line">
            <a:avLst/>
          </a:prstGeom>
          <a:noFill/>
          <a:ln w="6096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19050</xdr:colOff>
      <xdr:row>3</xdr:row>
      <xdr:rowOff>9525</xdr:rowOff>
    </xdr:to>
    <xdr:grpSp>
      <xdr:nvGrpSpPr>
        <xdr:cNvPr id="16476" name="Group 11"/>
        <xdr:cNvGrpSpPr>
          <a:grpSpLocks/>
        </xdr:cNvGrpSpPr>
      </xdr:nvGrpSpPr>
      <xdr:grpSpPr bwMode="auto">
        <a:xfrm>
          <a:off x="5153025" y="571500"/>
          <a:ext cx="628650" cy="9525"/>
          <a:chOff x="0" y="0"/>
          <a:chExt cx="992" cy="10"/>
        </a:xfrm>
      </xdr:grpSpPr>
      <xdr:sp macro="" textlink="">
        <xdr:nvSpPr>
          <xdr:cNvPr id="16523" name="Rectangle 15"/>
          <xdr:cNvSpPr>
            <a:spLocks noChangeArrowheads="1"/>
          </xdr:cNvSpPr>
        </xdr:nvSpPr>
        <xdr:spPr bwMode="auto">
          <a:xfrm>
            <a:off x="0" y="0"/>
            <a:ext cx="10" cy="10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6524" name="Line 14"/>
          <xdr:cNvSpPr>
            <a:spLocks noChangeShapeType="1"/>
          </xdr:cNvSpPr>
        </xdr:nvSpPr>
        <xdr:spPr bwMode="auto">
          <a:xfrm>
            <a:off x="10" y="5"/>
            <a:ext cx="487" cy="0"/>
          </a:xfrm>
          <a:prstGeom prst="line">
            <a:avLst/>
          </a:prstGeom>
          <a:noFill/>
          <a:ln w="6096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525" name="Rectangle 13"/>
          <xdr:cNvSpPr>
            <a:spLocks noChangeArrowheads="1"/>
          </xdr:cNvSpPr>
        </xdr:nvSpPr>
        <xdr:spPr bwMode="auto">
          <a:xfrm>
            <a:off x="496" y="0"/>
            <a:ext cx="10" cy="10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6526" name="Line 12"/>
          <xdr:cNvSpPr>
            <a:spLocks noChangeShapeType="1"/>
          </xdr:cNvSpPr>
        </xdr:nvSpPr>
        <xdr:spPr bwMode="auto">
          <a:xfrm>
            <a:off x="506" y="5"/>
            <a:ext cx="486" cy="0"/>
          </a:xfrm>
          <a:prstGeom prst="line">
            <a:avLst/>
          </a:prstGeom>
          <a:noFill/>
          <a:ln w="6096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552450</xdr:colOff>
      <xdr:row>10</xdr:row>
      <xdr:rowOff>190500</xdr:rowOff>
    </xdr:from>
    <xdr:to>
      <xdr:col>5</xdr:col>
      <xdr:colOff>571500</xdr:colOff>
      <xdr:row>11</xdr:row>
      <xdr:rowOff>0</xdr:rowOff>
    </xdr:to>
    <xdr:grpSp>
      <xdr:nvGrpSpPr>
        <xdr:cNvPr id="16477" name="Group 6"/>
        <xdr:cNvGrpSpPr>
          <a:grpSpLocks/>
        </xdr:cNvGrpSpPr>
      </xdr:nvGrpSpPr>
      <xdr:grpSpPr bwMode="auto">
        <a:xfrm>
          <a:off x="3267075" y="2124075"/>
          <a:ext cx="628650" cy="9525"/>
          <a:chOff x="0" y="0"/>
          <a:chExt cx="992" cy="10"/>
        </a:xfrm>
      </xdr:grpSpPr>
      <xdr:sp macro="" textlink="">
        <xdr:nvSpPr>
          <xdr:cNvPr id="16519" name="Rectangle 10"/>
          <xdr:cNvSpPr>
            <a:spLocks noChangeArrowheads="1"/>
          </xdr:cNvSpPr>
        </xdr:nvSpPr>
        <xdr:spPr bwMode="auto">
          <a:xfrm>
            <a:off x="0" y="0"/>
            <a:ext cx="10" cy="10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6520" name="Line 9"/>
          <xdr:cNvSpPr>
            <a:spLocks noChangeShapeType="1"/>
          </xdr:cNvSpPr>
        </xdr:nvSpPr>
        <xdr:spPr bwMode="auto">
          <a:xfrm>
            <a:off x="10" y="5"/>
            <a:ext cx="487" cy="0"/>
          </a:xfrm>
          <a:prstGeom prst="line">
            <a:avLst/>
          </a:prstGeom>
          <a:noFill/>
          <a:ln w="6096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521" name="Rectangle 8"/>
          <xdr:cNvSpPr>
            <a:spLocks noChangeArrowheads="1"/>
          </xdr:cNvSpPr>
        </xdr:nvSpPr>
        <xdr:spPr bwMode="auto">
          <a:xfrm>
            <a:off x="496" y="0"/>
            <a:ext cx="10" cy="10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6522" name="Line 7"/>
          <xdr:cNvSpPr>
            <a:spLocks noChangeShapeType="1"/>
          </xdr:cNvSpPr>
        </xdr:nvSpPr>
        <xdr:spPr bwMode="auto">
          <a:xfrm>
            <a:off x="506" y="5"/>
            <a:ext cx="485" cy="0"/>
          </a:xfrm>
          <a:prstGeom prst="line">
            <a:avLst/>
          </a:prstGeom>
          <a:noFill/>
          <a:ln w="6096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6</xdr:col>
      <xdr:colOff>542925</xdr:colOff>
      <xdr:row>17</xdr:row>
      <xdr:rowOff>0</xdr:rowOff>
    </xdr:from>
    <xdr:to>
      <xdr:col>15</xdr:col>
      <xdr:colOff>428625</xdr:colOff>
      <xdr:row>17</xdr:row>
      <xdr:rowOff>19050</xdr:rowOff>
    </xdr:to>
    <xdr:cxnSp macro="">
      <xdr:nvCxnSpPr>
        <xdr:cNvPr id="16478" name="Прямая соединительная линия 2"/>
        <xdr:cNvCxnSpPr>
          <a:cxnSpLocks noChangeShapeType="1"/>
        </xdr:cNvCxnSpPr>
      </xdr:nvCxnSpPr>
      <xdr:spPr bwMode="auto">
        <a:xfrm>
          <a:off x="4476750" y="3305175"/>
          <a:ext cx="5372100" cy="19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6</xdr:col>
      <xdr:colOff>285750</xdr:colOff>
      <xdr:row>4</xdr:row>
      <xdr:rowOff>161925</xdr:rowOff>
    </xdr:from>
    <xdr:to>
      <xdr:col>6</xdr:col>
      <xdr:colOff>295275</xdr:colOff>
      <xdr:row>9</xdr:row>
      <xdr:rowOff>142875</xdr:rowOff>
    </xdr:to>
    <xdr:cxnSp macro="">
      <xdr:nvCxnSpPr>
        <xdr:cNvPr id="16479" name="Прямая соединительная линия 4"/>
        <xdr:cNvCxnSpPr>
          <a:cxnSpLocks noChangeShapeType="1"/>
        </xdr:cNvCxnSpPr>
      </xdr:nvCxnSpPr>
      <xdr:spPr bwMode="auto">
        <a:xfrm flipH="1">
          <a:off x="4219575" y="933450"/>
          <a:ext cx="9525" cy="9715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9</xdr:col>
      <xdr:colOff>28575</xdr:colOff>
      <xdr:row>15</xdr:row>
      <xdr:rowOff>19050</xdr:rowOff>
    </xdr:from>
    <xdr:to>
      <xdr:col>12</xdr:col>
      <xdr:colOff>590550</xdr:colOff>
      <xdr:row>15</xdr:row>
      <xdr:rowOff>28575</xdr:rowOff>
    </xdr:to>
    <xdr:cxnSp macro="">
      <xdr:nvCxnSpPr>
        <xdr:cNvPr id="16480" name="Прямая соединительная линия 73"/>
        <xdr:cNvCxnSpPr>
          <a:cxnSpLocks noChangeShapeType="1"/>
        </xdr:cNvCxnSpPr>
      </xdr:nvCxnSpPr>
      <xdr:spPr bwMode="auto">
        <a:xfrm flipV="1">
          <a:off x="5791200" y="2924175"/>
          <a:ext cx="239077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333375</xdr:colOff>
      <xdr:row>5</xdr:row>
      <xdr:rowOff>28575</xdr:rowOff>
    </xdr:from>
    <xdr:to>
      <xdr:col>8</xdr:col>
      <xdr:colOff>333375</xdr:colOff>
      <xdr:row>14</xdr:row>
      <xdr:rowOff>19050</xdr:rowOff>
    </xdr:to>
    <xdr:cxnSp macro="">
      <xdr:nvCxnSpPr>
        <xdr:cNvPr id="16481" name="Прямая соединительная линия 6"/>
        <xdr:cNvCxnSpPr>
          <a:cxnSpLocks noChangeShapeType="1"/>
        </xdr:cNvCxnSpPr>
      </xdr:nvCxnSpPr>
      <xdr:spPr bwMode="auto">
        <a:xfrm>
          <a:off x="5486400" y="1000125"/>
          <a:ext cx="0" cy="1724025"/>
        </a:xfrm>
        <a:prstGeom prst="line">
          <a:avLst/>
        </a:prstGeom>
        <a:noFill/>
        <a:ln w="9525" cap="rnd" algn="ctr">
          <a:solidFill>
            <a:srgbClr val="000000"/>
          </a:solidFill>
          <a:miter lim="800000"/>
          <a:headEnd/>
          <a:tailEnd/>
        </a:ln>
      </xdr:spPr>
    </xdr:cxnSp>
    <xdr:clientData/>
  </xdr:twoCellAnchor>
  <xdr:twoCellAnchor>
    <xdr:from>
      <xdr:col>4</xdr:col>
      <xdr:colOff>295275</xdr:colOff>
      <xdr:row>29</xdr:row>
      <xdr:rowOff>0</xdr:rowOff>
    </xdr:from>
    <xdr:to>
      <xdr:col>17</xdr:col>
      <xdr:colOff>19050</xdr:colOff>
      <xdr:row>29</xdr:row>
      <xdr:rowOff>28575</xdr:rowOff>
    </xdr:to>
    <xdr:cxnSp macro="">
      <xdr:nvCxnSpPr>
        <xdr:cNvPr id="16482" name="Прямая соединительная линия 80"/>
        <xdr:cNvCxnSpPr>
          <a:cxnSpLocks noChangeShapeType="1"/>
        </xdr:cNvCxnSpPr>
      </xdr:nvCxnSpPr>
      <xdr:spPr bwMode="auto">
        <a:xfrm flipH="1">
          <a:off x="3009900" y="5457825"/>
          <a:ext cx="7648575" cy="285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285750</xdr:colOff>
      <xdr:row>15</xdr:row>
      <xdr:rowOff>190500</xdr:rowOff>
    </xdr:from>
    <xdr:to>
      <xdr:col>4</xdr:col>
      <xdr:colOff>285750</xdr:colOff>
      <xdr:row>29</xdr:row>
      <xdr:rowOff>66675</xdr:rowOff>
    </xdr:to>
    <xdr:cxnSp macro="">
      <xdr:nvCxnSpPr>
        <xdr:cNvPr id="16483" name="Прямая соединительная линия 13"/>
        <xdr:cNvCxnSpPr>
          <a:cxnSpLocks noChangeShapeType="1"/>
        </xdr:cNvCxnSpPr>
      </xdr:nvCxnSpPr>
      <xdr:spPr bwMode="auto">
        <a:xfrm>
          <a:off x="3000375" y="3095625"/>
          <a:ext cx="0" cy="24288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13</xdr:col>
      <xdr:colOff>276225</xdr:colOff>
      <xdr:row>15</xdr:row>
      <xdr:rowOff>152400</xdr:rowOff>
    </xdr:from>
    <xdr:to>
      <xdr:col>13</xdr:col>
      <xdr:colOff>276225</xdr:colOff>
      <xdr:row>27</xdr:row>
      <xdr:rowOff>133350</xdr:rowOff>
    </xdr:to>
    <xdr:cxnSp macro="">
      <xdr:nvCxnSpPr>
        <xdr:cNvPr id="16484" name="Прямая соединительная линия 20"/>
        <xdr:cNvCxnSpPr>
          <a:cxnSpLocks noChangeShapeType="1"/>
        </xdr:cNvCxnSpPr>
      </xdr:nvCxnSpPr>
      <xdr:spPr bwMode="auto">
        <a:xfrm>
          <a:off x="8477250" y="3057525"/>
          <a:ext cx="0" cy="21621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123825</xdr:colOff>
      <xdr:row>9</xdr:row>
      <xdr:rowOff>47625</xdr:rowOff>
    </xdr:from>
    <xdr:to>
      <xdr:col>24</xdr:col>
      <xdr:colOff>9525</xdr:colOff>
      <xdr:row>9</xdr:row>
      <xdr:rowOff>47625</xdr:rowOff>
    </xdr:to>
    <xdr:cxnSp macro="">
      <xdr:nvCxnSpPr>
        <xdr:cNvPr id="16485" name="Прямая соединительная линия 26"/>
        <xdr:cNvCxnSpPr>
          <a:cxnSpLocks noChangeShapeType="1"/>
        </xdr:cNvCxnSpPr>
      </xdr:nvCxnSpPr>
      <xdr:spPr bwMode="auto">
        <a:xfrm>
          <a:off x="123825" y="1809750"/>
          <a:ext cx="14792325" cy="0"/>
        </a:xfrm>
        <a:prstGeom prst="line">
          <a:avLst/>
        </a:prstGeom>
        <a:noFill/>
        <a:ln w="9525" algn="ctr">
          <a:solidFill>
            <a:srgbClr val="000000"/>
          </a:solidFill>
          <a:prstDash val="dash"/>
          <a:round/>
          <a:headEnd/>
          <a:tailEnd/>
        </a:ln>
      </xdr:spPr>
    </xdr:cxnSp>
    <xdr:clientData/>
  </xdr:twoCellAnchor>
  <xdr:twoCellAnchor>
    <xdr:from>
      <xdr:col>10</xdr:col>
      <xdr:colOff>304800</xdr:colOff>
      <xdr:row>5</xdr:row>
      <xdr:rowOff>0</xdr:rowOff>
    </xdr:from>
    <xdr:to>
      <xdr:col>10</xdr:col>
      <xdr:colOff>323850</xdr:colOff>
      <xdr:row>29</xdr:row>
      <xdr:rowOff>19050</xdr:rowOff>
    </xdr:to>
    <xdr:cxnSp macro="">
      <xdr:nvCxnSpPr>
        <xdr:cNvPr id="16486" name="Прямая соединительная линия 7197"/>
        <xdr:cNvCxnSpPr>
          <a:cxnSpLocks noChangeShapeType="1"/>
        </xdr:cNvCxnSpPr>
      </xdr:nvCxnSpPr>
      <xdr:spPr bwMode="auto">
        <a:xfrm>
          <a:off x="6677025" y="971550"/>
          <a:ext cx="19050" cy="45053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14</xdr:col>
      <xdr:colOff>9525</xdr:colOff>
      <xdr:row>6</xdr:row>
      <xdr:rowOff>9525</xdr:rowOff>
    </xdr:from>
    <xdr:to>
      <xdr:col>16</xdr:col>
      <xdr:colOff>304800</xdr:colOff>
      <xdr:row>6</xdr:row>
      <xdr:rowOff>19050</xdr:rowOff>
    </xdr:to>
    <xdr:cxnSp macro="">
      <xdr:nvCxnSpPr>
        <xdr:cNvPr id="16487" name="Прямая соединительная линия 7199"/>
        <xdr:cNvCxnSpPr>
          <a:cxnSpLocks noChangeShapeType="1"/>
        </xdr:cNvCxnSpPr>
      </xdr:nvCxnSpPr>
      <xdr:spPr bwMode="auto">
        <a:xfrm flipV="1">
          <a:off x="8820150" y="1181100"/>
          <a:ext cx="151447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11</xdr:col>
      <xdr:colOff>600075</xdr:colOff>
      <xdr:row>4</xdr:row>
      <xdr:rowOff>19050</xdr:rowOff>
    </xdr:from>
    <xdr:to>
      <xdr:col>12</xdr:col>
      <xdr:colOff>0</xdr:colOff>
      <xdr:row>29</xdr:row>
      <xdr:rowOff>57150</xdr:rowOff>
    </xdr:to>
    <xdr:cxnSp macro="">
      <xdr:nvCxnSpPr>
        <xdr:cNvPr id="16488" name="Прямая соединительная линия 7201"/>
        <xdr:cNvCxnSpPr>
          <a:cxnSpLocks noChangeShapeType="1"/>
        </xdr:cNvCxnSpPr>
      </xdr:nvCxnSpPr>
      <xdr:spPr bwMode="auto">
        <a:xfrm flipH="1">
          <a:off x="7581900" y="790575"/>
          <a:ext cx="9525" cy="47244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18</xdr:col>
      <xdr:colOff>333375</xdr:colOff>
      <xdr:row>5</xdr:row>
      <xdr:rowOff>133350</xdr:rowOff>
    </xdr:from>
    <xdr:to>
      <xdr:col>18</xdr:col>
      <xdr:colOff>361950</xdr:colOff>
      <xdr:row>13</xdr:row>
      <xdr:rowOff>104775</xdr:rowOff>
    </xdr:to>
    <xdr:cxnSp macro="">
      <xdr:nvCxnSpPr>
        <xdr:cNvPr id="16489" name="Прямая соединительная линия 7204"/>
        <xdr:cNvCxnSpPr>
          <a:cxnSpLocks noChangeShapeType="1"/>
        </xdr:cNvCxnSpPr>
      </xdr:nvCxnSpPr>
      <xdr:spPr bwMode="auto">
        <a:xfrm flipH="1">
          <a:off x="11582400" y="1104900"/>
          <a:ext cx="28575" cy="1533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16</xdr:col>
      <xdr:colOff>209550</xdr:colOff>
      <xdr:row>1</xdr:row>
      <xdr:rowOff>190500</xdr:rowOff>
    </xdr:from>
    <xdr:to>
      <xdr:col>16</xdr:col>
      <xdr:colOff>247650</xdr:colOff>
      <xdr:row>29</xdr:row>
      <xdr:rowOff>9525</xdr:rowOff>
    </xdr:to>
    <xdr:cxnSp macro="">
      <xdr:nvCxnSpPr>
        <xdr:cNvPr id="16490" name="Прямая соединительная линия 112"/>
        <xdr:cNvCxnSpPr>
          <a:cxnSpLocks noChangeShapeType="1"/>
        </xdr:cNvCxnSpPr>
      </xdr:nvCxnSpPr>
      <xdr:spPr bwMode="auto">
        <a:xfrm flipH="1">
          <a:off x="10239375" y="361950"/>
          <a:ext cx="38100" cy="51054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0</xdr:colOff>
      <xdr:row>24</xdr:row>
      <xdr:rowOff>152400</xdr:rowOff>
    </xdr:from>
    <xdr:to>
      <xdr:col>24</xdr:col>
      <xdr:colOff>0</xdr:colOff>
      <xdr:row>25</xdr:row>
      <xdr:rowOff>0</xdr:rowOff>
    </xdr:to>
    <xdr:cxnSp macro="">
      <xdr:nvCxnSpPr>
        <xdr:cNvPr id="16491" name="Прямая соединительная линия 119"/>
        <xdr:cNvCxnSpPr>
          <a:cxnSpLocks noChangeShapeType="1"/>
        </xdr:cNvCxnSpPr>
      </xdr:nvCxnSpPr>
      <xdr:spPr bwMode="auto">
        <a:xfrm flipV="1">
          <a:off x="0" y="4752975"/>
          <a:ext cx="14906625" cy="9525"/>
        </a:xfrm>
        <a:prstGeom prst="line">
          <a:avLst/>
        </a:prstGeom>
        <a:noFill/>
        <a:ln w="9525" algn="ctr">
          <a:solidFill>
            <a:srgbClr val="000000"/>
          </a:solidFill>
          <a:prstDash val="dash"/>
          <a:round/>
          <a:headEnd/>
          <a:tailEnd/>
        </a:ln>
      </xdr:spPr>
    </xdr:cxnSp>
    <xdr:clientData/>
  </xdr:twoCellAnchor>
  <xdr:twoCellAnchor>
    <xdr:from>
      <xdr:col>1</xdr:col>
      <xdr:colOff>125558</xdr:colOff>
      <xdr:row>6</xdr:row>
      <xdr:rowOff>91786</xdr:rowOff>
    </xdr:from>
    <xdr:to>
      <xdr:col>2</xdr:col>
      <xdr:colOff>404813</xdr:colOff>
      <xdr:row>7</xdr:row>
      <xdr:rowOff>142875</xdr:rowOff>
    </xdr:to>
    <xdr:sp macro="" textlink="">
      <xdr:nvSpPr>
        <xdr:cNvPr id="7214" name="Прямоугольник 7213"/>
        <xdr:cNvSpPr/>
      </xdr:nvSpPr>
      <xdr:spPr bwMode="auto">
        <a:xfrm>
          <a:off x="923277" y="1270505"/>
          <a:ext cx="969817" cy="25349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ru-RU" sz="1100"/>
            <a:t>1 семестр</a:t>
          </a:r>
        </a:p>
        <a:p>
          <a:pPr algn="l"/>
          <a:endParaRPr lang="ru-RU" sz="1100"/>
        </a:p>
      </xdr:txBody>
    </xdr:sp>
    <xdr:clientData/>
  </xdr:twoCellAnchor>
  <xdr:twoCellAnchor>
    <xdr:from>
      <xdr:col>1</xdr:col>
      <xdr:colOff>95250</xdr:colOff>
      <xdr:row>10</xdr:row>
      <xdr:rowOff>134216</xdr:rowOff>
    </xdr:from>
    <xdr:to>
      <xdr:col>2</xdr:col>
      <xdr:colOff>78798</xdr:colOff>
      <xdr:row>13</xdr:row>
      <xdr:rowOff>48491</xdr:rowOff>
    </xdr:to>
    <xdr:sp macro="" textlink="">
      <xdr:nvSpPr>
        <xdr:cNvPr id="122" name="Прямоугольник 121"/>
        <xdr:cNvSpPr/>
      </xdr:nvSpPr>
      <xdr:spPr bwMode="auto">
        <a:xfrm>
          <a:off x="1151659" y="1874693"/>
          <a:ext cx="676275" cy="312593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ru-RU" sz="1100"/>
            <a:t>2 семестр</a:t>
          </a:r>
        </a:p>
        <a:p>
          <a:pPr algn="l"/>
          <a:endParaRPr lang="ru-RU" sz="1100"/>
        </a:p>
      </xdr:txBody>
    </xdr:sp>
    <xdr:clientData/>
  </xdr:twoCellAnchor>
  <xdr:twoCellAnchor>
    <xdr:from>
      <xdr:col>1</xdr:col>
      <xdr:colOff>223404</xdr:colOff>
      <xdr:row>26</xdr:row>
      <xdr:rowOff>95251</xdr:rowOff>
    </xdr:from>
    <xdr:to>
      <xdr:col>2</xdr:col>
      <xdr:colOff>398317</xdr:colOff>
      <xdr:row>28</xdr:row>
      <xdr:rowOff>25112</xdr:rowOff>
    </xdr:to>
    <xdr:sp macro="" textlink="">
      <xdr:nvSpPr>
        <xdr:cNvPr id="123" name="Прямоугольник 122"/>
        <xdr:cNvSpPr/>
      </xdr:nvSpPr>
      <xdr:spPr bwMode="auto">
        <a:xfrm>
          <a:off x="1020040" y="4580660"/>
          <a:ext cx="867641" cy="26756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ru-RU" sz="1100"/>
            <a:t>3 семестр</a:t>
          </a:r>
        </a:p>
        <a:p>
          <a:pPr algn="l"/>
          <a:endParaRPr lang="ru-RU" sz="1100"/>
        </a:p>
      </xdr:txBody>
    </xdr:sp>
    <xdr:clientData/>
  </xdr:twoCellAnchor>
  <xdr:twoCellAnchor>
    <xdr:from>
      <xdr:col>13</xdr:col>
      <xdr:colOff>590550</xdr:colOff>
      <xdr:row>2</xdr:row>
      <xdr:rowOff>0</xdr:rowOff>
    </xdr:from>
    <xdr:to>
      <xdr:col>16</xdr:col>
      <xdr:colOff>238125</xdr:colOff>
      <xdr:row>2</xdr:row>
      <xdr:rowOff>9525</xdr:rowOff>
    </xdr:to>
    <xdr:cxnSp macro="">
      <xdr:nvCxnSpPr>
        <xdr:cNvPr id="16495" name="Прямая соединительная линия 7215"/>
        <xdr:cNvCxnSpPr>
          <a:cxnSpLocks noChangeShapeType="1"/>
        </xdr:cNvCxnSpPr>
      </xdr:nvCxnSpPr>
      <xdr:spPr bwMode="auto">
        <a:xfrm flipV="1">
          <a:off x="8791575" y="371475"/>
          <a:ext cx="147637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18</xdr:col>
      <xdr:colOff>28575</xdr:colOff>
      <xdr:row>4</xdr:row>
      <xdr:rowOff>0</xdr:rowOff>
    </xdr:from>
    <xdr:to>
      <xdr:col>19</xdr:col>
      <xdr:colOff>333375</xdr:colOff>
      <xdr:row>4</xdr:row>
      <xdr:rowOff>19050</xdr:rowOff>
    </xdr:to>
    <xdr:cxnSp macro="">
      <xdr:nvCxnSpPr>
        <xdr:cNvPr id="16496" name="Прямая соединительная линия 7220"/>
        <xdr:cNvCxnSpPr>
          <a:cxnSpLocks noChangeShapeType="1"/>
        </xdr:cNvCxnSpPr>
      </xdr:nvCxnSpPr>
      <xdr:spPr bwMode="auto">
        <a:xfrm>
          <a:off x="11277600" y="771525"/>
          <a:ext cx="914400" cy="19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19</xdr:col>
      <xdr:colOff>333375</xdr:colOff>
      <xdr:row>4</xdr:row>
      <xdr:rowOff>19050</xdr:rowOff>
    </xdr:from>
    <xdr:to>
      <xdr:col>19</xdr:col>
      <xdr:colOff>352425</xdr:colOff>
      <xdr:row>11</xdr:row>
      <xdr:rowOff>133350</xdr:rowOff>
    </xdr:to>
    <xdr:cxnSp macro="">
      <xdr:nvCxnSpPr>
        <xdr:cNvPr id="16497" name="Прямая соединительная линия 7222"/>
        <xdr:cNvCxnSpPr>
          <a:cxnSpLocks noChangeShapeType="1"/>
        </xdr:cNvCxnSpPr>
      </xdr:nvCxnSpPr>
      <xdr:spPr bwMode="auto">
        <a:xfrm>
          <a:off x="12192000" y="790575"/>
          <a:ext cx="19050" cy="1476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15</xdr:col>
      <xdr:colOff>419100</xdr:colOff>
      <xdr:row>16</xdr:row>
      <xdr:rowOff>19050</xdr:rowOff>
    </xdr:from>
    <xdr:to>
      <xdr:col>15</xdr:col>
      <xdr:colOff>419100</xdr:colOff>
      <xdr:row>17</xdr:row>
      <xdr:rowOff>57150</xdr:rowOff>
    </xdr:to>
    <xdr:cxnSp macro="">
      <xdr:nvCxnSpPr>
        <xdr:cNvPr id="16498" name="Прямая соединительная линия 83"/>
        <xdr:cNvCxnSpPr>
          <a:cxnSpLocks noChangeShapeType="1"/>
        </xdr:cNvCxnSpPr>
      </xdr:nvCxnSpPr>
      <xdr:spPr bwMode="auto">
        <a:xfrm>
          <a:off x="9839325" y="3124200"/>
          <a:ext cx="0" cy="2381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15</xdr:col>
      <xdr:colOff>590550</xdr:colOff>
      <xdr:row>11</xdr:row>
      <xdr:rowOff>171450</xdr:rowOff>
    </xdr:from>
    <xdr:to>
      <xdr:col>19</xdr:col>
      <xdr:colOff>342900</xdr:colOff>
      <xdr:row>11</xdr:row>
      <xdr:rowOff>190500</xdr:rowOff>
    </xdr:to>
    <xdr:cxnSp macro="">
      <xdr:nvCxnSpPr>
        <xdr:cNvPr id="16499" name="Прямая соединительная линия 90"/>
        <xdr:cNvCxnSpPr>
          <a:cxnSpLocks noChangeShapeType="1"/>
        </xdr:cNvCxnSpPr>
      </xdr:nvCxnSpPr>
      <xdr:spPr bwMode="auto">
        <a:xfrm flipV="1">
          <a:off x="10010775" y="2305050"/>
          <a:ext cx="2190750" cy="19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21</xdr:col>
      <xdr:colOff>0</xdr:colOff>
      <xdr:row>2</xdr:row>
      <xdr:rowOff>190500</xdr:rowOff>
    </xdr:from>
    <xdr:to>
      <xdr:col>21</xdr:col>
      <xdr:colOff>609600</xdr:colOff>
      <xdr:row>2</xdr:row>
      <xdr:rowOff>200025</xdr:rowOff>
    </xdr:to>
    <xdr:cxnSp macro="">
      <xdr:nvCxnSpPr>
        <xdr:cNvPr id="16500" name="Прямая соединительная линия 94"/>
        <xdr:cNvCxnSpPr>
          <a:cxnSpLocks noChangeShapeType="1"/>
        </xdr:cNvCxnSpPr>
      </xdr:nvCxnSpPr>
      <xdr:spPr bwMode="auto">
        <a:xfrm>
          <a:off x="13077825" y="561975"/>
          <a:ext cx="60960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21</xdr:col>
      <xdr:colOff>600075</xdr:colOff>
      <xdr:row>2</xdr:row>
      <xdr:rowOff>190500</xdr:rowOff>
    </xdr:from>
    <xdr:to>
      <xdr:col>22</xdr:col>
      <xdr:colOff>9525</xdr:colOff>
      <xdr:row>10</xdr:row>
      <xdr:rowOff>57150</xdr:rowOff>
    </xdr:to>
    <xdr:cxnSp macro="">
      <xdr:nvCxnSpPr>
        <xdr:cNvPr id="16501" name="Прямая соединительная линия 96"/>
        <xdr:cNvCxnSpPr>
          <a:cxnSpLocks noChangeShapeType="1"/>
        </xdr:cNvCxnSpPr>
      </xdr:nvCxnSpPr>
      <xdr:spPr bwMode="auto">
        <a:xfrm flipH="1">
          <a:off x="13677900" y="561975"/>
          <a:ext cx="19050" cy="14287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</xdr:col>
      <xdr:colOff>9525</xdr:colOff>
      <xdr:row>10</xdr:row>
      <xdr:rowOff>66675</xdr:rowOff>
    </xdr:from>
    <xdr:to>
      <xdr:col>21</xdr:col>
      <xdr:colOff>600075</xdr:colOff>
      <xdr:row>10</xdr:row>
      <xdr:rowOff>66675</xdr:rowOff>
    </xdr:to>
    <xdr:cxnSp macro="">
      <xdr:nvCxnSpPr>
        <xdr:cNvPr id="16502" name="Прямая соединительная линия 104"/>
        <xdr:cNvCxnSpPr>
          <a:cxnSpLocks noChangeShapeType="1"/>
        </xdr:cNvCxnSpPr>
      </xdr:nvCxnSpPr>
      <xdr:spPr bwMode="auto">
        <a:xfrm flipH="1" flipV="1">
          <a:off x="4552950" y="2000250"/>
          <a:ext cx="91249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21</xdr:col>
      <xdr:colOff>9525</xdr:colOff>
      <xdr:row>6</xdr:row>
      <xdr:rowOff>190500</xdr:rowOff>
    </xdr:from>
    <xdr:to>
      <xdr:col>21</xdr:col>
      <xdr:colOff>238125</xdr:colOff>
      <xdr:row>7</xdr:row>
      <xdr:rowOff>0</xdr:rowOff>
    </xdr:to>
    <xdr:cxnSp macro="">
      <xdr:nvCxnSpPr>
        <xdr:cNvPr id="16503" name="Прямая соединительная линия 180"/>
        <xdr:cNvCxnSpPr>
          <a:cxnSpLocks noChangeShapeType="1"/>
        </xdr:cNvCxnSpPr>
      </xdr:nvCxnSpPr>
      <xdr:spPr bwMode="auto">
        <a:xfrm>
          <a:off x="13087350" y="1362075"/>
          <a:ext cx="22860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6</xdr:col>
      <xdr:colOff>295275</xdr:colOff>
      <xdr:row>11</xdr:row>
      <xdr:rowOff>180975</xdr:rowOff>
    </xdr:from>
    <xdr:to>
      <xdr:col>6</xdr:col>
      <xdr:colOff>304800</xdr:colOff>
      <xdr:row>16</xdr:row>
      <xdr:rowOff>0</xdr:rowOff>
    </xdr:to>
    <xdr:cxnSp macro="">
      <xdr:nvCxnSpPr>
        <xdr:cNvPr id="16504" name="Прямая соединительная линия 197"/>
        <xdr:cNvCxnSpPr>
          <a:cxnSpLocks noChangeShapeType="1"/>
        </xdr:cNvCxnSpPr>
      </xdr:nvCxnSpPr>
      <xdr:spPr bwMode="auto">
        <a:xfrm flipH="1">
          <a:off x="4229100" y="2314575"/>
          <a:ext cx="9525" cy="7905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247650</xdr:colOff>
      <xdr:row>3</xdr:row>
      <xdr:rowOff>190500</xdr:rowOff>
    </xdr:from>
    <xdr:to>
      <xdr:col>5</xdr:col>
      <xdr:colOff>257175</xdr:colOff>
      <xdr:row>10</xdr:row>
      <xdr:rowOff>190500</xdr:rowOff>
    </xdr:to>
    <xdr:cxnSp macro="">
      <xdr:nvCxnSpPr>
        <xdr:cNvPr id="16505" name="Прямая соединительная линия 134"/>
        <xdr:cNvCxnSpPr>
          <a:cxnSpLocks noChangeShapeType="1"/>
          <a:endCxn id="16520" idx="1"/>
        </xdr:cNvCxnSpPr>
      </xdr:nvCxnSpPr>
      <xdr:spPr bwMode="auto">
        <a:xfrm>
          <a:off x="3571875" y="762000"/>
          <a:ext cx="9525" cy="13620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21</xdr:col>
      <xdr:colOff>247650</xdr:colOff>
      <xdr:row>6</xdr:row>
      <xdr:rowOff>180975</xdr:rowOff>
    </xdr:from>
    <xdr:to>
      <xdr:col>21</xdr:col>
      <xdr:colOff>285750</xdr:colOff>
      <xdr:row>19</xdr:row>
      <xdr:rowOff>85725</xdr:rowOff>
    </xdr:to>
    <xdr:cxnSp macro="">
      <xdr:nvCxnSpPr>
        <xdr:cNvPr id="16506" name="Прямая соединительная линия 141"/>
        <xdr:cNvCxnSpPr>
          <a:cxnSpLocks noChangeShapeType="1"/>
        </xdr:cNvCxnSpPr>
      </xdr:nvCxnSpPr>
      <xdr:spPr bwMode="auto">
        <a:xfrm>
          <a:off x="13325475" y="1352550"/>
          <a:ext cx="38100" cy="24384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18</xdr:col>
      <xdr:colOff>581025</xdr:colOff>
      <xdr:row>19</xdr:row>
      <xdr:rowOff>85725</xdr:rowOff>
    </xdr:from>
    <xdr:to>
      <xdr:col>21</xdr:col>
      <xdr:colOff>238125</xdr:colOff>
      <xdr:row>19</xdr:row>
      <xdr:rowOff>95250</xdr:rowOff>
    </xdr:to>
    <xdr:cxnSp macro="">
      <xdr:nvCxnSpPr>
        <xdr:cNvPr id="16507" name="Прямая соединительная линия 143"/>
        <xdr:cNvCxnSpPr>
          <a:cxnSpLocks noChangeShapeType="1"/>
        </xdr:cNvCxnSpPr>
      </xdr:nvCxnSpPr>
      <xdr:spPr bwMode="auto">
        <a:xfrm>
          <a:off x="11830050" y="3790950"/>
          <a:ext cx="148590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17</xdr:col>
      <xdr:colOff>0</xdr:colOff>
      <xdr:row>5</xdr:row>
      <xdr:rowOff>95250</xdr:rowOff>
    </xdr:from>
    <xdr:to>
      <xdr:col>18</xdr:col>
      <xdr:colOff>371475</xdr:colOff>
      <xdr:row>5</xdr:row>
      <xdr:rowOff>104775</xdr:rowOff>
    </xdr:to>
    <xdr:cxnSp macro="">
      <xdr:nvCxnSpPr>
        <xdr:cNvPr id="16508" name="Прямая соединительная линия 154"/>
        <xdr:cNvCxnSpPr>
          <a:cxnSpLocks noChangeShapeType="1"/>
        </xdr:cNvCxnSpPr>
      </xdr:nvCxnSpPr>
      <xdr:spPr bwMode="auto">
        <a:xfrm flipV="1">
          <a:off x="10639425" y="1066800"/>
          <a:ext cx="98107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257175</xdr:colOff>
      <xdr:row>13</xdr:row>
      <xdr:rowOff>47625</xdr:rowOff>
    </xdr:from>
    <xdr:to>
      <xdr:col>18</xdr:col>
      <xdr:colOff>314325</xdr:colOff>
      <xdr:row>13</xdr:row>
      <xdr:rowOff>85725</xdr:rowOff>
    </xdr:to>
    <xdr:cxnSp macro="">
      <xdr:nvCxnSpPr>
        <xdr:cNvPr id="16509" name="Прямая соединительная линия 161"/>
        <xdr:cNvCxnSpPr>
          <a:cxnSpLocks noChangeShapeType="1"/>
        </xdr:cNvCxnSpPr>
      </xdr:nvCxnSpPr>
      <xdr:spPr bwMode="auto">
        <a:xfrm flipH="1" flipV="1">
          <a:off x="2971800" y="2581275"/>
          <a:ext cx="8591550" cy="381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257175</xdr:colOff>
      <xdr:row>11</xdr:row>
      <xdr:rowOff>190500</xdr:rowOff>
    </xdr:from>
    <xdr:to>
      <xdr:col>4</xdr:col>
      <xdr:colOff>257175</xdr:colOff>
      <xdr:row>14</xdr:row>
      <xdr:rowOff>66675</xdr:rowOff>
    </xdr:to>
    <xdr:cxnSp macro="">
      <xdr:nvCxnSpPr>
        <xdr:cNvPr id="16510" name="Прямая соединительная линия 175"/>
        <xdr:cNvCxnSpPr>
          <a:cxnSpLocks noChangeShapeType="1"/>
        </xdr:cNvCxnSpPr>
      </xdr:nvCxnSpPr>
      <xdr:spPr bwMode="auto">
        <a:xfrm>
          <a:off x="2971800" y="2324100"/>
          <a:ext cx="0" cy="4476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400050</xdr:colOff>
      <xdr:row>11</xdr:row>
      <xdr:rowOff>0</xdr:rowOff>
    </xdr:to>
    <xdr:cxnSp macro="">
      <xdr:nvCxnSpPr>
        <xdr:cNvPr id="16511" name="Прямая соединительная линия 178"/>
        <xdr:cNvCxnSpPr>
          <a:cxnSpLocks noChangeShapeType="1"/>
        </xdr:cNvCxnSpPr>
      </xdr:nvCxnSpPr>
      <xdr:spPr bwMode="auto">
        <a:xfrm>
          <a:off x="4543425" y="2133600"/>
          <a:ext cx="4000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</xdr:col>
      <xdr:colOff>381000</xdr:colOff>
      <xdr:row>11</xdr:row>
      <xdr:rowOff>47625</xdr:rowOff>
    </xdr:from>
    <xdr:to>
      <xdr:col>7</xdr:col>
      <xdr:colOff>390525</xdr:colOff>
      <xdr:row>23</xdr:row>
      <xdr:rowOff>66675</xdr:rowOff>
    </xdr:to>
    <xdr:cxnSp macro="">
      <xdr:nvCxnSpPr>
        <xdr:cNvPr id="16512" name="Прямая соединительная линия 181"/>
        <xdr:cNvCxnSpPr>
          <a:cxnSpLocks noChangeShapeType="1"/>
        </xdr:cNvCxnSpPr>
      </xdr:nvCxnSpPr>
      <xdr:spPr bwMode="auto">
        <a:xfrm flipH="1">
          <a:off x="4924425" y="2181225"/>
          <a:ext cx="9525" cy="23241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</xdr:col>
      <xdr:colOff>390525</xdr:colOff>
      <xdr:row>23</xdr:row>
      <xdr:rowOff>38100</xdr:rowOff>
    </xdr:from>
    <xdr:to>
      <xdr:col>21</xdr:col>
      <xdr:colOff>495300</xdr:colOff>
      <xdr:row>23</xdr:row>
      <xdr:rowOff>47625</xdr:rowOff>
    </xdr:to>
    <xdr:cxnSp macro="">
      <xdr:nvCxnSpPr>
        <xdr:cNvPr id="16513" name="Прямая соединительная линия 183"/>
        <xdr:cNvCxnSpPr>
          <a:cxnSpLocks noChangeShapeType="1"/>
        </xdr:cNvCxnSpPr>
      </xdr:nvCxnSpPr>
      <xdr:spPr bwMode="auto">
        <a:xfrm>
          <a:off x="4933950" y="4476750"/>
          <a:ext cx="863917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17</xdr:col>
      <xdr:colOff>542925</xdr:colOff>
      <xdr:row>22</xdr:row>
      <xdr:rowOff>0</xdr:rowOff>
    </xdr:from>
    <xdr:to>
      <xdr:col>17</xdr:col>
      <xdr:colOff>542925</xdr:colOff>
      <xdr:row>22</xdr:row>
      <xdr:rowOff>133350</xdr:rowOff>
    </xdr:to>
    <xdr:cxnSp macro="">
      <xdr:nvCxnSpPr>
        <xdr:cNvPr id="16514" name="Прямая соединительная линия 185"/>
        <xdr:cNvCxnSpPr>
          <a:cxnSpLocks noChangeShapeType="1"/>
        </xdr:cNvCxnSpPr>
      </xdr:nvCxnSpPr>
      <xdr:spPr bwMode="auto">
        <a:xfrm>
          <a:off x="11182350" y="4276725"/>
          <a:ext cx="0" cy="1333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18</xdr:col>
      <xdr:colOff>342900</xdr:colOff>
      <xdr:row>13</xdr:row>
      <xdr:rowOff>47625</xdr:rowOff>
    </xdr:from>
    <xdr:to>
      <xdr:col>21</xdr:col>
      <xdr:colOff>476250</xdr:colOff>
      <xdr:row>13</xdr:row>
      <xdr:rowOff>85725</xdr:rowOff>
    </xdr:to>
    <xdr:cxnSp macro="">
      <xdr:nvCxnSpPr>
        <xdr:cNvPr id="16515" name="Прямая соединительная линия 188"/>
        <xdr:cNvCxnSpPr>
          <a:cxnSpLocks noChangeShapeType="1"/>
        </xdr:cNvCxnSpPr>
      </xdr:nvCxnSpPr>
      <xdr:spPr bwMode="auto">
        <a:xfrm flipV="1">
          <a:off x="11591925" y="2581275"/>
          <a:ext cx="1962150" cy="381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21</xdr:col>
      <xdr:colOff>476250</xdr:colOff>
      <xdr:row>13</xdr:row>
      <xdr:rowOff>9525</xdr:rowOff>
    </xdr:from>
    <xdr:to>
      <xdr:col>21</xdr:col>
      <xdr:colOff>476250</xdr:colOff>
      <xdr:row>23</xdr:row>
      <xdr:rowOff>57150</xdr:rowOff>
    </xdr:to>
    <xdr:cxnSp macro="">
      <xdr:nvCxnSpPr>
        <xdr:cNvPr id="16516" name="Прямая соединительная линия 190"/>
        <xdr:cNvCxnSpPr>
          <a:cxnSpLocks noChangeShapeType="1"/>
        </xdr:cNvCxnSpPr>
      </xdr:nvCxnSpPr>
      <xdr:spPr bwMode="auto">
        <a:xfrm>
          <a:off x="13554075" y="2543175"/>
          <a:ext cx="0" cy="19526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21</xdr:col>
      <xdr:colOff>476250</xdr:colOff>
      <xdr:row>19</xdr:row>
      <xdr:rowOff>38100</xdr:rowOff>
    </xdr:from>
    <xdr:to>
      <xdr:col>21</xdr:col>
      <xdr:colOff>581025</xdr:colOff>
      <xdr:row>19</xdr:row>
      <xdr:rowOff>47625</xdr:rowOff>
    </xdr:to>
    <xdr:cxnSp macro="">
      <xdr:nvCxnSpPr>
        <xdr:cNvPr id="16517" name="Прямая соединительная линия 223"/>
        <xdr:cNvCxnSpPr>
          <a:cxnSpLocks noChangeShapeType="1"/>
        </xdr:cNvCxnSpPr>
      </xdr:nvCxnSpPr>
      <xdr:spPr bwMode="auto">
        <a:xfrm flipH="1" flipV="1">
          <a:off x="13554075" y="3743325"/>
          <a:ext cx="10477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16</xdr:col>
      <xdr:colOff>238125</xdr:colOff>
      <xdr:row>18</xdr:row>
      <xdr:rowOff>28575</xdr:rowOff>
    </xdr:from>
    <xdr:to>
      <xdr:col>19</xdr:col>
      <xdr:colOff>19050</xdr:colOff>
      <xdr:row>18</xdr:row>
      <xdr:rowOff>38100</xdr:rowOff>
    </xdr:to>
    <xdr:cxnSp macro="">
      <xdr:nvCxnSpPr>
        <xdr:cNvPr id="16518" name="Прямая соединительная линия 228"/>
        <xdr:cNvCxnSpPr>
          <a:cxnSpLocks noChangeShapeType="1"/>
        </xdr:cNvCxnSpPr>
      </xdr:nvCxnSpPr>
      <xdr:spPr bwMode="auto">
        <a:xfrm flipV="1">
          <a:off x="10267950" y="3533775"/>
          <a:ext cx="16097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BA34"/>
  <sheetViews>
    <sheetView view="pageBreakPreview" topLeftCell="A4" zoomScale="68" zoomScaleNormal="50" zoomScaleSheetLayoutView="68" workbookViewId="0">
      <selection activeCell="N11" sqref="N11"/>
    </sheetView>
  </sheetViews>
  <sheetFormatPr defaultColWidth="3.28515625" defaultRowHeight="15.75"/>
  <cols>
    <col min="1" max="1" width="12.7109375" style="1" customWidth="1"/>
    <col min="2" max="8" width="6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>
      <c r="A1" s="502" t="s">
        <v>69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6" t="s">
        <v>42</v>
      </c>
      <c r="Q1" s="506"/>
      <c r="R1" s="506"/>
      <c r="S1" s="506"/>
      <c r="T1" s="506"/>
      <c r="U1" s="506"/>
      <c r="V1" s="506"/>
      <c r="W1" s="506"/>
      <c r="X1" s="506"/>
      <c r="Y1" s="506"/>
      <c r="Z1" s="506"/>
      <c r="AA1" s="506"/>
      <c r="AB1" s="506"/>
      <c r="AC1" s="506"/>
      <c r="AD1" s="506"/>
      <c r="AE1" s="506"/>
      <c r="AF1" s="506"/>
      <c r="AG1" s="506"/>
      <c r="AH1" s="506"/>
      <c r="AI1" s="506"/>
      <c r="AJ1" s="506"/>
      <c r="AK1" s="506"/>
      <c r="AL1" s="506"/>
      <c r="AM1" s="506"/>
      <c r="AN1" s="27"/>
    </row>
    <row r="2" spans="1:53" ht="30">
      <c r="A2" s="502" t="s">
        <v>70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</row>
    <row r="3" spans="1:53" ht="33" customHeight="1">
      <c r="A3" s="502" t="s">
        <v>79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7" t="s">
        <v>0</v>
      </c>
      <c r="Q3" s="507"/>
      <c r="R3" s="507"/>
      <c r="S3" s="507"/>
      <c r="T3" s="507"/>
      <c r="U3" s="507"/>
      <c r="V3" s="507"/>
      <c r="W3" s="507"/>
      <c r="X3" s="507"/>
      <c r="Y3" s="507"/>
      <c r="Z3" s="507"/>
      <c r="AA3" s="507"/>
      <c r="AB3" s="507"/>
      <c r="AC3" s="507"/>
      <c r="AD3" s="507"/>
      <c r="AE3" s="507"/>
      <c r="AF3" s="507"/>
      <c r="AG3" s="507"/>
      <c r="AH3" s="507"/>
      <c r="AI3" s="507"/>
      <c r="AJ3" s="507"/>
      <c r="AK3" s="507"/>
      <c r="AL3" s="507"/>
      <c r="AM3" s="507"/>
      <c r="AN3" s="508" t="s">
        <v>135</v>
      </c>
      <c r="AO3" s="508"/>
      <c r="AP3" s="508"/>
      <c r="AQ3" s="508"/>
      <c r="AR3" s="508"/>
      <c r="AS3" s="508"/>
      <c r="AT3" s="508"/>
      <c r="AU3" s="508"/>
      <c r="AV3" s="508"/>
      <c r="AW3" s="508"/>
      <c r="AX3" s="508"/>
      <c r="AY3" s="508"/>
      <c r="AZ3" s="508"/>
      <c r="BA3" s="508"/>
    </row>
    <row r="4" spans="1:53" ht="30.75">
      <c r="A4" s="509" t="s">
        <v>80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508"/>
      <c r="AO4" s="508"/>
      <c r="AP4" s="508"/>
      <c r="AQ4" s="508"/>
      <c r="AR4" s="508"/>
      <c r="AS4" s="508"/>
      <c r="AT4" s="508"/>
      <c r="AU4" s="508"/>
      <c r="AV4" s="508"/>
      <c r="AW4" s="508"/>
      <c r="AX4" s="508"/>
      <c r="AY4" s="508"/>
      <c r="AZ4" s="508"/>
      <c r="BA4" s="508"/>
    </row>
    <row r="5" spans="1:53" ht="36.7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500" t="s">
        <v>1</v>
      </c>
      <c r="Q5" s="501"/>
      <c r="R5" s="501"/>
      <c r="S5" s="501"/>
      <c r="T5" s="501"/>
      <c r="U5" s="501"/>
      <c r="V5" s="501"/>
      <c r="W5" s="501"/>
      <c r="X5" s="501"/>
      <c r="Y5" s="501"/>
      <c r="Z5" s="501"/>
      <c r="AA5" s="501"/>
      <c r="AB5" s="501"/>
      <c r="AC5" s="501"/>
      <c r="AD5" s="501"/>
      <c r="AE5" s="501"/>
      <c r="AF5" s="501"/>
      <c r="AG5" s="501"/>
      <c r="AH5" s="501"/>
      <c r="AI5" s="501"/>
      <c r="AJ5" s="501"/>
      <c r="AK5" s="501"/>
      <c r="AL5" s="501"/>
      <c r="AM5" s="501"/>
    </row>
    <row r="6" spans="1:53" s="3" customFormat="1" ht="24.75" customHeight="1">
      <c r="A6" s="502" t="s">
        <v>81</v>
      </c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503"/>
      <c r="AP6" s="503"/>
      <c r="AQ6" s="503"/>
      <c r="AR6" s="503"/>
      <c r="AS6" s="503"/>
      <c r="AT6" s="503"/>
      <c r="AU6" s="503"/>
      <c r="AV6" s="503"/>
      <c r="AW6" s="503"/>
      <c r="AX6" s="503"/>
      <c r="AY6" s="503"/>
      <c r="AZ6" s="503"/>
      <c r="BA6" s="503"/>
    </row>
    <row r="7" spans="1:53" s="3" customFormat="1" ht="27" customHeight="1">
      <c r="A7" s="502" t="s">
        <v>71</v>
      </c>
      <c r="B7" s="502"/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2"/>
      <c r="N7" s="502"/>
      <c r="O7" s="502"/>
      <c r="P7" s="494" t="s">
        <v>82</v>
      </c>
      <c r="Q7" s="494"/>
      <c r="R7" s="494"/>
      <c r="S7" s="494"/>
      <c r="T7" s="494"/>
      <c r="U7" s="494"/>
      <c r="V7" s="494"/>
      <c r="W7" s="494"/>
      <c r="X7" s="494"/>
      <c r="Y7" s="494"/>
      <c r="Z7" s="494"/>
      <c r="AA7" s="494"/>
      <c r="AB7" s="494"/>
      <c r="AC7" s="494"/>
      <c r="AD7" s="494"/>
      <c r="AE7" s="494"/>
      <c r="AF7" s="494"/>
      <c r="AG7" s="494"/>
      <c r="AH7" s="494"/>
      <c r="AI7" s="494"/>
      <c r="AJ7" s="494"/>
      <c r="AK7" s="494"/>
      <c r="AL7" s="494"/>
      <c r="AM7" s="32"/>
      <c r="AN7" s="504" t="s">
        <v>83</v>
      </c>
      <c r="AO7" s="505"/>
      <c r="AP7" s="505"/>
      <c r="AQ7" s="505"/>
      <c r="AR7" s="505"/>
      <c r="AS7" s="505"/>
      <c r="AT7" s="505"/>
      <c r="AU7" s="505"/>
      <c r="AV7" s="505"/>
      <c r="AW7" s="505"/>
      <c r="AX7" s="505"/>
      <c r="AY7" s="505"/>
      <c r="AZ7" s="505"/>
      <c r="BA7" s="505"/>
    </row>
    <row r="8" spans="1:53" s="3" customFormat="1" ht="27.75" customHeight="1">
      <c r="P8" s="494" t="s">
        <v>134</v>
      </c>
      <c r="Q8" s="494"/>
      <c r="R8" s="494"/>
      <c r="S8" s="494"/>
      <c r="T8" s="494"/>
      <c r="U8" s="494"/>
      <c r="V8" s="494"/>
      <c r="W8" s="494"/>
      <c r="X8" s="494"/>
      <c r="Y8" s="494"/>
      <c r="Z8" s="494"/>
      <c r="AA8" s="494"/>
      <c r="AB8" s="494"/>
      <c r="AC8" s="494"/>
      <c r="AD8" s="494"/>
      <c r="AE8" s="494"/>
      <c r="AF8" s="494"/>
      <c r="AG8" s="494"/>
      <c r="AH8" s="494"/>
      <c r="AI8" s="494"/>
      <c r="AJ8" s="494"/>
      <c r="AK8" s="494"/>
      <c r="AL8" s="494"/>
      <c r="AM8" s="32"/>
      <c r="AN8" s="495" t="s">
        <v>84</v>
      </c>
      <c r="AO8" s="495"/>
      <c r="AP8" s="495"/>
      <c r="AQ8" s="495"/>
      <c r="AR8" s="495"/>
      <c r="AS8" s="495"/>
      <c r="AT8" s="495"/>
      <c r="AU8" s="495"/>
      <c r="AV8" s="495"/>
      <c r="AW8" s="495"/>
      <c r="AX8" s="495"/>
      <c r="AY8" s="495"/>
      <c r="AZ8" s="495"/>
      <c r="BA8" s="495"/>
    </row>
    <row r="9" spans="1:53" s="3" customFormat="1" ht="27.75" customHeight="1">
      <c r="P9" s="494" t="s">
        <v>143</v>
      </c>
      <c r="Q9" s="494"/>
      <c r="R9" s="494"/>
      <c r="S9" s="494"/>
      <c r="T9" s="494"/>
      <c r="U9" s="494"/>
      <c r="V9" s="494"/>
      <c r="W9" s="494"/>
      <c r="X9" s="494"/>
      <c r="Y9" s="494"/>
      <c r="Z9" s="494"/>
      <c r="AA9" s="494"/>
      <c r="AB9" s="494"/>
      <c r="AC9" s="494"/>
      <c r="AD9" s="494"/>
      <c r="AE9" s="494"/>
      <c r="AF9" s="494"/>
      <c r="AG9" s="494"/>
      <c r="AH9" s="494"/>
      <c r="AI9" s="494"/>
      <c r="AJ9" s="494"/>
      <c r="AK9" s="494"/>
      <c r="AL9" s="494"/>
      <c r="AM9" s="32"/>
      <c r="AN9" s="495"/>
      <c r="AO9" s="495"/>
      <c r="AP9" s="495"/>
      <c r="AQ9" s="495"/>
      <c r="AR9" s="495"/>
      <c r="AS9" s="495"/>
      <c r="AT9" s="495"/>
      <c r="AU9" s="495"/>
      <c r="AV9" s="495"/>
      <c r="AW9" s="495"/>
      <c r="AX9" s="495"/>
      <c r="AY9" s="495"/>
      <c r="AZ9" s="495"/>
      <c r="BA9" s="495"/>
    </row>
    <row r="10" spans="1:53" s="3" customFormat="1" ht="27.75" customHeight="1">
      <c r="P10" s="496" t="s">
        <v>238</v>
      </c>
      <c r="Q10" s="497"/>
      <c r="R10" s="497"/>
      <c r="S10" s="497"/>
      <c r="T10" s="497"/>
      <c r="U10" s="497"/>
      <c r="V10" s="497"/>
      <c r="W10" s="497"/>
      <c r="X10" s="497"/>
      <c r="Y10" s="497"/>
      <c r="Z10" s="497"/>
      <c r="AA10" s="497"/>
      <c r="AB10" s="497"/>
      <c r="AC10" s="497"/>
      <c r="AD10" s="497"/>
      <c r="AE10" s="497"/>
      <c r="AF10" s="497"/>
      <c r="AG10" s="497"/>
      <c r="AH10" s="497"/>
      <c r="AI10" s="497"/>
      <c r="AJ10" s="497"/>
      <c r="AK10" s="497"/>
      <c r="AL10" s="498"/>
      <c r="AM10" s="498"/>
      <c r="AN10" s="495"/>
      <c r="AO10" s="495"/>
      <c r="AP10" s="495"/>
      <c r="AQ10" s="495"/>
      <c r="AR10" s="495"/>
      <c r="AS10" s="495"/>
      <c r="AT10" s="495"/>
      <c r="AU10" s="495"/>
      <c r="AV10" s="495"/>
      <c r="AW10" s="495"/>
      <c r="AX10" s="495"/>
      <c r="AY10" s="495"/>
      <c r="AZ10" s="495"/>
      <c r="BA10" s="495"/>
    </row>
    <row r="11" spans="1:53" s="3" customFormat="1" ht="55.5" customHeight="1">
      <c r="P11" s="499" t="s">
        <v>236</v>
      </c>
      <c r="Q11" s="496"/>
      <c r="R11" s="496"/>
      <c r="S11" s="496"/>
      <c r="T11" s="496"/>
      <c r="U11" s="496"/>
      <c r="V11" s="496"/>
      <c r="W11" s="496"/>
      <c r="X11" s="496"/>
      <c r="Y11" s="496"/>
      <c r="Z11" s="496"/>
      <c r="AA11" s="496"/>
      <c r="AB11" s="496"/>
      <c r="AC11" s="496"/>
      <c r="AD11" s="496"/>
      <c r="AE11" s="496"/>
      <c r="AF11" s="496"/>
      <c r="AG11" s="496"/>
      <c r="AH11" s="496"/>
      <c r="AI11" s="496"/>
      <c r="AJ11" s="496"/>
      <c r="AK11" s="496"/>
      <c r="AL11" s="496"/>
      <c r="AM11" s="49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</row>
    <row r="12" spans="1:53" s="3" customFormat="1" ht="24.75" customHeight="1">
      <c r="P12" s="33"/>
      <c r="Q12" s="34"/>
      <c r="R12" s="34"/>
      <c r="S12" s="34"/>
      <c r="T12" s="34"/>
      <c r="U12" s="34"/>
      <c r="V12" s="34"/>
      <c r="W12" s="34"/>
      <c r="X12" s="34"/>
      <c r="Y12" s="34"/>
      <c r="Z12" s="499"/>
      <c r="AA12" s="499"/>
      <c r="AB12" s="499"/>
      <c r="AC12" s="499"/>
      <c r="AD12" s="499"/>
      <c r="AE12" s="499"/>
      <c r="AF12" s="499"/>
      <c r="AG12" s="499"/>
      <c r="AH12" s="499"/>
      <c r="AI12" s="499"/>
      <c r="AJ12" s="499"/>
      <c r="AK12" s="499"/>
      <c r="AL12" s="499"/>
      <c r="AM12" s="499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</row>
    <row r="13" spans="1:53" s="3" customFormat="1" ht="12.75" customHeight="1">
      <c r="P13" s="33"/>
      <c r="Q13" s="34"/>
      <c r="R13" s="34"/>
      <c r="S13" s="34"/>
      <c r="T13" s="34"/>
      <c r="U13" s="34"/>
      <c r="V13" s="34"/>
      <c r="W13" s="34"/>
      <c r="X13" s="34"/>
      <c r="Y13" s="34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35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</row>
    <row r="14" spans="1:53" s="3" customFormat="1" ht="22.5">
      <c r="A14" s="488" t="s">
        <v>35</v>
      </c>
      <c r="B14" s="488"/>
      <c r="C14" s="488"/>
      <c r="D14" s="488"/>
      <c r="E14" s="488"/>
      <c r="F14" s="488"/>
      <c r="G14" s="488"/>
      <c r="H14" s="488"/>
      <c r="I14" s="488"/>
      <c r="J14" s="488"/>
      <c r="K14" s="488"/>
      <c r="L14" s="488"/>
      <c r="M14" s="488"/>
      <c r="N14" s="488"/>
      <c r="O14" s="488"/>
      <c r="P14" s="488"/>
      <c r="Q14" s="488"/>
      <c r="R14" s="488"/>
      <c r="S14" s="488"/>
      <c r="T14" s="488"/>
      <c r="U14" s="488"/>
      <c r="V14" s="488"/>
      <c r="W14" s="488"/>
      <c r="X14" s="488"/>
      <c r="Y14" s="488"/>
      <c r="Z14" s="488"/>
      <c r="AA14" s="488"/>
      <c r="AB14" s="488"/>
      <c r="AC14" s="488"/>
      <c r="AD14" s="488"/>
      <c r="AE14" s="488"/>
      <c r="AF14" s="488"/>
      <c r="AG14" s="488"/>
      <c r="AH14" s="488"/>
      <c r="AI14" s="488"/>
      <c r="AJ14" s="488"/>
      <c r="AK14" s="488"/>
      <c r="AL14" s="488"/>
      <c r="AM14" s="488"/>
      <c r="AN14" s="488"/>
      <c r="AO14" s="488"/>
      <c r="AP14" s="488"/>
      <c r="AQ14" s="488"/>
      <c r="AR14" s="488"/>
      <c r="AS14" s="488"/>
      <c r="AT14" s="488"/>
      <c r="AU14" s="488"/>
      <c r="AV14" s="488"/>
      <c r="AW14" s="488"/>
      <c r="AX14" s="488"/>
      <c r="AY14" s="488"/>
      <c r="AZ14" s="488"/>
      <c r="BA14" s="488"/>
    </row>
    <row r="15" spans="1:53" s="3" customFormat="1" ht="19.5" thickBo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>
      <c r="A16" s="489" t="s">
        <v>2</v>
      </c>
      <c r="B16" s="491" t="s">
        <v>3</v>
      </c>
      <c r="C16" s="492"/>
      <c r="D16" s="492"/>
      <c r="E16" s="493"/>
      <c r="F16" s="491" t="s">
        <v>4</v>
      </c>
      <c r="G16" s="492"/>
      <c r="H16" s="492"/>
      <c r="I16" s="493"/>
      <c r="J16" s="478" t="s">
        <v>5</v>
      </c>
      <c r="K16" s="481"/>
      <c r="L16" s="481"/>
      <c r="M16" s="481"/>
      <c r="N16" s="478" t="s">
        <v>6</v>
      </c>
      <c r="O16" s="481"/>
      <c r="P16" s="481"/>
      <c r="Q16" s="481"/>
      <c r="R16" s="480"/>
      <c r="S16" s="478" t="s">
        <v>7</v>
      </c>
      <c r="T16" s="479"/>
      <c r="U16" s="479"/>
      <c r="V16" s="479"/>
      <c r="W16" s="480"/>
      <c r="X16" s="478" t="s">
        <v>8</v>
      </c>
      <c r="Y16" s="481"/>
      <c r="Z16" s="481"/>
      <c r="AA16" s="480"/>
      <c r="AB16" s="491" t="s">
        <v>9</v>
      </c>
      <c r="AC16" s="492"/>
      <c r="AD16" s="492"/>
      <c r="AE16" s="493"/>
      <c r="AF16" s="491" t="s">
        <v>10</v>
      </c>
      <c r="AG16" s="492"/>
      <c r="AH16" s="492"/>
      <c r="AI16" s="493"/>
      <c r="AJ16" s="478" t="s">
        <v>11</v>
      </c>
      <c r="AK16" s="479"/>
      <c r="AL16" s="479"/>
      <c r="AM16" s="479"/>
      <c r="AN16" s="480"/>
      <c r="AO16" s="478" t="s">
        <v>12</v>
      </c>
      <c r="AP16" s="481"/>
      <c r="AQ16" s="481"/>
      <c r="AR16" s="481"/>
      <c r="AS16" s="482" t="s">
        <v>13</v>
      </c>
      <c r="AT16" s="483"/>
      <c r="AU16" s="483"/>
      <c r="AV16" s="483"/>
      <c r="AW16" s="484"/>
      <c r="AX16" s="478" t="s">
        <v>14</v>
      </c>
      <c r="AY16" s="481"/>
      <c r="AZ16" s="481"/>
      <c r="BA16" s="480"/>
    </row>
    <row r="17" spans="1:53" s="5" customFormat="1" ht="20.25" customHeight="1" thickBot="1">
      <c r="A17" s="490"/>
      <c r="B17" s="36">
        <v>1</v>
      </c>
      <c r="C17" s="37">
        <v>2</v>
      </c>
      <c r="D17" s="37">
        <v>3</v>
      </c>
      <c r="E17" s="38">
        <v>4</v>
      </c>
      <c r="F17" s="36">
        <v>5</v>
      </c>
      <c r="G17" s="37">
        <v>6</v>
      </c>
      <c r="H17" s="37">
        <v>7</v>
      </c>
      <c r="I17" s="38">
        <v>8</v>
      </c>
      <c r="J17" s="36">
        <v>9</v>
      </c>
      <c r="K17" s="37">
        <v>10</v>
      </c>
      <c r="L17" s="37">
        <v>11</v>
      </c>
      <c r="M17" s="39">
        <v>12</v>
      </c>
      <c r="N17" s="36">
        <v>13</v>
      </c>
      <c r="O17" s="37">
        <v>14</v>
      </c>
      <c r="P17" s="37">
        <v>15</v>
      </c>
      <c r="Q17" s="37">
        <v>16</v>
      </c>
      <c r="R17" s="38">
        <v>17</v>
      </c>
      <c r="S17" s="36">
        <v>18</v>
      </c>
      <c r="T17" s="37">
        <v>19</v>
      </c>
      <c r="U17" s="37">
        <v>20</v>
      </c>
      <c r="V17" s="37">
        <v>21</v>
      </c>
      <c r="W17" s="38">
        <v>22</v>
      </c>
      <c r="X17" s="36">
        <v>23</v>
      </c>
      <c r="Y17" s="37">
        <v>24</v>
      </c>
      <c r="Z17" s="37">
        <v>25</v>
      </c>
      <c r="AA17" s="38">
        <v>26</v>
      </c>
      <c r="AB17" s="36">
        <v>27</v>
      </c>
      <c r="AC17" s="37">
        <v>28</v>
      </c>
      <c r="AD17" s="37">
        <v>29</v>
      </c>
      <c r="AE17" s="38">
        <v>30</v>
      </c>
      <c r="AF17" s="36">
        <v>31</v>
      </c>
      <c r="AG17" s="37">
        <v>32</v>
      </c>
      <c r="AH17" s="37">
        <v>33</v>
      </c>
      <c r="AI17" s="38">
        <v>34</v>
      </c>
      <c r="AJ17" s="36">
        <v>35</v>
      </c>
      <c r="AK17" s="37">
        <v>36</v>
      </c>
      <c r="AL17" s="37">
        <v>37</v>
      </c>
      <c r="AM17" s="37">
        <v>38</v>
      </c>
      <c r="AN17" s="38">
        <v>39</v>
      </c>
      <c r="AO17" s="36">
        <v>40</v>
      </c>
      <c r="AP17" s="37">
        <v>41</v>
      </c>
      <c r="AQ17" s="37">
        <v>42</v>
      </c>
      <c r="AR17" s="39">
        <v>43</v>
      </c>
      <c r="AS17" s="36">
        <v>44</v>
      </c>
      <c r="AT17" s="37">
        <v>45</v>
      </c>
      <c r="AU17" s="37">
        <v>46</v>
      </c>
      <c r="AV17" s="37">
        <v>47</v>
      </c>
      <c r="AW17" s="38">
        <v>48</v>
      </c>
      <c r="AX17" s="36">
        <v>49</v>
      </c>
      <c r="AY17" s="37">
        <v>50</v>
      </c>
      <c r="AZ17" s="37">
        <v>51</v>
      </c>
      <c r="BA17" s="38">
        <v>52</v>
      </c>
    </row>
    <row r="18" spans="1:53" ht="20.100000000000001" customHeight="1" thickBot="1">
      <c r="A18" s="40">
        <v>1</v>
      </c>
      <c r="B18" s="267" t="s">
        <v>206</v>
      </c>
      <c r="C18" s="41" t="s">
        <v>68</v>
      </c>
      <c r="D18" s="42" t="s">
        <v>68</v>
      </c>
      <c r="E18" s="42" t="s">
        <v>68</v>
      </c>
      <c r="F18" s="43" t="s">
        <v>68</v>
      </c>
      <c r="G18" s="41" t="s">
        <v>68</v>
      </c>
      <c r="H18" s="42" t="s">
        <v>68</v>
      </c>
      <c r="I18" s="42" t="s">
        <v>68</v>
      </c>
      <c r="J18" s="43" t="s">
        <v>68</v>
      </c>
      <c r="K18" s="41" t="s">
        <v>68</v>
      </c>
      <c r="L18" s="42" t="s">
        <v>68</v>
      </c>
      <c r="M18" s="41" t="s">
        <v>68</v>
      </c>
      <c r="N18" s="42" t="s">
        <v>68</v>
      </c>
      <c r="O18" s="42" t="s">
        <v>68</v>
      </c>
      <c r="P18" s="43" t="s">
        <v>68</v>
      </c>
      <c r="Q18" s="268" t="s">
        <v>15</v>
      </c>
      <c r="R18" s="269" t="s">
        <v>206</v>
      </c>
      <c r="S18" s="270" t="s">
        <v>16</v>
      </c>
      <c r="T18" s="271" t="s">
        <v>16</v>
      </c>
      <c r="U18" s="41" t="s">
        <v>68</v>
      </c>
      <c r="V18" s="42" t="s">
        <v>68</v>
      </c>
      <c r="W18" s="42" t="s">
        <v>68</v>
      </c>
      <c r="X18" s="43" t="s">
        <v>68</v>
      </c>
      <c r="Y18" s="41" t="s">
        <v>68</v>
      </c>
      <c r="Z18" s="42" t="s">
        <v>68</v>
      </c>
      <c r="AA18" s="42" t="s">
        <v>68</v>
      </c>
      <c r="AB18" s="43" t="s">
        <v>68</v>
      </c>
      <c r="AC18" s="41" t="s">
        <v>68</v>
      </c>
      <c r="AD18" s="42" t="s">
        <v>68</v>
      </c>
      <c r="AE18" s="42" t="s">
        <v>68</v>
      </c>
      <c r="AF18" s="43" t="s">
        <v>68</v>
      </c>
      <c r="AG18" s="41" t="s">
        <v>68</v>
      </c>
      <c r="AH18" s="42" t="s">
        <v>68</v>
      </c>
      <c r="AI18" s="42" t="s">
        <v>68</v>
      </c>
      <c r="AJ18" s="43" t="s">
        <v>68</v>
      </c>
      <c r="AK18" s="41" t="s">
        <v>68</v>
      </c>
      <c r="AL18" s="42" t="s">
        <v>68</v>
      </c>
      <c r="AM18" s="41" t="s">
        <v>68</v>
      </c>
      <c r="AN18" s="42" t="s">
        <v>68</v>
      </c>
      <c r="AO18" s="42" t="s">
        <v>68</v>
      </c>
      <c r="AP18" s="43" t="s">
        <v>68</v>
      </c>
      <c r="AQ18" s="272" t="s">
        <v>15</v>
      </c>
      <c r="AR18" s="273" t="s">
        <v>16</v>
      </c>
      <c r="AS18" s="274" t="s">
        <v>16</v>
      </c>
      <c r="AT18" s="272" t="s">
        <v>16</v>
      </c>
      <c r="AU18" s="272" t="s">
        <v>16</v>
      </c>
      <c r="AV18" s="275" t="s">
        <v>16</v>
      </c>
      <c r="AW18" s="270" t="s">
        <v>16</v>
      </c>
      <c r="AX18" s="272" t="s">
        <v>16</v>
      </c>
      <c r="AY18" s="272" t="s">
        <v>16</v>
      </c>
      <c r="AZ18" s="272" t="s">
        <v>16</v>
      </c>
      <c r="BA18" s="273" t="s">
        <v>16</v>
      </c>
    </row>
    <row r="19" spans="1:53" ht="20.100000000000001" customHeight="1">
      <c r="A19" s="46">
        <v>2</v>
      </c>
      <c r="B19" s="47" t="s">
        <v>17</v>
      </c>
      <c r="C19" s="25" t="s">
        <v>17</v>
      </c>
      <c r="D19" s="25" t="s">
        <v>17</v>
      </c>
      <c r="E19" s="48" t="s">
        <v>17</v>
      </c>
      <c r="F19" s="47" t="s">
        <v>18</v>
      </c>
      <c r="G19" s="25" t="s">
        <v>18</v>
      </c>
      <c r="H19" s="25" t="s">
        <v>18</v>
      </c>
      <c r="I19" s="48" t="s">
        <v>18</v>
      </c>
      <c r="J19" s="47" t="s">
        <v>18</v>
      </c>
      <c r="K19" s="25" t="s">
        <v>18</v>
      </c>
      <c r="L19" s="25" t="s">
        <v>18</v>
      </c>
      <c r="M19" s="48" t="s">
        <v>18</v>
      </c>
      <c r="N19" s="47" t="s">
        <v>18</v>
      </c>
      <c r="O19" s="25" t="s">
        <v>18</v>
      </c>
      <c r="P19" s="25" t="s">
        <v>18</v>
      </c>
      <c r="Q19" s="25" t="s">
        <v>74</v>
      </c>
      <c r="R19" s="48" t="s">
        <v>74</v>
      </c>
      <c r="S19" s="47"/>
      <c r="T19" s="25"/>
      <c r="U19" s="25"/>
      <c r="V19" s="25"/>
      <c r="W19" s="49"/>
      <c r="X19" s="47"/>
      <c r="Y19" s="25"/>
      <c r="Z19" s="25"/>
      <c r="AA19" s="49"/>
      <c r="AB19" s="47"/>
      <c r="AC19" s="25"/>
      <c r="AD19" s="25"/>
      <c r="AE19" s="49"/>
      <c r="AF19" s="47"/>
      <c r="AG19" s="25"/>
      <c r="AH19" s="25"/>
      <c r="AI19" s="49"/>
      <c r="AJ19" s="47"/>
      <c r="AK19" s="25"/>
      <c r="AL19" s="25"/>
      <c r="AM19" s="25"/>
      <c r="AN19" s="48"/>
      <c r="AO19" s="50"/>
      <c r="AP19" s="25"/>
      <c r="AQ19" s="25"/>
      <c r="AR19" s="49"/>
      <c r="AS19" s="51"/>
      <c r="AT19" s="52"/>
      <c r="AU19" s="25"/>
      <c r="AV19" s="25"/>
      <c r="AW19" s="48"/>
      <c r="AX19" s="53"/>
      <c r="AY19" s="25"/>
      <c r="AZ19" s="25"/>
      <c r="BA19" s="48"/>
    </row>
    <row r="20" spans="1:53" ht="20.100000000000001" customHeight="1">
      <c r="A20" s="46"/>
      <c r="B20" s="47"/>
      <c r="C20" s="25"/>
      <c r="D20" s="25"/>
      <c r="E20" s="48"/>
      <c r="F20" s="47"/>
      <c r="G20" s="25"/>
      <c r="H20" s="25"/>
      <c r="I20" s="48"/>
      <c r="J20" s="47"/>
      <c r="K20" s="25"/>
      <c r="L20" s="25"/>
      <c r="M20" s="48"/>
      <c r="N20" s="47"/>
      <c r="O20" s="25"/>
      <c r="P20" s="25"/>
      <c r="Q20" s="25"/>
      <c r="R20" s="48"/>
      <c r="S20" s="47"/>
      <c r="T20" s="25"/>
      <c r="U20" s="25"/>
      <c r="V20" s="25"/>
      <c r="W20" s="54"/>
      <c r="X20" s="47"/>
      <c r="Y20" s="25"/>
      <c r="Z20" s="25"/>
      <c r="AA20" s="49"/>
      <c r="AB20" s="47"/>
      <c r="AC20" s="25"/>
      <c r="AD20" s="25"/>
      <c r="AE20" s="49"/>
      <c r="AF20" s="47"/>
      <c r="AG20" s="25"/>
      <c r="AH20" s="25"/>
      <c r="AI20" s="49"/>
      <c r="AJ20" s="47"/>
      <c r="AK20" s="25"/>
      <c r="AL20" s="25"/>
      <c r="AM20" s="25"/>
      <c r="AN20" s="48"/>
      <c r="AO20" s="50"/>
      <c r="AP20" s="25"/>
      <c r="AQ20" s="25"/>
      <c r="AR20" s="49"/>
      <c r="AS20" s="47"/>
      <c r="AT20" s="25"/>
      <c r="AU20" s="25"/>
      <c r="AV20" s="25"/>
      <c r="AW20" s="48"/>
      <c r="AX20" s="50"/>
      <c r="AY20" s="25"/>
      <c r="AZ20" s="25"/>
      <c r="BA20" s="48"/>
    </row>
    <row r="21" spans="1:53" ht="19.5" customHeight="1" thickBot="1">
      <c r="A21" s="55"/>
      <c r="B21" s="56"/>
      <c r="C21" s="57"/>
      <c r="D21" s="57"/>
      <c r="E21" s="58"/>
      <c r="F21" s="56"/>
      <c r="G21" s="57"/>
      <c r="H21" s="57"/>
      <c r="I21" s="58"/>
      <c r="J21" s="56"/>
      <c r="K21" s="57"/>
      <c r="L21" s="57"/>
      <c r="M21" s="58"/>
      <c r="N21" s="56"/>
      <c r="O21" s="57"/>
      <c r="P21" s="57"/>
      <c r="Q21" s="57"/>
      <c r="R21" s="58"/>
      <c r="S21" s="56"/>
      <c r="T21" s="57"/>
      <c r="U21" s="57"/>
      <c r="V21" s="57"/>
      <c r="W21" s="59"/>
      <c r="X21" s="56"/>
      <c r="Y21" s="57"/>
      <c r="Z21" s="57"/>
      <c r="AA21" s="59"/>
      <c r="AB21" s="56"/>
      <c r="AC21" s="57"/>
      <c r="AD21" s="57"/>
      <c r="AE21" s="59"/>
      <c r="AF21" s="56"/>
      <c r="AG21" s="57"/>
      <c r="AH21" s="57"/>
      <c r="AI21" s="59"/>
      <c r="AJ21" s="56"/>
      <c r="AK21" s="57"/>
      <c r="AL21" s="57"/>
      <c r="AM21" s="57"/>
      <c r="AN21" s="58"/>
      <c r="AO21" s="60"/>
      <c r="AP21" s="57"/>
      <c r="AQ21" s="57"/>
      <c r="AR21" s="59"/>
      <c r="AS21" s="61"/>
      <c r="AT21" s="62"/>
      <c r="AU21" s="62"/>
      <c r="AV21" s="62"/>
      <c r="AW21" s="63"/>
      <c r="AX21" s="64"/>
      <c r="AY21" s="65"/>
      <c r="AZ21" s="65"/>
      <c r="BA21" s="66"/>
    </row>
    <row r="22" spans="1:53" ht="19.5" customHeight="1">
      <c r="A22" s="2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8"/>
      <c r="AG22" s="68"/>
      <c r="AH22" s="68"/>
      <c r="AI22" s="68"/>
      <c r="AJ22" s="67"/>
      <c r="AK22" s="67"/>
      <c r="AL22" s="67"/>
      <c r="AM22" s="67"/>
      <c r="AN22" s="67"/>
      <c r="AO22" s="67"/>
      <c r="AP22" s="67"/>
      <c r="AQ22" s="67"/>
      <c r="AR22" s="67"/>
      <c r="AS22" s="69"/>
      <c r="AT22" s="20"/>
      <c r="AU22" s="20"/>
      <c r="AV22" s="20"/>
      <c r="AW22" s="20"/>
      <c r="AX22" s="20"/>
      <c r="AY22" s="20"/>
      <c r="AZ22" s="20"/>
      <c r="BA22" s="20"/>
    </row>
    <row r="23" spans="1:53" s="7" customFormat="1" ht="21" customHeight="1">
      <c r="A23" s="485" t="s">
        <v>240</v>
      </c>
      <c r="B23" s="485"/>
      <c r="C23" s="485"/>
      <c r="D23" s="485"/>
      <c r="E23" s="485"/>
      <c r="F23" s="485"/>
      <c r="G23" s="485"/>
      <c r="H23" s="485"/>
      <c r="I23" s="485"/>
      <c r="J23" s="486"/>
      <c r="K23" s="486"/>
      <c r="L23" s="486"/>
      <c r="M23" s="486"/>
      <c r="N23" s="486"/>
      <c r="O23" s="486"/>
      <c r="P23" s="486"/>
      <c r="Q23" s="486"/>
      <c r="R23" s="486"/>
      <c r="S23" s="486"/>
      <c r="T23" s="486"/>
      <c r="U23" s="486"/>
      <c r="V23" s="486"/>
      <c r="W23" s="486"/>
      <c r="X23" s="486"/>
      <c r="Y23" s="486"/>
      <c r="Z23" s="486"/>
      <c r="AA23" s="486"/>
      <c r="AB23" s="486"/>
      <c r="AC23" s="486"/>
      <c r="AD23" s="486"/>
      <c r="AE23" s="486"/>
      <c r="AF23" s="486"/>
      <c r="AG23" s="486"/>
      <c r="AH23" s="486"/>
      <c r="AI23" s="486"/>
      <c r="AJ23" s="486"/>
      <c r="AK23" s="486"/>
      <c r="AL23" s="486"/>
      <c r="AM23" s="486"/>
      <c r="AN23" s="486"/>
      <c r="AO23" s="486"/>
      <c r="AP23" s="486"/>
      <c r="AQ23" s="486"/>
      <c r="AR23" s="486"/>
      <c r="AS23" s="486"/>
      <c r="AT23" s="486"/>
      <c r="AU23" s="486"/>
      <c r="AV23" s="70"/>
      <c r="AW23" s="70"/>
      <c r="AX23" s="70"/>
      <c r="AY23" s="70"/>
      <c r="AZ23" s="70"/>
      <c r="BA23" s="1"/>
    </row>
    <row r="24" spans="1:53">
      <c r="AV24" s="70"/>
      <c r="AW24" s="70"/>
      <c r="AX24" s="70"/>
      <c r="AY24" s="70"/>
      <c r="AZ24" s="70"/>
    </row>
    <row r="25" spans="1:53" ht="21.75" customHeight="1">
      <c r="A25" s="71" t="s">
        <v>89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487" t="s">
        <v>90</v>
      </c>
      <c r="AB25" s="487"/>
      <c r="AC25" s="487"/>
      <c r="AD25" s="487"/>
      <c r="AE25" s="487"/>
      <c r="AF25" s="487"/>
      <c r="AG25" s="487"/>
      <c r="AH25" s="487"/>
      <c r="AI25" s="487"/>
      <c r="AJ25" s="487"/>
      <c r="AK25" s="487"/>
      <c r="AL25" s="487"/>
      <c r="AM25" s="487"/>
      <c r="AN25" s="71"/>
      <c r="AO25" s="487" t="s">
        <v>48</v>
      </c>
      <c r="AP25" s="487"/>
      <c r="AQ25" s="487"/>
      <c r="AR25" s="487"/>
      <c r="AS25" s="487"/>
      <c r="AT25" s="487"/>
      <c r="AU25" s="487"/>
      <c r="AV25" s="487"/>
      <c r="AW25" s="487"/>
      <c r="AX25" s="487"/>
      <c r="AY25" s="487"/>
      <c r="AZ25" s="487"/>
      <c r="BA25" s="487"/>
    </row>
    <row r="26" spans="1:53" ht="11.25" customHeight="1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3"/>
    </row>
    <row r="27" spans="1:53" ht="22.5" customHeight="1">
      <c r="A27" s="467" t="s">
        <v>2</v>
      </c>
      <c r="B27" s="423"/>
      <c r="C27" s="468" t="s">
        <v>19</v>
      </c>
      <c r="D27" s="422"/>
      <c r="E27" s="422"/>
      <c r="F27" s="423"/>
      <c r="G27" s="469" t="s">
        <v>235</v>
      </c>
      <c r="H27" s="469"/>
      <c r="I27" s="469" t="s">
        <v>20</v>
      </c>
      <c r="J27" s="469"/>
      <c r="K27" s="421" t="s">
        <v>21</v>
      </c>
      <c r="L27" s="470"/>
      <c r="M27" s="471"/>
      <c r="N27" s="421" t="s">
        <v>60</v>
      </c>
      <c r="O27" s="422"/>
      <c r="P27" s="423"/>
      <c r="Q27" s="421" t="s">
        <v>61</v>
      </c>
      <c r="R27" s="459"/>
      <c r="S27" s="460"/>
      <c r="T27" s="421" t="s">
        <v>22</v>
      </c>
      <c r="U27" s="422"/>
      <c r="V27" s="423"/>
      <c r="W27" s="421" t="s">
        <v>59</v>
      </c>
      <c r="X27" s="422"/>
      <c r="Y27" s="423"/>
      <c r="Z27" s="20"/>
      <c r="AA27" s="432" t="s">
        <v>62</v>
      </c>
      <c r="AB27" s="433"/>
      <c r="AC27" s="433"/>
      <c r="AD27" s="433"/>
      <c r="AE27" s="433"/>
      <c r="AF27" s="433"/>
      <c r="AG27" s="434"/>
      <c r="AH27" s="441" t="s">
        <v>73</v>
      </c>
      <c r="AI27" s="442"/>
      <c r="AJ27" s="443"/>
      <c r="AK27" s="450" t="s">
        <v>47</v>
      </c>
      <c r="AL27" s="451"/>
      <c r="AM27" s="452"/>
      <c r="AN27" s="73"/>
      <c r="AO27" s="419" t="s">
        <v>49</v>
      </c>
      <c r="AP27" s="420"/>
      <c r="AQ27" s="420"/>
      <c r="AR27" s="420"/>
      <c r="AS27" s="421" t="s">
        <v>63</v>
      </c>
      <c r="AT27" s="422"/>
      <c r="AU27" s="422"/>
      <c r="AV27" s="422"/>
      <c r="AW27" s="423"/>
      <c r="AX27" s="430" t="s">
        <v>73</v>
      </c>
      <c r="AY27" s="430"/>
      <c r="AZ27" s="430"/>
      <c r="BA27" s="431"/>
    </row>
    <row r="28" spans="1:53" ht="15.75" customHeight="1">
      <c r="A28" s="424"/>
      <c r="B28" s="426"/>
      <c r="C28" s="424"/>
      <c r="D28" s="425"/>
      <c r="E28" s="425"/>
      <c r="F28" s="426"/>
      <c r="G28" s="469"/>
      <c r="H28" s="469"/>
      <c r="I28" s="469"/>
      <c r="J28" s="469"/>
      <c r="K28" s="472"/>
      <c r="L28" s="473"/>
      <c r="M28" s="474"/>
      <c r="N28" s="424"/>
      <c r="O28" s="425"/>
      <c r="P28" s="426"/>
      <c r="Q28" s="461"/>
      <c r="R28" s="462"/>
      <c r="S28" s="463"/>
      <c r="T28" s="424"/>
      <c r="U28" s="425"/>
      <c r="V28" s="426"/>
      <c r="W28" s="424"/>
      <c r="X28" s="425"/>
      <c r="Y28" s="426"/>
      <c r="Z28" s="20"/>
      <c r="AA28" s="435"/>
      <c r="AB28" s="436"/>
      <c r="AC28" s="436"/>
      <c r="AD28" s="436"/>
      <c r="AE28" s="436"/>
      <c r="AF28" s="436"/>
      <c r="AG28" s="437"/>
      <c r="AH28" s="444"/>
      <c r="AI28" s="445"/>
      <c r="AJ28" s="446"/>
      <c r="AK28" s="453"/>
      <c r="AL28" s="454"/>
      <c r="AM28" s="455"/>
      <c r="AN28" s="73"/>
      <c r="AO28" s="420"/>
      <c r="AP28" s="420"/>
      <c r="AQ28" s="420"/>
      <c r="AR28" s="420"/>
      <c r="AS28" s="424"/>
      <c r="AT28" s="425"/>
      <c r="AU28" s="425"/>
      <c r="AV28" s="425"/>
      <c r="AW28" s="426"/>
      <c r="AX28" s="430"/>
      <c r="AY28" s="430"/>
      <c r="AZ28" s="430"/>
      <c r="BA28" s="431"/>
    </row>
    <row r="29" spans="1:53" ht="42" customHeight="1">
      <c r="A29" s="427"/>
      <c r="B29" s="429"/>
      <c r="C29" s="427"/>
      <c r="D29" s="428"/>
      <c r="E29" s="428"/>
      <c r="F29" s="429"/>
      <c r="G29" s="469"/>
      <c r="H29" s="469"/>
      <c r="I29" s="469"/>
      <c r="J29" s="469"/>
      <c r="K29" s="475"/>
      <c r="L29" s="476"/>
      <c r="M29" s="477"/>
      <c r="N29" s="427"/>
      <c r="O29" s="428"/>
      <c r="P29" s="429"/>
      <c r="Q29" s="464"/>
      <c r="R29" s="465"/>
      <c r="S29" s="466"/>
      <c r="T29" s="427"/>
      <c r="U29" s="428"/>
      <c r="V29" s="429"/>
      <c r="W29" s="427"/>
      <c r="X29" s="428"/>
      <c r="Y29" s="429"/>
      <c r="Z29" s="20"/>
      <c r="AA29" s="438"/>
      <c r="AB29" s="439"/>
      <c r="AC29" s="439"/>
      <c r="AD29" s="439"/>
      <c r="AE29" s="439"/>
      <c r="AF29" s="439"/>
      <c r="AG29" s="440"/>
      <c r="AH29" s="447"/>
      <c r="AI29" s="448"/>
      <c r="AJ29" s="449"/>
      <c r="AK29" s="456"/>
      <c r="AL29" s="457"/>
      <c r="AM29" s="458"/>
      <c r="AN29" s="73"/>
      <c r="AO29" s="420"/>
      <c r="AP29" s="420"/>
      <c r="AQ29" s="420"/>
      <c r="AR29" s="420"/>
      <c r="AS29" s="424"/>
      <c r="AT29" s="425"/>
      <c r="AU29" s="425"/>
      <c r="AV29" s="425"/>
      <c r="AW29" s="426"/>
      <c r="AX29" s="430"/>
      <c r="AY29" s="430"/>
      <c r="AZ29" s="430"/>
      <c r="BA29" s="431"/>
    </row>
    <row r="30" spans="1:53" ht="26.25" customHeight="1">
      <c r="A30" s="413">
        <v>1</v>
      </c>
      <c r="B30" s="414"/>
      <c r="C30" s="382">
        <v>36</v>
      </c>
      <c r="D30" s="405"/>
      <c r="E30" s="405"/>
      <c r="F30" s="406"/>
      <c r="G30" s="415">
        <v>2</v>
      </c>
      <c r="H30" s="416"/>
      <c r="I30" s="417">
        <v>2</v>
      </c>
      <c r="J30" s="418"/>
      <c r="K30" s="408"/>
      <c r="L30" s="408"/>
      <c r="M30" s="408"/>
      <c r="N30" s="382"/>
      <c r="O30" s="405"/>
      <c r="P30" s="406"/>
      <c r="Q30" s="411"/>
      <c r="R30" s="377"/>
      <c r="S30" s="378"/>
      <c r="T30" s="382">
        <v>12</v>
      </c>
      <c r="U30" s="383"/>
      <c r="V30" s="412"/>
      <c r="W30" s="382">
        <f>C30+G30+I30+T30</f>
        <v>52</v>
      </c>
      <c r="X30" s="383"/>
      <c r="Y30" s="384"/>
      <c r="Z30" s="20"/>
      <c r="AA30" s="396" t="s">
        <v>64</v>
      </c>
      <c r="AB30" s="397"/>
      <c r="AC30" s="397"/>
      <c r="AD30" s="397"/>
      <c r="AE30" s="397"/>
      <c r="AF30" s="397"/>
      <c r="AG30" s="398"/>
      <c r="AH30" s="390">
        <v>3</v>
      </c>
      <c r="AI30" s="402"/>
      <c r="AJ30" s="402"/>
      <c r="AK30" s="390">
        <v>4</v>
      </c>
      <c r="AL30" s="402"/>
      <c r="AM30" s="402"/>
      <c r="AN30" s="73"/>
      <c r="AO30" s="420"/>
      <c r="AP30" s="420"/>
      <c r="AQ30" s="420"/>
      <c r="AR30" s="420"/>
      <c r="AS30" s="427"/>
      <c r="AT30" s="428"/>
      <c r="AU30" s="428"/>
      <c r="AV30" s="428"/>
      <c r="AW30" s="429"/>
      <c r="AX30" s="430"/>
      <c r="AY30" s="430"/>
      <c r="AZ30" s="430"/>
      <c r="BA30" s="431"/>
    </row>
    <row r="31" spans="1:53" ht="27" customHeight="1">
      <c r="A31" s="403">
        <v>2</v>
      </c>
      <c r="B31" s="404"/>
      <c r="C31" s="382"/>
      <c r="D31" s="405"/>
      <c r="E31" s="405"/>
      <c r="F31" s="406"/>
      <c r="G31" s="407"/>
      <c r="H31" s="407"/>
      <c r="I31" s="408"/>
      <c r="J31" s="408"/>
      <c r="K31" s="408">
        <v>4</v>
      </c>
      <c r="L31" s="408"/>
      <c r="M31" s="408"/>
      <c r="N31" s="373">
        <v>11</v>
      </c>
      <c r="O31" s="374"/>
      <c r="P31" s="375"/>
      <c r="Q31" s="376">
        <v>2</v>
      </c>
      <c r="R31" s="377"/>
      <c r="S31" s="378"/>
      <c r="T31" s="373"/>
      <c r="U31" s="380"/>
      <c r="V31" s="381"/>
      <c r="W31" s="382">
        <f>K31+N31+Q31</f>
        <v>17</v>
      </c>
      <c r="X31" s="383"/>
      <c r="Y31" s="384"/>
      <c r="Z31" s="20"/>
      <c r="AA31" s="399"/>
      <c r="AB31" s="400"/>
      <c r="AC31" s="400"/>
      <c r="AD31" s="400"/>
      <c r="AE31" s="400"/>
      <c r="AF31" s="400"/>
      <c r="AG31" s="401"/>
      <c r="AH31" s="402"/>
      <c r="AI31" s="402"/>
      <c r="AJ31" s="402"/>
      <c r="AK31" s="402"/>
      <c r="AL31" s="402"/>
      <c r="AM31" s="402"/>
      <c r="AN31" s="73"/>
      <c r="AO31" s="390" t="s">
        <v>23</v>
      </c>
      <c r="AP31" s="390"/>
      <c r="AQ31" s="390"/>
      <c r="AR31" s="390"/>
      <c r="AS31" s="409" t="s">
        <v>92</v>
      </c>
      <c r="AT31" s="409"/>
      <c r="AU31" s="409"/>
      <c r="AV31" s="409"/>
      <c r="AW31" s="409"/>
      <c r="AX31" s="410">
        <v>3</v>
      </c>
      <c r="AY31" s="410"/>
      <c r="AZ31" s="410"/>
      <c r="BA31" s="410"/>
    </row>
    <row r="32" spans="1:53" ht="21.75" customHeight="1">
      <c r="A32" s="403"/>
      <c r="B32" s="404"/>
      <c r="C32" s="382"/>
      <c r="D32" s="405"/>
      <c r="E32" s="405"/>
      <c r="F32" s="406"/>
      <c r="G32" s="407"/>
      <c r="H32" s="407"/>
      <c r="I32" s="408"/>
      <c r="J32" s="408"/>
      <c r="K32" s="408"/>
      <c r="L32" s="408"/>
      <c r="M32" s="408"/>
      <c r="N32" s="373"/>
      <c r="O32" s="374"/>
      <c r="P32" s="375"/>
      <c r="Q32" s="411"/>
      <c r="R32" s="377"/>
      <c r="S32" s="378"/>
      <c r="T32" s="373"/>
      <c r="U32" s="380"/>
      <c r="V32" s="381"/>
      <c r="W32" s="382"/>
      <c r="X32" s="383"/>
      <c r="Y32" s="384"/>
      <c r="Z32" s="20"/>
      <c r="AA32" s="396" t="s">
        <v>77</v>
      </c>
      <c r="AB32" s="397"/>
      <c r="AC32" s="397"/>
      <c r="AD32" s="397"/>
      <c r="AE32" s="397"/>
      <c r="AF32" s="397"/>
      <c r="AG32" s="398"/>
      <c r="AH32" s="390">
        <v>3</v>
      </c>
      <c r="AI32" s="402"/>
      <c r="AJ32" s="402"/>
      <c r="AK32" s="390">
        <v>11</v>
      </c>
      <c r="AL32" s="402"/>
      <c r="AM32" s="402"/>
      <c r="AN32" s="73"/>
      <c r="AO32" s="390"/>
      <c r="AP32" s="390"/>
      <c r="AQ32" s="390"/>
      <c r="AR32" s="390"/>
      <c r="AS32" s="409"/>
      <c r="AT32" s="409"/>
      <c r="AU32" s="409"/>
      <c r="AV32" s="409"/>
      <c r="AW32" s="409"/>
      <c r="AX32" s="410"/>
      <c r="AY32" s="410"/>
      <c r="AZ32" s="410"/>
      <c r="BA32" s="410"/>
    </row>
    <row r="33" spans="1:53" ht="25.5" customHeight="1">
      <c r="A33" s="403"/>
      <c r="B33" s="404"/>
      <c r="C33" s="382"/>
      <c r="D33" s="405"/>
      <c r="E33" s="405"/>
      <c r="F33" s="406"/>
      <c r="G33" s="407"/>
      <c r="H33" s="407"/>
      <c r="I33" s="408"/>
      <c r="J33" s="408"/>
      <c r="K33" s="408"/>
      <c r="L33" s="408"/>
      <c r="M33" s="408"/>
      <c r="N33" s="373"/>
      <c r="O33" s="374"/>
      <c r="P33" s="375"/>
      <c r="Q33" s="376"/>
      <c r="R33" s="377"/>
      <c r="S33" s="378"/>
      <c r="T33" s="379"/>
      <c r="U33" s="380"/>
      <c r="V33" s="381"/>
      <c r="W33" s="382"/>
      <c r="X33" s="383"/>
      <c r="Y33" s="384"/>
      <c r="Z33" s="20"/>
      <c r="AA33" s="399"/>
      <c r="AB33" s="400"/>
      <c r="AC33" s="400"/>
      <c r="AD33" s="400"/>
      <c r="AE33" s="400"/>
      <c r="AF33" s="400"/>
      <c r="AG33" s="401"/>
      <c r="AH33" s="402"/>
      <c r="AI33" s="402"/>
      <c r="AJ33" s="402"/>
      <c r="AK33" s="402"/>
      <c r="AL33" s="402"/>
      <c r="AM33" s="402"/>
      <c r="AN33" s="74"/>
      <c r="AO33" s="390"/>
      <c r="AP33" s="390"/>
      <c r="AQ33" s="390"/>
      <c r="AR33" s="390"/>
      <c r="AS33" s="409"/>
      <c r="AT33" s="409"/>
      <c r="AU33" s="409"/>
      <c r="AV33" s="409"/>
      <c r="AW33" s="409"/>
      <c r="AX33" s="410"/>
      <c r="AY33" s="410"/>
      <c r="AZ33" s="410"/>
      <c r="BA33" s="410"/>
    </row>
    <row r="34" spans="1:53" ht="34.5" customHeight="1">
      <c r="A34" s="385" t="s">
        <v>24</v>
      </c>
      <c r="B34" s="386"/>
      <c r="C34" s="387">
        <f>SUM(C30:F33)</f>
        <v>36</v>
      </c>
      <c r="D34" s="388"/>
      <c r="E34" s="388"/>
      <c r="F34" s="389"/>
      <c r="G34" s="390">
        <v>2</v>
      </c>
      <c r="H34" s="390"/>
      <c r="I34" s="391">
        <v>2</v>
      </c>
      <c r="J34" s="391"/>
      <c r="K34" s="392">
        <v>4</v>
      </c>
      <c r="L34" s="392"/>
      <c r="M34" s="392"/>
      <c r="N34" s="393">
        <f>SUM(N30:P33)</f>
        <v>11</v>
      </c>
      <c r="O34" s="394"/>
      <c r="P34" s="395"/>
      <c r="Q34" s="358">
        <f>SUM(Q30:S33)</f>
        <v>2</v>
      </c>
      <c r="R34" s="359"/>
      <c r="S34" s="360"/>
      <c r="T34" s="361">
        <f>SUM(T30:V33)</f>
        <v>12</v>
      </c>
      <c r="U34" s="362"/>
      <c r="V34" s="363"/>
      <c r="W34" s="361">
        <f>SUM(W30:Y33)</f>
        <v>69</v>
      </c>
      <c r="X34" s="362"/>
      <c r="Y34" s="363"/>
      <c r="Z34" s="20"/>
      <c r="AA34" s="364"/>
      <c r="AB34" s="365"/>
      <c r="AC34" s="365"/>
      <c r="AD34" s="365"/>
      <c r="AE34" s="365"/>
      <c r="AF34" s="365"/>
      <c r="AG34" s="366"/>
      <c r="AH34" s="367"/>
      <c r="AI34" s="368"/>
      <c r="AJ34" s="369"/>
      <c r="AK34" s="370"/>
      <c r="AL34" s="371"/>
      <c r="AM34" s="372"/>
      <c r="AN34" s="21"/>
      <c r="AO34" s="390"/>
      <c r="AP34" s="390"/>
      <c r="AQ34" s="390"/>
      <c r="AR34" s="390"/>
      <c r="AS34" s="409"/>
      <c r="AT34" s="409"/>
      <c r="AU34" s="409"/>
      <c r="AV34" s="409"/>
      <c r="AW34" s="409"/>
      <c r="AX34" s="410"/>
      <c r="AY34" s="410"/>
      <c r="AZ34" s="410"/>
      <c r="BA34" s="410"/>
    </row>
  </sheetData>
  <sheetProtection selectLockedCells="1" selectUnlockedCells="1"/>
  <mergeCells count="108">
    <mergeCell ref="A1:O1"/>
    <mergeCell ref="P1:AM1"/>
    <mergeCell ref="A2:O2"/>
    <mergeCell ref="A3:O3"/>
    <mergeCell ref="P3:AM3"/>
    <mergeCell ref="AN3:BA4"/>
    <mergeCell ref="A4:O4"/>
    <mergeCell ref="P5:AM5"/>
    <mergeCell ref="A6:O6"/>
    <mergeCell ref="AO6:BA6"/>
    <mergeCell ref="A7:O7"/>
    <mergeCell ref="P7:AL7"/>
    <mergeCell ref="AN7:BA7"/>
    <mergeCell ref="P8:AL8"/>
    <mergeCell ref="AN8:BA10"/>
    <mergeCell ref="P9:AL9"/>
    <mergeCell ref="P10:AM10"/>
    <mergeCell ref="P11:AM11"/>
    <mergeCell ref="Z12:AM12"/>
    <mergeCell ref="A14:BA14"/>
    <mergeCell ref="A16:A17"/>
    <mergeCell ref="B16:E16"/>
    <mergeCell ref="F16:I16"/>
    <mergeCell ref="J16:M16"/>
    <mergeCell ref="N16:R16"/>
    <mergeCell ref="S16:W16"/>
    <mergeCell ref="X16:AA16"/>
    <mergeCell ref="AB16:AE16"/>
    <mergeCell ref="AF16:AI16"/>
    <mergeCell ref="AJ16:AN16"/>
    <mergeCell ref="AO16:AR16"/>
    <mergeCell ref="AS16:AW16"/>
    <mergeCell ref="AX16:BA16"/>
    <mergeCell ref="A23:AU23"/>
    <mergeCell ref="AA25:AM25"/>
    <mergeCell ref="AO25:BA25"/>
    <mergeCell ref="Q27:S29"/>
    <mergeCell ref="T27:V29"/>
    <mergeCell ref="W27:Y29"/>
    <mergeCell ref="A27:B29"/>
    <mergeCell ref="C27:F29"/>
    <mergeCell ref="G27:H29"/>
    <mergeCell ref="I27:J29"/>
    <mergeCell ref="K27:M29"/>
    <mergeCell ref="N27:P29"/>
    <mergeCell ref="AO27:AR30"/>
    <mergeCell ref="AS27:AW30"/>
    <mergeCell ref="AX27:BA30"/>
    <mergeCell ref="AA27:AG29"/>
    <mergeCell ref="AH27:AJ29"/>
    <mergeCell ref="AK27:AM29"/>
    <mergeCell ref="A30:B30"/>
    <mergeCell ref="C30:F30"/>
    <mergeCell ref="G30:H30"/>
    <mergeCell ref="I30:J30"/>
    <mergeCell ref="K30:M30"/>
    <mergeCell ref="N30:P30"/>
    <mergeCell ref="Q30:S30"/>
    <mergeCell ref="T30:V30"/>
    <mergeCell ref="W30:Y30"/>
    <mergeCell ref="AA30:AG31"/>
    <mergeCell ref="AH30:AJ31"/>
    <mergeCell ref="AK30:AM31"/>
    <mergeCell ref="Q31:S31"/>
    <mergeCell ref="T31:V31"/>
    <mergeCell ref="W31:Y31"/>
    <mergeCell ref="A31:B31"/>
    <mergeCell ref="C31:F31"/>
    <mergeCell ref="G31:H31"/>
    <mergeCell ref="I31:J31"/>
    <mergeCell ref="K31:M31"/>
    <mergeCell ref="N31:P31"/>
    <mergeCell ref="AO31:AR34"/>
    <mergeCell ref="AS31:AW34"/>
    <mergeCell ref="AX31:BA34"/>
    <mergeCell ref="A32:B32"/>
    <mergeCell ref="C32:F32"/>
    <mergeCell ref="G32:H32"/>
    <mergeCell ref="I32:J32"/>
    <mergeCell ref="K32:M32"/>
    <mergeCell ref="N32:P32"/>
    <mergeCell ref="Q32:S32"/>
    <mergeCell ref="T32:V32"/>
    <mergeCell ref="W32:Y32"/>
    <mergeCell ref="AA32:AG33"/>
    <mergeCell ref="AH32:AJ33"/>
    <mergeCell ref="AK32:AM33"/>
    <mergeCell ref="A33:B33"/>
    <mergeCell ref="C33:F33"/>
    <mergeCell ref="G33:H33"/>
    <mergeCell ref="I33:J33"/>
    <mergeCell ref="K33:M33"/>
    <mergeCell ref="N33:P33"/>
    <mergeCell ref="Q33:S33"/>
    <mergeCell ref="T33:V33"/>
    <mergeCell ref="W33:Y33"/>
    <mergeCell ref="A34:B34"/>
    <mergeCell ref="C34:F34"/>
    <mergeCell ref="G34:H34"/>
    <mergeCell ref="I34:J34"/>
    <mergeCell ref="K34:M34"/>
    <mergeCell ref="N34:P34"/>
    <mergeCell ref="Q34:S34"/>
    <mergeCell ref="T34:V34"/>
    <mergeCell ref="W34:Y34"/>
    <mergeCell ref="AA34:AG34"/>
    <mergeCell ref="AH34:AJ34"/>
    <mergeCell ref="AK34:AM34"/>
  </mergeCells>
  <pageMargins left="0.70866141732283461" right="0.70866141732283461" top="0.39370078740157483" bottom="0.39370078740157483" header="0.31496062992125984" footer="0.31496062992125984"/>
  <pageSetup paperSize="9" scale="41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Z186"/>
  <sheetViews>
    <sheetView topLeftCell="A29" zoomScale="75" zoomScaleNormal="75" zoomScaleSheetLayoutView="75" workbookViewId="0">
      <selection activeCell="B48" sqref="B48"/>
    </sheetView>
  </sheetViews>
  <sheetFormatPr defaultRowHeight="15.75"/>
  <cols>
    <col min="1" max="1" width="11.28515625" style="245" customWidth="1"/>
    <col min="2" max="2" width="47.28515625" style="246" customWidth="1"/>
    <col min="3" max="3" width="6.7109375" style="247" customWidth="1"/>
    <col min="4" max="4" width="12" style="248" customWidth="1"/>
    <col min="5" max="5" width="7.28515625" style="248" customWidth="1"/>
    <col min="6" max="6" width="6.42578125" style="247" customWidth="1"/>
    <col min="7" max="7" width="7.42578125" style="247" customWidth="1"/>
    <col min="8" max="8" width="9.85546875" style="247" customWidth="1"/>
    <col min="9" max="9" width="8.7109375" style="246" customWidth="1"/>
    <col min="10" max="10" width="8" style="246" customWidth="1"/>
    <col min="11" max="11" width="5.85546875" style="246" customWidth="1"/>
    <col min="12" max="12" width="7.85546875" style="246" customWidth="1"/>
    <col min="13" max="13" width="8.85546875" style="246" customWidth="1"/>
    <col min="14" max="14" width="6.140625" style="246" customWidth="1"/>
    <col min="15" max="15" width="6.28515625" style="246" customWidth="1"/>
    <col min="16" max="17" width="6.42578125" style="246" customWidth="1"/>
    <col min="18" max="18" width="6.5703125" style="246" customWidth="1"/>
    <col min="19" max="19" width="6.28515625" style="246" customWidth="1"/>
    <col min="20" max="20" width="5.5703125" style="246" customWidth="1"/>
    <col min="21" max="21" width="5.7109375" style="246" customWidth="1"/>
    <col min="22" max="26" width="0" style="163" hidden="1" customWidth="1"/>
    <col min="27" max="16384" width="9.140625" style="163"/>
  </cols>
  <sheetData>
    <row r="1" spans="1:26" s="110" customFormat="1" ht="18.75" customHeight="1" thickBot="1">
      <c r="A1" s="597" t="s">
        <v>95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9"/>
    </row>
    <row r="2" spans="1:26" s="110" customFormat="1" ht="15.75" customHeight="1">
      <c r="A2" s="600" t="s">
        <v>96</v>
      </c>
      <c r="B2" s="603" t="s">
        <v>97</v>
      </c>
      <c r="C2" s="606" t="s">
        <v>72</v>
      </c>
      <c r="D2" s="607"/>
      <c r="E2" s="607"/>
      <c r="F2" s="608"/>
      <c r="G2" s="609" t="s">
        <v>98</v>
      </c>
      <c r="H2" s="612" t="s">
        <v>99</v>
      </c>
      <c r="I2" s="613"/>
      <c r="J2" s="613"/>
      <c r="K2" s="613"/>
      <c r="L2" s="613"/>
      <c r="M2" s="614"/>
      <c r="N2" s="615" t="s">
        <v>145</v>
      </c>
      <c r="O2" s="616"/>
      <c r="P2" s="616"/>
      <c r="Q2" s="616"/>
      <c r="R2" s="616"/>
      <c r="S2" s="616"/>
      <c r="T2" s="616"/>
      <c r="U2" s="617"/>
    </row>
    <row r="3" spans="1:26" s="110" customFormat="1" ht="16.5" customHeight="1" thickBot="1">
      <c r="A3" s="601"/>
      <c r="B3" s="604"/>
      <c r="C3" s="621" t="s">
        <v>29</v>
      </c>
      <c r="D3" s="590" t="s">
        <v>30</v>
      </c>
      <c r="E3" s="623" t="s">
        <v>52</v>
      </c>
      <c r="F3" s="624"/>
      <c r="G3" s="610"/>
      <c r="H3" s="580" t="s">
        <v>28</v>
      </c>
      <c r="I3" s="583" t="s">
        <v>100</v>
      </c>
      <c r="J3" s="584"/>
      <c r="K3" s="584"/>
      <c r="L3" s="585"/>
      <c r="M3" s="586" t="s">
        <v>101</v>
      </c>
      <c r="N3" s="618"/>
      <c r="O3" s="619"/>
      <c r="P3" s="619"/>
      <c r="Q3" s="619"/>
      <c r="R3" s="619"/>
      <c r="S3" s="619"/>
      <c r="T3" s="619"/>
      <c r="U3" s="620"/>
    </row>
    <row r="4" spans="1:26" s="110" customFormat="1" ht="15.75" customHeight="1">
      <c r="A4" s="601"/>
      <c r="B4" s="604"/>
      <c r="C4" s="621"/>
      <c r="D4" s="590"/>
      <c r="E4" s="590" t="s">
        <v>53</v>
      </c>
      <c r="F4" s="592" t="s">
        <v>54</v>
      </c>
      <c r="G4" s="610"/>
      <c r="H4" s="581"/>
      <c r="I4" s="594" t="s">
        <v>24</v>
      </c>
      <c r="J4" s="594" t="s">
        <v>31</v>
      </c>
      <c r="K4" s="594" t="s">
        <v>102</v>
      </c>
      <c r="L4" s="594" t="s">
        <v>103</v>
      </c>
      <c r="M4" s="587"/>
      <c r="N4" s="561" t="s">
        <v>55</v>
      </c>
      <c r="O4" s="562"/>
      <c r="P4" s="561" t="s">
        <v>66</v>
      </c>
      <c r="Q4" s="562"/>
      <c r="R4" s="561"/>
      <c r="S4" s="562"/>
      <c r="T4" s="561"/>
      <c r="U4" s="562"/>
    </row>
    <row r="5" spans="1:26" s="110" customFormat="1" ht="16.5" thickBot="1">
      <c r="A5" s="601"/>
      <c r="B5" s="604"/>
      <c r="C5" s="621"/>
      <c r="D5" s="590"/>
      <c r="E5" s="590"/>
      <c r="F5" s="592"/>
      <c r="G5" s="610"/>
      <c r="H5" s="581"/>
      <c r="I5" s="595"/>
      <c r="J5" s="595"/>
      <c r="K5" s="595"/>
      <c r="L5" s="595"/>
      <c r="M5" s="587"/>
      <c r="N5" s="78">
        <v>1</v>
      </c>
      <c r="O5" s="79" t="s">
        <v>146</v>
      </c>
      <c r="P5" s="78">
        <v>3</v>
      </c>
      <c r="Q5" s="80"/>
      <c r="R5" s="111"/>
      <c r="S5" s="80"/>
      <c r="T5" s="78"/>
      <c r="U5" s="80"/>
    </row>
    <row r="6" spans="1:26" s="110" customFormat="1" ht="16.5" thickBot="1">
      <c r="A6" s="601"/>
      <c r="B6" s="604"/>
      <c r="C6" s="621"/>
      <c r="D6" s="590"/>
      <c r="E6" s="590"/>
      <c r="F6" s="592"/>
      <c r="G6" s="610"/>
      <c r="H6" s="581"/>
      <c r="I6" s="595"/>
      <c r="J6" s="595"/>
      <c r="K6" s="595"/>
      <c r="L6" s="595"/>
      <c r="M6" s="588"/>
      <c r="N6" s="563" t="s">
        <v>104</v>
      </c>
      <c r="O6" s="564"/>
      <c r="P6" s="564"/>
      <c r="Q6" s="564"/>
      <c r="R6" s="564"/>
      <c r="S6" s="564"/>
      <c r="T6" s="564"/>
      <c r="U6" s="565"/>
    </row>
    <row r="7" spans="1:26" s="110" customFormat="1" ht="16.5" thickBot="1">
      <c r="A7" s="602"/>
      <c r="B7" s="605"/>
      <c r="C7" s="622"/>
      <c r="D7" s="591"/>
      <c r="E7" s="591"/>
      <c r="F7" s="593"/>
      <c r="G7" s="611"/>
      <c r="H7" s="582"/>
      <c r="I7" s="596"/>
      <c r="J7" s="596"/>
      <c r="K7" s="596"/>
      <c r="L7" s="596"/>
      <c r="M7" s="589"/>
      <c r="N7" s="81">
        <v>15</v>
      </c>
      <c r="O7" s="82">
        <v>9</v>
      </c>
      <c r="P7" s="81">
        <v>17</v>
      </c>
      <c r="Q7" s="82"/>
      <c r="R7" s="81"/>
      <c r="S7" s="82"/>
      <c r="T7" s="81"/>
      <c r="U7" s="82"/>
    </row>
    <row r="8" spans="1:26" s="110" customFormat="1" ht="16.5" thickBot="1">
      <c r="A8" s="83">
        <v>1</v>
      </c>
      <c r="B8" s="84">
        <v>2</v>
      </c>
      <c r="C8" s="85">
        <v>3</v>
      </c>
      <c r="D8" s="83">
        <v>4</v>
      </c>
      <c r="E8" s="83">
        <v>5</v>
      </c>
      <c r="F8" s="83">
        <v>6</v>
      </c>
      <c r="G8" s="83">
        <v>7</v>
      </c>
      <c r="H8" s="83">
        <v>8</v>
      </c>
      <c r="I8" s="83">
        <v>9</v>
      </c>
      <c r="J8" s="83">
        <v>10</v>
      </c>
      <c r="K8" s="83">
        <v>11</v>
      </c>
      <c r="L8" s="83">
        <v>12</v>
      </c>
      <c r="M8" s="86">
        <v>13</v>
      </c>
      <c r="N8" s="81">
        <v>14</v>
      </c>
      <c r="O8" s="81">
        <v>16</v>
      </c>
      <c r="P8" s="87">
        <v>17</v>
      </c>
      <c r="Q8" s="81">
        <v>18</v>
      </c>
      <c r="R8" s="87">
        <v>19</v>
      </c>
      <c r="S8" s="81">
        <v>20</v>
      </c>
      <c r="T8" s="87">
        <v>21</v>
      </c>
      <c r="U8" s="84">
        <v>22</v>
      </c>
      <c r="V8" s="112">
        <v>22</v>
      </c>
      <c r="W8" s="86">
        <v>23</v>
      </c>
      <c r="X8" s="83">
        <v>24</v>
      </c>
      <c r="Y8" s="86">
        <v>25</v>
      </c>
      <c r="Z8" s="83">
        <v>26</v>
      </c>
    </row>
    <row r="9" spans="1:26" s="110" customFormat="1" ht="16.5" thickBot="1">
      <c r="A9" s="576" t="s">
        <v>105</v>
      </c>
      <c r="B9" s="577"/>
      <c r="C9" s="578"/>
      <c r="D9" s="578"/>
      <c r="E9" s="578"/>
      <c r="F9" s="578"/>
      <c r="G9" s="578"/>
      <c r="H9" s="578"/>
      <c r="I9" s="578"/>
      <c r="J9" s="578"/>
      <c r="K9" s="578"/>
      <c r="L9" s="578"/>
      <c r="M9" s="578"/>
      <c r="N9" s="577"/>
      <c r="O9" s="577"/>
      <c r="P9" s="577"/>
      <c r="Q9" s="577"/>
      <c r="R9" s="577"/>
      <c r="S9" s="577"/>
      <c r="T9" s="577"/>
      <c r="U9" s="579"/>
    </row>
    <row r="10" spans="1:26" s="110" customFormat="1" ht="16.5" thickBot="1">
      <c r="A10" s="568" t="s">
        <v>106</v>
      </c>
      <c r="B10" s="534"/>
      <c r="C10" s="534"/>
      <c r="D10" s="534"/>
      <c r="E10" s="534"/>
      <c r="F10" s="534"/>
      <c r="G10" s="534"/>
      <c r="H10" s="534"/>
      <c r="I10" s="534"/>
      <c r="J10" s="534"/>
      <c r="K10" s="534"/>
      <c r="L10" s="534"/>
      <c r="M10" s="534"/>
      <c r="N10" s="534"/>
      <c r="O10" s="534"/>
      <c r="P10" s="534"/>
      <c r="Q10" s="534"/>
      <c r="R10" s="534"/>
      <c r="S10" s="534"/>
      <c r="T10" s="534"/>
      <c r="U10" s="569"/>
    </row>
    <row r="11" spans="1:26" s="260" customFormat="1">
      <c r="A11" s="113" t="s">
        <v>67</v>
      </c>
      <c r="B11" s="277" t="s">
        <v>65</v>
      </c>
      <c r="C11" s="278"/>
      <c r="D11" s="279" t="s">
        <v>147</v>
      </c>
      <c r="E11" s="279"/>
      <c r="F11" s="280"/>
      <c r="G11" s="281" t="e">
        <f>#REF!</f>
        <v>#REF!</v>
      </c>
      <c r="H11" s="281" t="e">
        <f>#REF!</f>
        <v>#REF!</v>
      </c>
      <c r="I11" s="281" t="e">
        <f>#REF!</f>
        <v>#REF!</v>
      </c>
      <c r="J11" s="282" t="e">
        <f>#REF!</f>
        <v>#REF!</v>
      </c>
      <c r="K11" s="282"/>
      <c r="L11" s="282" t="e">
        <f>#REF!</f>
        <v>#REF!</v>
      </c>
      <c r="M11" s="114" t="e">
        <f>H11-I11</f>
        <v>#REF!</v>
      </c>
      <c r="N11" s="283" t="s">
        <v>207</v>
      </c>
      <c r="O11" s="284"/>
      <c r="P11" s="285"/>
      <c r="Q11" s="286"/>
      <c r="R11" s="283"/>
      <c r="S11" s="286"/>
      <c r="T11" s="283"/>
      <c r="U11" s="284"/>
    </row>
    <row r="12" spans="1:26" s="260" customFormat="1" ht="31.5">
      <c r="A12" s="116" t="s">
        <v>136</v>
      </c>
      <c r="B12" s="117" t="s">
        <v>94</v>
      </c>
      <c r="C12" s="118"/>
      <c r="D12" s="119" t="s">
        <v>138</v>
      </c>
      <c r="E12" s="119"/>
      <c r="F12" s="120"/>
      <c r="G12" s="121" t="e">
        <f>#REF!</f>
        <v>#REF!</v>
      </c>
      <c r="H12" s="121" t="e">
        <f>#REF!</f>
        <v>#REF!</v>
      </c>
      <c r="I12" s="121" t="e">
        <f>#REF!</f>
        <v>#REF!</v>
      </c>
      <c r="J12" s="124"/>
      <c r="K12" s="124"/>
      <c r="L12" s="124" t="e">
        <f>#REF!</f>
        <v>#REF!</v>
      </c>
      <c r="M12" s="125" t="e">
        <f>H12-I12</f>
        <v>#REF!</v>
      </c>
      <c r="N12" s="287" t="e">
        <f>#REF!</f>
        <v>#REF!</v>
      </c>
      <c r="O12" s="288"/>
      <c r="P12" s="289"/>
      <c r="Q12" s="290"/>
      <c r="R12" s="291"/>
      <c r="S12" s="290"/>
      <c r="T12" s="291"/>
      <c r="U12" s="288"/>
    </row>
    <row r="13" spans="1:26" s="260" customFormat="1" ht="32.25" thickBot="1">
      <c r="A13" s="116" t="s">
        <v>137</v>
      </c>
      <c r="B13" s="117" t="s">
        <v>133</v>
      </c>
      <c r="C13" s="118"/>
      <c r="D13" s="119" t="s">
        <v>139</v>
      </c>
      <c r="E13" s="119"/>
      <c r="F13" s="120"/>
      <c r="G13" s="121" t="e">
        <f>#REF!</f>
        <v>#REF!</v>
      </c>
      <c r="H13" s="121" t="e">
        <f>#REF!</f>
        <v>#REF!</v>
      </c>
      <c r="I13" s="121" t="e">
        <f>#REF!</f>
        <v>#REF!</v>
      </c>
      <c r="J13" s="124" t="e">
        <f>#REF!</f>
        <v>#REF!</v>
      </c>
      <c r="K13" s="124"/>
      <c r="L13" s="124" t="e">
        <f>#REF!</f>
        <v>#REF!</v>
      </c>
      <c r="M13" s="125" t="e">
        <f>H13-I13</f>
        <v>#REF!</v>
      </c>
      <c r="N13" s="291"/>
      <c r="O13" s="292" t="e">
        <f>#REF!</f>
        <v>#REF!</v>
      </c>
      <c r="P13" s="289"/>
      <c r="Q13" s="290"/>
      <c r="R13" s="291"/>
      <c r="S13" s="290"/>
      <c r="T13" s="291"/>
      <c r="U13" s="288"/>
    </row>
    <row r="14" spans="1:26" s="115" customFormat="1" hidden="1">
      <c r="A14" s="116"/>
      <c r="B14" s="117"/>
      <c r="C14" s="118"/>
      <c r="D14" s="119"/>
      <c r="E14" s="119"/>
      <c r="F14" s="120"/>
      <c r="G14" s="121"/>
      <c r="H14" s="122"/>
      <c r="I14" s="123"/>
      <c r="J14" s="124"/>
      <c r="K14" s="124"/>
      <c r="L14" s="124"/>
      <c r="M14" s="125"/>
      <c r="N14" s="126"/>
      <c r="O14" s="127"/>
      <c r="P14" s="128"/>
      <c r="Q14" s="129"/>
      <c r="R14" s="126"/>
      <c r="S14" s="129"/>
      <c r="T14" s="126"/>
      <c r="U14" s="127"/>
    </row>
    <row r="15" spans="1:26" s="115" customFormat="1" hidden="1">
      <c r="A15" s="130"/>
      <c r="B15" s="131"/>
      <c r="C15" s="132"/>
      <c r="D15" s="133"/>
      <c r="E15" s="133"/>
      <c r="F15" s="134"/>
      <c r="G15" s="135"/>
      <c r="H15" s="136"/>
      <c r="I15" s="137"/>
      <c r="J15" s="138"/>
      <c r="K15" s="138"/>
      <c r="L15" s="138"/>
      <c r="M15" s="106"/>
      <c r="N15" s="139"/>
      <c r="O15" s="140"/>
      <c r="P15" s="141"/>
      <c r="Q15" s="142"/>
      <c r="R15" s="139"/>
      <c r="S15" s="142"/>
      <c r="T15" s="139"/>
      <c r="U15" s="140"/>
    </row>
    <row r="16" spans="1:26" s="115" customFormat="1" ht="16.5" hidden="1" customHeight="1" thickBot="1">
      <c r="A16" s="143"/>
      <c r="B16" s="144"/>
      <c r="C16" s="145"/>
      <c r="D16" s="146"/>
      <c r="E16" s="146"/>
      <c r="F16" s="147"/>
      <c r="G16" s="148"/>
      <c r="H16" s="149"/>
      <c r="I16" s="150"/>
      <c r="J16" s="151"/>
      <c r="K16" s="151"/>
      <c r="L16" s="151"/>
      <c r="M16" s="152"/>
      <c r="N16" s="153"/>
      <c r="O16" s="154"/>
      <c r="P16" s="155"/>
      <c r="Q16" s="156"/>
      <c r="R16" s="153"/>
      <c r="S16" s="156"/>
      <c r="T16" s="153"/>
      <c r="U16" s="154"/>
    </row>
    <row r="17" spans="1:26" s="110" customFormat="1" ht="16.5" thickBot="1">
      <c r="A17" s="570" t="s">
        <v>32</v>
      </c>
      <c r="B17" s="571"/>
      <c r="C17" s="157"/>
      <c r="D17" s="158"/>
      <c r="E17" s="159"/>
      <c r="F17" s="159"/>
      <c r="G17" s="160" t="e">
        <f>SUM(G11:G16)-G15</f>
        <v>#REF!</v>
      </c>
      <c r="H17" s="161" t="e">
        <f t="shared" ref="H17:M17" si="0">SUM(H11:H16)-H15</f>
        <v>#REF!</v>
      </c>
      <c r="I17" s="161" t="e">
        <f t="shared" si="0"/>
        <v>#REF!</v>
      </c>
      <c r="J17" s="161" t="s">
        <v>214</v>
      </c>
      <c r="K17" s="161"/>
      <c r="L17" s="161" t="s">
        <v>210</v>
      </c>
      <c r="M17" s="161" t="e">
        <f t="shared" si="0"/>
        <v>#REF!</v>
      </c>
      <c r="N17" s="161" t="s">
        <v>212</v>
      </c>
      <c r="O17" s="161" t="s">
        <v>212</v>
      </c>
      <c r="P17" s="161">
        <f t="shared" ref="P17:U17" si="1">SUM(P11:P16)</f>
        <v>0</v>
      </c>
      <c r="Q17" s="161">
        <f t="shared" si="1"/>
        <v>0</v>
      </c>
      <c r="R17" s="161">
        <f t="shared" si="1"/>
        <v>0</v>
      </c>
      <c r="S17" s="161">
        <f t="shared" si="1"/>
        <v>0</v>
      </c>
      <c r="T17" s="161">
        <f t="shared" si="1"/>
        <v>0</v>
      </c>
      <c r="U17" s="161">
        <f t="shared" si="1"/>
        <v>0</v>
      </c>
      <c r="V17" s="162" t="e">
        <f>SUM(#REF!)+#REF!+V11</f>
        <v>#REF!</v>
      </c>
      <c r="W17" s="102" t="e">
        <f>SUM(#REF!)+#REF!+W11</f>
        <v>#REF!</v>
      </c>
      <c r="X17" s="102" t="e">
        <f>SUM(#REF!)+#REF!+X11</f>
        <v>#REF!</v>
      </c>
      <c r="Y17" s="102" t="e">
        <f>SUM(#REF!)+#REF!+Y11</f>
        <v>#REF!</v>
      </c>
      <c r="Z17" s="102" t="e">
        <f>SUM(#REF!)+#REF!+Z11</f>
        <v>#REF!</v>
      </c>
    </row>
    <row r="18" spans="1:26" ht="16.5" thickBot="1">
      <c r="A18" s="572" t="s">
        <v>107</v>
      </c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4"/>
      <c r="O18" s="574"/>
      <c r="P18" s="574"/>
      <c r="Q18" s="574"/>
      <c r="R18" s="574"/>
      <c r="S18" s="574"/>
      <c r="T18" s="574"/>
      <c r="U18" s="575"/>
    </row>
    <row r="19" spans="1:26" s="261" customFormat="1" ht="16.5" thickBot="1">
      <c r="A19" s="104" t="s">
        <v>108</v>
      </c>
      <c r="B19" s="293" t="s">
        <v>168</v>
      </c>
      <c r="C19" s="101">
        <v>1</v>
      </c>
      <c r="D19" s="88"/>
      <c r="E19" s="105"/>
      <c r="F19" s="294"/>
      <c r="G19" s="295" t="e">
        <f>#REF!</f>
        <v>#REF!</v>
      </c>
      <c r="H19" s="295" t="e">
        <f>#REF!</f>
        <v>#REF!</v>
      </c>
      <c r="I19" s="295" t="e">
        <f>#REF!</f>
        <v>#REF!</v>
      </c>
      <c r="J19" s="279" t="e">
        <f>#REF!</f>
        <v>#REF!</v>
      </c>
      <c r="K19" s="279"/>
      <c r="L19" s="279" t="e">
        <f>#REF!</f>
        <v>#REF!</v>
      </c>
      <c r="M19" s="296" t="e">
        <f>H19-I19</f>
        <v>#REF!</v>
      </c>
      <c r="N19" s="297" t="e">
        <f>#REF!</f>
        <v>#REF!</v>
      </c>
      <c r="O19" s="298"/>
      <c r="P19" s="299"/>
      <c r="Q19" s="300"/>
      <c r="R19" s="299"/>
      <c r="S19" s="300"/>
      <c r="T19" s="299"/>
      <c r="U19" s="300"/>
    </row>
    <row r="20" spans="1:26" s="261" customFormat="1" ht="31.5">
      <c r="A20" s="301" t="s">
        <v>109</v>
      </c>
      <c r="B20" s="302" t="s">
        <v>172</v>
      </c>
      <c r="C20" s="303">
        <v>1</v>
      </c>
      <c r="D20" s="304"/>
      <c r="E20" s="305"/>
      <c r="F20" s="306"/>
      <c r="G20" s="307" t="e">
        <f>#REF!</f>
        <v>#REF!</v>
      </c>
      <c r="H20" s="307" t="e">
        <f>#REF!</f>
        <v>#REF!</v>
      </c>
      <c r="I20" s="307" t="e">
        <f>#REF!</f>
        <v>#REF!</v>
      </c>
      <c r="J20" s="279" t="e">
        <f>#REF!</f>
        <v>#REF!</v>
      </c>
      <c r="K20" s="304"/>
      <c r="L20" s="279" t="e">
        <f>#REF!</f>
        <v>#REF!</v>
      </c>
      <c r="M20" s="308" t="e">
        <f>H20-I20</f>
        <v>#REF!</v>
      </c>
      <c r="N20" s="297" t="e">
        <f>#REF!</f>
        <v>#REF!</v>
      </c>
      <c r="O20" s="309"/>
      <c r="P20" s="291"/>
      <c r="Q20" s="288"/>
      <c r="R20" s="291"/>
      <c r="S20" s="288"/>
      <c r="T20" s="291"/>
      <c r="U20" s="288"/>
    </row>
    <row r="21" spans="1:26" s="261" customFormat="1">
      <c r="A21" s="301" t="s">
        <v>110</v>
      </c>
      <c r="B21" s="302" t="s">
        <v>170</v>
      </c>
      <c r="C21" s="303">
        <v>2</v>
      </c>
      <c r="D21" s="304"/>
      <c r="E21" s="305"/>
      <c r="F21" s="306"/>
      <c r="G21" s="307" t="e">
        <f>#REF!</f>
        <v>#REF!</v>
      </c>
      <c r="H21" s="307" t="e">
        <f>#REF!</f>
        <v>#REF!</v>
      </c>
      <c r="I21" s="307" t="e">
        <f>#REF!</f>
        <v>#REF!</v>
      </c>
      <c r="J21" s="119" t="e">
        <f>#REF!</f>
        <v>#REF!</v>
      </c>
      <c r="K21" s="119"/>
      <c r="L21" s="119" t="e">
        <f>#REF!</f>
        <v>#REF!</v>
      </c>
      <c r="M21" s="308" t="e">
        <f>H21-I21</f>
        <v>#REF!</v>
      </c>
      <c r="N21" s="128"/>
      <c r="O21" s="310" t="e">
        <f>#REF!</f>
        <v>#REF!</v>
      </c>
      <c r="P21" s="126"/>
      <c r="Q21" s="127"/>
      <c r="R21" s="126"/>
      <c r="S21" s="127"/>
      <c r="T21" s="126"/>
      <c r="U21" s="127"/>
    </row>
    <row r="22" spans="1:26" s="261" customFormat="1">
      <c r="A22" s="301" t="s">
        <v>111</v>
      </c>
      <c r="B22" s="311" t="s">
        <v>167</v>
      </c>
      <c r="C22" s="303">
        <v>2</v>
      </c>
      <c r="D22" s="304"/>
      <c r="E22" s="305"/>
      <c r="F22" s="306"/>
      <c r="G22" s="307" t="e">
        <f>#REF!</f>
        <v>#REF!</v>
      </c>
      <c r="H22" s="307" t="e">
        <f>#REF!</f>
        <v>#REF!</v>
      </c>
      <c r="I22" s="307" t="e">
        <f>#REF!</f>
        <v>#REF!</v>
      </c>
      <c r="J22" s="119" t="e">
        <f>#REF!</f>
        <v>#REF!</v>
      </c>
      <c r="K22" s="119"/>
      <c r="L22" s="119" t="e">
        <f>#REF!</f>
        <v>#REF!</v>
      </c>
      <c r="M22" s="308" t="e">
        <f>H22-I22</f>
        <v>#REF!</v>
      </c>
      <c r="N22" s="289"/>
      <c r="O22" s="309" t="e">
        <f>#REF!</f>
        <v>#REF!</v>
      </c>
      <c r="P22" s="291"/>
      <c r="Q22" s="288"/>
      <c r="R22" s="291"/>
      <c r="S22" s="288"/>
      <c r="T22" s="291"/>
      <c r="U22" s="288"/>
    </row>
    <row r="23" spans="1:26" s="261" customFormat="1" ht="16.5" thickBot="1">
      <c r="A23" s="164" t="s">
        <v>112</v>
      </c>
      <c r="B23" s="311" t="s">
        <v>140</v>
      </c>
      <c r="C23" s="312"/>
      <c r="D23" s="304"/>
      <c r="E23" s="305"/>
      <c r="F23" s="308" t="s">
        <v>148</v>
      </c>
      <c r="G23" s="307" t="e">
        <f>#REF!</f>
        <v>#REF!</v>
      </c>
      <c r="H23" s="307" t="e">
        <f>#REF!</f>
        <v>#REF!</v>
      </c>
      <c r="I23" s="307" t="e">
        <f>#REF!</f>
        <v>#REF!</v>
      </c>
      <c r="J23" s="119" t="e">
        <f>#REF!</f>
        <v>#REF!</v>
      </c>
      <c r="K23" s="119"/>
      <c r="L23" s="119" t="e">
        <f>#REF!</f>
        <v>#REF!</v>
      </c>
      <c r="M23" s="308" t="e">
        <f>H23-I23</f>
        <v>#REF!</v>
      </c>
      <c r="N23" s="289"/>
      <c r="O23" s="292" t="e">
        <f>#REF!</f>
        <v>#REF!</v>
      </c>
      <c r="P23" s="291"/>
      <c r="Q23" s="288"/>
      <c r="R23" s="291"/>
      <c r="S23" s="288"/>
      <c r="T23" s="291"/>
      <c r="U23" s="288"/>
    </row>
    <row r="24" spans="1:26" ht="16.5" thickBot="1">
      <c r="A24" s="536" t="s">
        <v>113</v>
      </c>
      <c r="B24" s="545"/>
      <c r="C24" s="545"/>
      <c r="D24" s="545"/>
      <c r="E24" s="545"/>
      <c r="F24" s="546"/>
      <c r="G24" s="108" t="e">
        <f>SUM(G19:G23)</f>
        <v>#REF!</v>
      </c>
      <c r="H24" s="109" t="e">
        <f>SUM(H19:H23)</f>
        <v>#REF!</v>
      </c>
      <c r="I24" s="109" t="e">
        <f t="shared" ref="I24:U24" si="2">SUM(I19:I23)</f>
        <v>#REF!</v>
      </c>
      <c r="J24" s="263" t="s">
        <v>215</v>
      </c>
      <c r="K24" s="263"/>
      <c r="L24" s="263" t="s">
        <v>216</v>
      </c>
      <c r="M24" s="109" t="e">
        <f t="shared" si="2"/>
        <v>#REF!</v>
      </c>
      <c r="N24" s="263" t="s">
        <v>217</v>
      </c>
      <c r="O24" s="263" t="s">
        <v>218</v>
      </c>
      <c r="P24" s="109">
        <f t="shared" si="2"/>
        <v>0</v>
      </c>
      <c r="Q24" s="109">
        <f t="shared" si="2"/>
        <v>0</v>
      </c>
      <c r="R24" s="109">
        <f t="shared" si="2"/>
        <v>0</v>
      </c>
      <c r="S24" s="109">
        <f t="shared" si="2"/>
        <v>0</v>
      </c>
      <c r="T24" s="109">
        <f t="shared" si="2"/>
        <v>0</v>
      </c>
      <c r="U24" s="109">
        <f t="shared" si="2"/>
        <v>0</v>
      </c>
      <c r="V24" s="110" t="e">
        <f>30*G24</f>
        <v>#REF!</v>
      </c>
    </row>
    <row r="25" spans="1:26" ht="16.5" customHeight="1" thickBot="1">
      <c r="A25" s="547" t="s">
        <v>114</v>
      </c>
      <c r="B25" s="548"/>
      <c r="C25" s="548"/>
      <c r="D25" s="548"/>
      <c r="E25" s="548"/>
      <c r="F25" s="548"/>
      <c r="G25" s="548"/>
      <c r="H25" s="548"/>
      <c r="I25" s="548"/>
      <c r="J25" s="548"/>
      <c r="K25" s="548"/>
      <c r="L25" s="548"/>
      <c r="M25" s="548"/>
      <c r="N25" s="548"/>
      <c r="O25" s="548"/>
      <c r="P25" s="548"/>
      <c r="Q25" s="548"/>
      <c r="R25" s="548"/>
      <c r="S25" s="548"/>
      <c r="T25" s="548"/>
      <c r="U25" s="549"/>
    </row>
    <row r="26" spans="1:26" s="110" customFormat="1">
      <c r="A26" s="113"/>
      <c r="B26" s="165"/>
      <c r="C26" s="166"/>
      <c r="D26" s="167"/>
      <c r="E26" s="167"/>
      <c r="F26" s="168"/>
      <c r="G26" s="169"/>
      <c r="H26" s="170"/>
      <c r="I26" s="101"/>
      <c r="J26" s="88"/>
      <c r="K26" s="88"/>
      <c r="L26" s="88"/>
      <c r="M26" s="105"/>
      <c r="N26" s="171"/>
      <c r="O26" s="172"/>
      <c r="P26" s="171"/>
      <c r="Q26" s="172"/>
      <c r="R26" s="171"/>
      <c r="S26" s="172"/>
      <c r="T26" s="171"/>
      <c r="U26" s="114"/>
    </row>
    <row r="27" spans="1:26" s="110" customFormat="1" ht="16.5" thickBot="1">
      <c r="A27" s="143" t="s">
        <v>149</v>
      </c>
      <c r="B27" s="173" t="s">
        <v>26</v>
      </c>
      <c r="C27" s="174"/>
      <c r="D27" s="175" t="s">
        <v>150</v>
      </c>
      <c r="E27" s="175"/>
      <c r="F27" s="176"/>
      <c r="G27" s="177">
        <v>6</v>
      </c>
      <c r="H27" s="178">
        <f>G27*30</f>
        <v>180</v>
      </c>
      <c r="I27" s="179">
        <f>J27+K27+L27</f>
        <v>0</v>
      </c>
      <c r="J27" s="180"/>
      <c r="K27" s="180"/>
      <c r="L27" s="180"/>
      <c r="M27" s="181">
        <f>H27-I27</f>
        <v>180</v>
      </c>
      <c r="N27" s="182"/>
      <c r="O27" s="183"/>
      <c r="P27" s="182"/>
      <c r="Q27" s="183"/>
      <c r="R27" s="182"/>
      <c r="S27" s="183"/>
      <c r="T27" s="182"/>
      <c r="U27" s="184"/>
    </row>
    <row r="28" spans="1:26" s="110" customFormat="1" ht="16.5" thickBot="1">
      <c r="A28" s="550" t="s">
        <v>115</v>
      </c>
      <c r="B28" s="551"/>
      <c r="C28" s="551"/>
      <c r="D28" s="551"/>
      <c r="E28" s="551"/>
      <c r="F28" s="552"/>
      <c r="G28" s="185">
        <f>SUM(G26:G27)</f>
        <v>6</v>
      </c>
      <c r="H28" s="186">
        <f>SUM(H26:H27)</f>
        <v>180</v>
      </c>
      <c r="I28" s="186">
        <f>SUM(I26:I26)</f>
        <v>0</v>
      </c>
      <c r="J28" s="186">
        <f>SUM(J26:J26)</f>
        <v>0</v>
      </c>
      <c r="K28" s="186">
        <f>SUM(K26:K26)</f>
        <v>0</v>
      </c>
      <c r="L28" s="186">
        <f>SUM(L26:L26)</f>
        <v>0</v>
      </c>
      <c r="M28" s="186">
        <f>SUM(M26:M27)</f>
        <v>180</v>
      </c>
      <c r="N28" s="186">
        <f>SUM(N26:N26)</f>
        <v>0</v>
      </c>
      <c r="O28" s="186">
        <f t="shared" ref="O28:U28" si="3">SUM(O26:O26)</f>
        <v>0</v>
      </c>
      <c r="P28" s="186">
        <f t="shared" si="3"/>
        <v>0</v>
      </c>
      <c r="Q28" s="186">
        <f t="shared" si="3"/>
        <v>0</v>
      </c>
      <c r="R28" s="186">
        <f t="shared" si="3"/>
        <v>0</v>
      </c>
      <c r="S28" s="186">
        <f t="shared" si="3"/>
        <v>0</v>
      </c>
      <c r="T28" s="186">
        <f t="shared" si="3"/>
        <v>0</v>
      </c>
      <c r="U28" s="186">
        <f t="shared" si="3"/>
        <v>0</v>
      </c>
    </row>
    <row r="29" spans="1:26" ht="16.5" thickBot="1">
      <c r="A29" s="547" t="s">
        <v>116</v>
      </c>
      <c r="B29" s="548"/>
      <c r="C29" s="548"/>
      <c r="D29" s="548"/>
      <c r="E29" s="548"/>
      <c r="F29" s="548"/>
      <c r="G29" s="548"/>
      <c r="H29" s="548"/>
      <c r="I29" s="548"/>
      <c r="J29" s="548"/>
      <c r="K29" s="548"/>
      <c r="L29" s="548"/>
      <c r="M29" s="548"/>
      <c r="N29" s="548"/>
      <c r="O29" s="548"/>
      <c r="P29" s="548"/>
      <c r="Q29" s="548"/>
      <c r="R29" s="548"/>
      <c r="S29" s="548"/>
      <c r="T29" s="548"/>
      <c r="U29" s="549"/>
    </row>
    <row r="30" spans="1:26" s="110" customFormat="1">
      <c r="A30" s="104" t="s">
        <v>151</v>
      </c>
      <c r="B30" s="187" t="s">
        <v>77</v>
      </c>
      <c r="C30" s="188"/>
      <c r="D30" s="189"/>
      <c r="E30" s="189"/>
      <c r="F30" s="190"/>
      <c r="G30" s="169">
        <v>21</v>
      </c>
      <c r="H30" s="191">
        <f>G30*30</f>
        <v>630</v>
      </c>
      <c r="I30" s="89"/>
      <c r="J30" s="90"/>
      <c r="K30" s="90"/>
      <c r="L30" s="90"/>
      <c r="M30" s="105">
        <f>H30-I30</f>
        <v>630</v>
      </c>
      <c r="N30" s="89"/>
      <c r="O30" s="192"/>
      <c r="P30" s="89"/>
      <c r="Q30" s="192"/>
      <c r="R30" s="89"/>
      <c r="S30" s="192"/>
      <c r="T30" s="89"/>
      <c r="U30" s="91"/>
    </row>
    <row r="31" spans="1:26" s="110" customFormat="1" ht="32.25" thickBot="1">
      <c r="A31" s="164" t="s">
        <v>151</v>
      </c>
      <c r="B31" s="193" t="s">
        <v>152</v>
      </c>
      <c r="C31" s="92">
        <v>3</v>
      </c>
      <c r="D31" s="93"/>
      <c r="E31" s="93"/>
      <c r="F31" s="194"/>
      <c r="G31" s="177">
        <v>3</v>
      </c>
      <c r="H31" s="195">
        <f>G31*30</f>
        <v>90</v>
      </c>
      <c r="I31" s="94"/>
      <c r="J31" s="95"/>
      <c r="K31" s="95"/>
      <c r="L31" s="95"/>
      <c r="M31" s="181">
        <f>H31-I31</f>
        <v>90</v>
      </c>
      <c r="N31" s="94"/>
      <c r="O31" s="196"/>
      <c r="P31" s="94"/>
      <c r="Q31" s="196"/>
      <c r="R31" s="94"/>
      <c r="S31" s="196"/>
      <c r="T31" s="94"/>
      <c r="U31" s="96"/>
    </row>
    <row r="32" spans="1:26" s="110" customFormat="1" ht="16.5" customHeight="1" thickBot="1">
      <c r="A32" s="553" t="s">
        <v>117</v>
      </c>
      <c r="B32" s="554"/>
      <c r="C32" s="554"/>
      <c r="D32" s="554"/>
      <c r="E32" s="554"/>
      <c r="F32" s="555"/>
      <c r="G32" s="97">
        <f>SUM(G30:G31)</f>
        <v>24</v>
      </c>
      <c r="H32" s="98">
        <f t="shared" ref="H32:N32" si="4">SUM(H30:H30)</f>
        <v>630</v>
      </c>
      <c r="I32" s="98">
        <f t="shared" si="4"/>
        <v>0</v>
      </c>
      <c r="J32" s="98">
        <f t="shared" si="4"/>
        <v>0</v>
      </c>
      <c r="K32" s="98">
        <f t="shared" si="4"/>
        <v>0</v>
      </c>
      <c r="L32" s="98">
        <f t="shared" si="4"/>
        <v>0</v>
      </c>
      <c r="M32" s="98">
        <f t="shared" si="4"/>
        <v>630</v>
      </c>
      <c r="N32" s="98">
        <f t="shared" si="4"/>
        <v>0</v>
      </c>
      <c r="O32" s="98">
        <f t="shared" ref="O32:U32" si="5">SUM(O30:O30)</f>
        <v>0</v>
      </c>
      <c r="P32" s="98">
        <f t="shared" si="5"/>
        <v>0</v>
      </c>
      <c r="Q32" s="98">
        <f t="shared" si="5"/>
        <v>0</v>
      </c>
      <c r="R32" s="98">
        <f t="shared" si="5"/>
        <v>0</v>
      </c>
      <c r="S32" s="98">
        <f t="shared" si="5"/>
        <v>0</v>
      </c>
      <c r="T32" s="98">
        <f t="shared" si="5"/>
        <v>0</v>
      </c>
      <c r="U32" s="197">
        <f t="shared" si="5"/>
        <v>0</v>
      </c>
    </row>
    <row r="33" spans="1:26" ht="16.5" customHeight="1" thickBot="1">
      <c r="A33" s="556" t="s">
        <v>118</v>
      </c>
      <c r="B33" s="557"/>
      <c r="C33" s="557"/>
      <c r="D33" s="557"/>
      <c r="E33" s="557"/>
      <c r="F33" s="557"/>
      <c r="G33" s="99" t="e">
        <f>G32+G28+G24+G17</f>
        <v>#REF!</v>
      </c>
      <c r="H33" s="99" t="e">
        <f>H32+H28+H24+H17</f>
        <v>#REF!</v>
      </c>
      <c r="I33" s="100" t="e">
        <f t="shared" ref="I33:Z33" si="6">I24+I17+I28+I32</f>
        <v>#REF!</v>
      </c>
      <c r="J33" s="265" t="s">
        <v>221</v>
      </c>
      <c r="K33" s="265"/>
      <c r="L33" s="265" t="s">
        <v>222</v>
      </c>
      <c r="M33" s="100" t="e">
        <f t="shared" si="6"/>
        <v>#REF!</v>
      </c>
      <c r="N33" s="265" t="s">
        <v>223</v>
      </c>
      <c r="O33" s="265" t="s">
        <v>224</v>
      </c>
      <c r="P33" s="100">
        <f t="shared" si="6"/>
        <v>0</v>
      </c>
      <c r="Q33" s="100">
        <f t="shared" si="6"/>
        <v>0</v>
      </c>
      <c r="R33" s="100">
        <f t="shared" si="6"/>
        <v>0</v>
      </c>
      <c r="S33" s="100">
        <f t="shared" si="6"/>
        <v>0</v>
      </c>
      <c r="T33" s="100">
        <f t="shared" si="6"/>
        <v>0</v>
      </c>
      <c r="U33" s="100">
        <f t="shared" si="6"/>
        <v>0</v>
      </c>
      <c r="V33" s="100" t="e">
        <f t="shared" si="6"/>
        <v>#REF!</v>
      </c>
      <c r="W33" s="100" t="e">
        <f t="shared" si="6"/>
        <v>#REF!</v>
      </c>
      <c r="X33" s="100" t="e">
        <f t="shared" si="6"/>
        <v>#REF!</v>
      </c>
      <c r="Y33" s="100" t="e">
        <f t="shared" si="6"/>
        <v>#REF!</v>
      </c>
      <c r="Z33" s="100" t="e">
        <f t="shared" si="6"/>
        <v>#REF!</v>
      </c>
    </row>
    <row r="34" spans="1:26">
      <c r="A34" s="558" t="s">
        <v>119</v>
      </c>
      <c r="B34" s="559"/>
      <c r="C34" s="559"/>
      <c r="D34" s="559"/>
      <c r="E34" s="559"/>
      <c r="F34" s="559"/>
      <c r="G34" s="559"/>
      <c r="H34" s="559"/>
      <c r="I34" s="559"/>
      <c r="J34" s="559"/>
      <c r="K34" s="559"/>
      <c r="L34" s="559"/>
      <c r="M34" s="559"/>
      <c r="N34" s="559"/>
      <c r="O34" s="559"/>
      <c r="P34" s="559"/>
      <c r="Q34" s="559"/>
      <c r="R34" s="559"/>
      <c r="S34" s="559"/>
      <c r="T34" s="559"/>
      <c r="U34" s="560"/>
    </row>
    <row r="35" spans="1:26" ht="16.5" thickBot="1">
      <c r="A35" s="532" t="s">
        <v>120</v>
      </c>
      <c r="B35" s="533"/>
      <c r="C35" s="533"/>
      <c r="D35" s="533"/>
      <c r="E35" s="533"/>
      <c r="F35" s="533"/>
      <c r="G35" s="533"/>
      <c r="H35" s="533"/>
      <c r="I35" s="534"/>
      <c r="J35" s="534"/>
      <c r="K35" s="534"/>
      <c r="L35" s="534"/>
      <c r="M35" s="534"/>
      <c r="N35" s="533"/>
      <c r="O35" s="533"/>
      <c r="P35" s="533"/>
      <c r="Q35" s="533"/>
      <c r="R35" s="533"/>
      <c r="S35" s="533"/>
      <c r="T35" s="533"/>
      <c r="U35" s="535"/>
    </row>
    <row r="36" spans="1:26" s="261" customFormat="1">
      <c r="A36" s="566" t="s">
        <v>75</v>
      </c>
      <c r="B36" s="313" t="s">
        <v>173</v>
      </c>
      <c r="C36" s="314"/>
      <c r="D36" s="315">
        <v>1</v>
      </c>
      <c r="E36" s="315"/>
      <c r="F36" s="316"/>
      <c r="G36" s="317" t="e">
        <f>#REF!</f>
        <v>#REF!</v>
      </c>
      <c r="H36" s="317" t="e">
        <f>#REF!</f>
        <v>#REF!</v>
      </c>
      <c r="I36" s="317" t="e">
        <f>#REF!</f>
        <v>#REF!</v>
      </c>
      <c r="J36" s="318" t="e">
        <f>#REF!</f>
        <v>#REF!</v>
      </c>
      <c r="K36" s="318" t="e">
        <f>#REF!</f>
        <v>#REF!</v>
      </c>
      <c r="L36" s="318" t="e">
        <f>#REF!</f>
        <v>#REF!</v>
      </c>
      <c r="M36" s="319" t="e">
        <f>H36-I36</f>
        <v>#REF!</v>
      </c>
      <c r="N36" s="320" t="e">
        <f>#REF!</f>
        <v>#REF!</v>
      </c>
      <c r="O36" s="316"/>
      <c r="P36" s="314"/>
      <c r="Q36" s="316"/>
      <c r="R36" s="314"/>
      <c r="S36" s="316"/>
      <c r="T36" s="314"/>
      <c r="U36" s="316"/>
    </row>
    <row r="37" spans="1:26" s="261" customFormat="1" ht="16.5" thickBot="1">
      <c r="A37" s="567"/>
      <c r="B37" s="321" t="s">
        <v>174</v>
      </c>
      <c r="C37" s="322"/>
      <c r="D37" s="323"/>
      <c r="E37" s="323"/>
      <c r="F37" s="324"/>
      <c r="G37" s="325"/>
      <c r="H37" s="326"/>
      <c r="I37" s="327">
        <f>J37+K37+L37</f>
        <v>0</v>
      </c>
      <c r="J37" s="328"/>
      <c r="K37" s="328"/>
      <c r="L37" s="328"/>
      <c r="M37" s="329"/>
      <c r="N37" s="330"/>
      <c r="O37" s="324"/>
      <c r="P37" s="322"/>
      <c r="Q37" s="324"/>
      <c r="R37" s="322"/>
      <c r="S37" s="324"/>
      <c r="T37" s="322"/>
      <c r="U37" s="324"/>
    </row>
    <row r="38" spans="1:26" ht="16.5" customHeight="1" thickBot="1">
      <c r="A38" s="536" t="s">
        <v>121</v>
      </c>
      <c r="B38" s="537"/>
      <c r="C38" s="537"/>
      <c r="D38" s="537"/>
      <c r="E38" s="537"/>
      <c r="F38" s="538"/>
      <c r="G38" s="198" t="e">
        <f t="shared" ref="G38:Z38" si="7">SUM(G36:G37)</f>
        <v>#REF!</v>
      </c>
      <c r="H38" s="199" t="e">
        <f t="shared" si="7"/>
        <v>#REF!</v>
      </c>
      <c r="I38" s="199" t="e">
        <f t="shared" si="7"/>
        <v>#REF!</v>
      </c>
      <c r="J38" s="199" t="s">
        <v>210</v>
      </c>
      <c r="K38" s="199" t="e">
        <f t="shared" si="7"/>
        <v>#REF!</v>
      </c>
      <c r="L38" s="199" t="s">
        <v>211</v>
      </c>
      <c r="M38" s="199" t="e">
        <f t="shared" si="7"/>
        <v>#REF!</v>
      </c>
      <c r="N38" s="199" t="s">
        <v>212</v>
      </c>
      <c r="O38" s="199">
        <f t="shared" si="7"/>
        <v>0</v>
      </c>
      <c r="P38" s="199">
        <f t="shared" si="7"/>
        <v>0</v>
      </c>
      <c r="Q38" s="199">
        <f t="shared" si="7"/>
        <v>0</v>
      </c>
      <c r="R38" s="199">
        <f t="shared" si="7"/>
        <v>0</v>
      </c>
      <c r="S38" s="199">
        <f t="shared" si="7"/>
        <v>0</v>
      </c>
      <c r="T38" s="199">
        <f t="shared" si="7"/>
        <v>0</v>
      </c>
      <c r="U38" s="199">
        <f t="shared" si="7"/>
        <v>0</v>
      </c>
      <c r="V38" s="199">
        <f t="shared" si="7"/>
        <v>0</v>
      </c>
      <c r="W38" s="199">
        <f t="shared" si="7"/>
        <v>0</v>
      </c>
      <c r="X38" s="199">
        <f t="shared" si="7"/>
        <v>0</v>
      </c>
      <c r="Y38" s="199">
        <f t="shared" si="7"/>
        <v>0</v>
      </c>
      <c r="Z38" s="199">
        <f t="shared" si="7"/>
        <v>0</v>
      </c>
    </row>
    <row r="39" spans="1:26" ht="16.5" thickBot="1">
      <c r="A39" s="532" t="s">
        <v>153</v>
      </c>
      <c r="B39" s="533"/>
      <c r="C39" s="533"/>
      <c r="D39" s="533"/>
      <c r="E39" s="533"/>
      <c r="F39" s="533"/>
      <c r="G39" s="533"/>
      <c r="H39" s="533"/>
      <c r="I39" s="533"/>
      <c r="J39" s="533"/>
      <c r="K39" s="533"/>
      <c r="L39" s="533"/>
      <c r="M39" s="533"/>
      <c r="N39" s="534"/>
      <c r="O39" s="534"/>
      <c r="P39" s="533"/>
      <c r="Q39" s="533"/>
      <c r="R39" s="533"/>
      <c r="S39" s="533"/>
      <c r="T39" s="533"/>
      <c r="U39" s="535"/>
    </row>
    <row r="40" spans="1:26" s="261" customFormat="1">
      <c r="A40" s="539" t="s">
        <v>122</v>
      </c>
      <c r="B40" s="331" t="s">
        <v>157</v>
      </c>
      <c r="C40" s="332">
        <v>1</v>
      </c>
      <c r="D40" s="332"/>
      <c r="E40" s="332"/>
      <c r="F40" s="332"/>
      <c r="G40" s="333" t="e">
        <f>#REF!</f>
        <v>#REF!</v>
      </c>
      <c r="H40" s="333" t="e">
        <f>#REF!</f>
        <v>#REF!</v>
      </c>
      <c r="I40" s="333" t="e">
        <f>#REF!</f>
        <v>#REF!</v>
      </c>
      <c r="J40" s="334" t="e">
        <f>#REF!</f>
        <v>#REF!</v>
      </c>
      <c r="K40" s="334"/>
      <c r="L40" s="334" t="e">
        <f>#REF!</f>
        <v>#REF!</v>
      </c>
      <c r="M40" s="335">
        <v>86</v>
      </c>
      <c r="N40" s="336" t="e">
        <f>#REF!</f>
        <v>#REF!</v>
      </c>
      <c r="O40" s="337"/>
      <c r="P40" s="332"/>
      <c r="Q40" s="24"/>
      <c r="R40" s="332"/>
      <c r="S40" s="24"/>
      <c r="T40" s="332"/>
      <c r="U40" s="24"/>
      <c r="V40" s="262"/>
      <c r="W40" s="262"/>
      <c r="X40" s="262"/>
    </row>
    <row r="41" spans="1:26" s="261" customFormat="1">
      <c r="A41" s="540"/>
      <c r="B41" s="338" t="s">
        <v>158</v>
      </c>
      <c r="C41" s="339"/>
      <c r="D41" s="340"/>
      <c r="E41" s="341"/>
      <c r="F41" s="342"/>
      <c r="G41" s="343"/>
      <c r="H41" s="344"/>
      <c r="I41" s="345"/>
      <c r="J41" s="346"/>
      <c r="K41" s="346" t="s">
        <v>87</v>
      </c>
      <c r="L41" s="346"/>
      <c r="M41" s="344"/>
      <c r="N41" s="22"/>
      <c r="O41" s="23"/>
      <c r="P41" s="347"/>
      <c r="Q41" s="348"/>
      <c r="R41" s="347"/>
      <c r="S41" s="348"/>
      <c r="T41" s="347"/>
      <c r="U41" s="348"/>
      <c r="V41" s="262"/>
      <c r="W41" s="262"/>
      <c r="X41" s="262"/>
    </row>
    <row r="42" spans="1:26" s="261" customFormat="1">
      <c r="A42" s="541" t="s">
        <v>123</v>
      </c>
      <c r="B42" s="200" t="s">
        <v>175</v>
      </c>
      <c r="C42" s="201"/>
      <c r="D42" s="202" t="s">
        <v>147</v>
      </c>
      <c r="E42" s="203"/>
      <c r="F42" s="204"/>
      <c r="G42" s="205" t="e">
        <f>#REF!</f>
        <v>#REF!</v>
      </c>
      <c r="H42" s="205" t="e">
        <f>#REF!</f>
        <v>#REF!</v>
      </c>
      <c r="I42" s="205" t="e">
        <f>#REF!</f>
        <v>#REF!</v>
      </c>
      <c r="J42" s="208" t="e">
        <f>#REF!</f>
        <v>#REF!</v>
      </c>
      <c r="K42" s="208" t="e">
        <f>#REF!</f>
        <v>#REF!</v>
      </c>
      <c r="L42" s="209"/>
      <c r="M42" s="210" t="e">
        <f>H42-I42</f>
        <v>#REF!</v>
      </c>
      <c r="N42" s="349" t="e">
        <f>#REF!</f>
        <v>#REF!</v>
      </c>
      <c r="O42" s="103"/>
      <c r="P42" s="212"/>
      <c r="Q42" s="103"/>
      <c r="R42" s="211"/>
      <c r="S42" s="103"/>
      <c r="T42" s="211"/>
      <c r="U42" s="213"/>
    </row>
    <row r="43" spans="1:26" s="261" customFormat="1">
      <c r="A43" s="542"/>
      <c r="B43" s="200" t="s">
        <v>176</v>
      </c>
      <c r="C43" s="201"/>
      <c r="D43" s="202"/>
      <c r="E43" s="203"/>
      <c r="F43" s="204"/>
      <c r="G43" s="205"/>
      <c r="H43" s="206"/>
      <c r="I43" s="207"/>
      <c r="J43" s="208"/>
      <c r="K43" s="209"/>
      <c r="L43" s="209"/>
      <c r="M43" s="210"/>
      <c r="N43" s="211"/>
      <c r="O43" s="103"/>
      <c r="P43" s="212"/>
      <c r="Q43" s="103"/>
      <c r="R43" s="211"/>
      <c r="S43" s="103"/>
      <c r="T43" s="211"/>
      <c r="U43" s="213"/>
    </row>
    <row r="44" spans="1:26" s="261" customFormat="1" ht="31.5">
      <c r="A44" s="541" t="s">
        <v>124</v>
      </c>
      <c r="B44" s="200" t="s">
        <v>169</v>
      </c>
      <c r="C44" s="201"/>
      <c r="D44" s="202" t="s">
        <v>148</v>
      </c>
      <c r="E44" s="203"/>
      <c r="F44" s="204"/>
      <c r="G44" s="205" t="e">
        <f>#REF!</f>
        <v>#REF!</v>
      </c>
      <c r="H44" s="205" t="e">
        <f>#REF!</f>
        <v>#REF!</v>
      </c>
      <c r="I44" s="205" t="e">
        <f>#REF!</f>
        <v>#REF!</v>
      </c>
      <c r="J44" s="208" t="e">
        <f>#REF!</f>
        <v>#REF!</v>
      </c>
      <c r="K44" s="208"/>
      <c r="L44" s="208" t="e">
        <f>#REF!</f>
        <v>#REF!</v>
      </c>
      <c r="M44" s="210" t="e">
        <f>H44-I44</f>
        <v>#REF!</v>
      </c>
      <c r="N44" s="211"/>
      <c r="O44" s="264" t="e">
        <f>#REF!</f>
        <v>#REF!</v>
      </c>
      <c r="P44" s="212"/>
      <c r="Q44" s="103"/>
      <c r="R44" s="211"/>
      <c r="S44" s="103"/>
      <c r="T44" s="211"/>
      <c r="U44" s="213"/>
    </row>
    <row r="45" spans="1:26" ht="31.5">
      <c r="A45" s="542"/>
      <c r="B45" s="200" t="s">
        <v>177</v>
      </c>
      <c r="C45" s="201"/>
      <c r="D45" s="202"/>
      <c r="E45" s="203"/>
      <c r="F45" s="204"/>
      <c r="G45" s="205"/>
      <c r="H45" s="206"/>
      <c r="I45" s="207"/>
      <c r="J45" s="208"/>
      <c r="K45" s="209"/>
      <c r="L45" s="209"/>
      <c r="M45" s="210"/>
      <c r="N45" s="211"/>
      <c r="O45" s="103"/>
      <c r="P45" s="212"/>
      <c r="Q45" s="103"/>
      <c r="R45" s="211"/>
      <c r="S45" s="103"/>
      <c r="T45" s="211"/>
      <c r="U45" s="213"/>
    </row>
    <row r="46" spans="1:26" s="261" customFormat="1" ht="31.5">
      <c r="A46" s="541" t="s">
        <v>141</v>
      </c>
      <c r="B46" s="200" t="s">
        <v>178</v>
      </c>
      <c r="C46" s="201"/>
      <c r="D46" s="202" t="s">
        <v>148</v>
      </c>
      <c r="E46" s="203"/>
      <c r="F46" s="204"/>
      <c r="G46" s="205" t="e">
        <f>#REF!</f>
        <v>#REF!</v>
      </c>
      <c r="H46" s="205" t="e">
        <f>#REF!</f>
        <v>#REF!</v>
      </c>
      <c r="I46" s="205" t="e">
        <f>#REF!</f>
        <v>#REF!</v>
      </c>
      <c r="J46" s="208" t="e">
        <f>#REF!</f>
        <v>#REF!</v>
      </c>
      <c r="K46" s="208"/>
      <c r="L46" s="208" t="e">
        <f>#REF!</f>
        <v>#REF!</v>
      </c>
      <c r="M46" s="210" t="e">
        <f>H46-I46</f>
        <v>#REF!</v>
      </c>
      <c r="N46" s="211"/>
      <c r="O46" s="264" t="e">
        <f>#REF!</f>
        <v>#REF!</v>
      </c>
      <c r="P46" s="212"/>
      <c r="Q46" s="103"/>
      <c r="R46" s="211"/>
      <c r="S46" s="103"/>
      <c r="T46" s="211"/>
      <c r="U46" s="213"/>
    </row>
    <row r="47" spans="1:26">
      <c r="A47" s="542"/>
      <c r="B47" s="200" t="s">
        <v>179</v>
      </c>
      <c r="C47" s="201"/>
      <c r="D47" s="202"/>
      <c r="E47" s="203"/>
      <c r="F47" s="204"/>
      <c r="G47" s="205"/>
      <c r="H47" s="206"/>
      <c r="I47" s="207"/>
      <c r="J47" s="208"/>
      <c r="K47" s="209"/>
      <c r="L47" s="209"/>
      <c r="M47" s="210"/>
      <c r="N47" s="211"/>
      <c r="O47" s="103"/>
      <c r="P47" s="212"/>
      <c r="Q47" s="103"/>
      <c r="R47" s="211"/>
      <c r="S47" s="103"/>
      <c r="T47" s="211"/>
      <c r="U47" s="213"/>
    </row>
    <row r="48" spans="1:26" s="261" customFormat="1" ht="31.5">
      <c r="A48" s="541" t="s">
        <v>124</v>
      </c>
      <c r="B48" s="200" t="s">
        <v>171</v>
      </c>
      <c r="C48" s="201">
        <v>2</v>
      </c>
      <c r="D48" s="202"/>
      <c r="E48" s="203"/>
      <c r="F48" s="204"/>
      <c r="G48" s="205" t="e">
        <f>#REF!</f>
        <v>#REF!</v>
      </c>
      <c r="H48" s="205" t="e">
        <f>#REF!</f>
        <v>#REF!</v>
      </c>
      <c r="I48" s="205" t="e">
        <f>#REF!</f>
        <v>#REF!</v>
      </c>
      <c r="J48" s="208" t="e">
        <f>#REF!</f>
        <v>#REF!</v>
      </c>
      <c r="K48" s="208"/>
      <c r="L48" s="208" t="e">
        <f>#REF!</f>
        <v>#REF!</v>
      </c>
      <c r="M48" s="210" t="e">
        <f>H48-I48</f>
        <v>#REF!</v>
      </c>
      <c r="N48" s="211"/>
      <c r="O48" s="264" t="e">
        <f>#REF!</f>
        <v>#REF!</v>
      </c>
      <c r="P48" s="212"/>
      <c r="Q48" s="103"/>
      <c r="R48" s="211"/>
      <c r="S48" s="103"/>
      <c r="T48" s="211"/>
      <c r="U48" s="213"/>
    </row>
    <row r="49" spans="1:26" ht="32.25" thickBot="1">
      <c r="A49" s="543"/>
      <c r="B49" s="214" t="s">
        <v>180</v>
      </c>
      <c r="C49" s="215"/>
      <c r="D49" s="216"/>
      <c r="E49" s="217"/>
      <c r="F49" s="218"/>
      <c r="G49" s="219"/>
      <c r="H49" s="220"/>
      <c r="I49" s="221"/>
      <c r="J49" s="222"/>
      <c r="K49" s="223"/>
      <c r="L49" s="223"/>
      <c r="M49" s="224"/>
      <c r="N49" s="225"/>
      <c r="O49" s="226"/>
      <c r="P49" s="227"/>
      <c r="Q49" s="226"/>
      <c r="R49" s="225"/>
      <c r="S49" s="226"/>
      <c r="T49" s="225"/>
      <c r="U49" s="228"/>
    </row>
    <row r="50" spans="1:26" ht="16.5" thickBot="1">
      <c r="A50" s="544" t="s">
        <v>125</v>
      </c>
      <c r="B50" s="545"/>
      <c r="C50" s="545"/>
      <c r="D50" s="545"/>
      <c r="E50" s="545"/>
      <c r="F50" s="546"/>
      <c r="G50" s="108" t="e">
        <f t="shared" ref="G50:U50" si="8">SUM(G40:G49)</f>
        <v>#REF!</v>
      </c>
      <c r="H50" s="109" t="e">
        <f t="shared" si="8"/>
        <v>#REF!</v>
      </c>
      <c r="I50" s="109" t="e">
        <f t="shared" si="8"/>
        <v>#REF!</v>
      </c>
      <c r="J50" s="263" t="s">
        <v>225</v>
      </c>
      <c r="K50" s="263" t="s">
        <v>207</v>
      </c>
      <c r="L50" s="263" t="s">
        <v>213</v>
      </c>
      <c r="M50" s="109" t="e">
        <f t="shared" si="8"/>
        <v>#REF!</v>
      </c>
      <c r="N50" s="263" t="s">
        <v>228</v>
      </c>
      <c r="O50" s="263" t="s">
        <v>229</v>
      </c>
      <c r="P50" s="109">
        <f t="shared" si="8"/>
        <v>0</v>
      </c>
      <c r="Q50" s="109">
        <f t="shared" si="8"/>
        <v>0</v>
      </c>
      <c r="R50" s="109">
        <f t="shared" si="8"/>
        <v>0</v>
      </c>
      <c r="S50" s="109">
        <f t="shared" si="8"/>
        <v>0</v>
      </c>
      <c r="T50" s="109">
        <f t="shared" si="8"/>
        <v>0</v>
      </c>
      <c r="U50" s="109">
        <f t="shared" si="8"/>
        <v>0</v>
      </c>
    </row>
    <row r="51" spans="1:26" ht="16.5" thickBot="1">
      <c r="A51" s="525" t="s">
        <v>126</v>
      </c>
      <c r="B51" s="526"/>
      <c r="C51" s="526"/>
      <c r="D51" s="526"/>
      <c r="E51" s="526"/>
      <c r="F51" s="527"/>
      <c r="G51" s="107" t="e">
        <f t="shared" ref="G51:U51" si="9">G50+G38</f>
        <v>#REF!</v>
      </c>
      <c r="H51" s="229" t="e">
        <f t="shared" si="9"/>
        <v>#REF!</v>
      </c>
      <c r="I51" s="229" t="e">
        <f t="shared" si="9"/>
        <v>#REF!</v>
      </c>
      <c r="J51" s="263" t="s">
        <v>226</v>
      </c>
      <c r="K51" s="263" t="s">
        <v>207</v>
      </c>
      <c r="L51" s="263" t="s">
        <v>227</v>
      </c>
      <c r="M51" s="229" t="e">
        <f t="shared" si="9"/>
        <v>#REF!</v>
      </c>
      <c r="N51" s="263" t="s">
        <v>230</v>
      </c>
      <c r="O51" s="263" t="s">
        <v>229</v>
      </c>
      <c r="P51" s="109">
        <f t="shared" si="9"/>
        <v>0</v>
      </c>
      <c r="Q51" s="109">
        <f t="shared" si="9"/>
        <v>0</v>
      </c>
      <c r="R51" s="109">
        <f t="shared" si="9"/>
        <v>0</v>
      </c>
      <c r="S51" s="109">
        <f t="shared" si="9"/>
        <v>0</v>
      </c>
      <c r="T51" s="109">
        <f t="shared" si="9"/>
        <v>0</v>
      </c>
      <c r="U51" s="109">
        <f t="shared" si="9"/>
        <v>0</v>
      </c>
    </row>
    <row r="52" spans="1:26" s="110" customFormat="1" ht="16.5" thickBot="1">
      <c r="A52" s="528" t="s">
        <v>127</v>
      </c>
      <c r="B52" s="528"/>
      <c r="C52" s="528"/>
      <c r="D52" s="528"/>
      <c r="E52" s="528"/>
      <c r="F52" s="528"/>
      <c r="G52" s="107" t="e">
        <f t="shared" ref="G52:M52" si="10">G51+G33</f>
        <v>#REF!</v>
      </c>
      <c r="H52" s="229" t="e">
        <f t="shared" si="10"/>
        <v>#REF!</v>
      </c>
      <c r="I52" s="229" t="e">
        <f t="shared" si="10"/>
        <v>#REF!</v>
      </c>
      <c r="J52" s="266" t="s">
        <v>233</v>
      </c>
      <c r="K52" s="266" t="s">
        <v>207</v>
      </c>
      <c r="L52" s="266" t="s">
        <v>234</v>
      </c>
      <c r="M52" s="229" t="e">
        <f t="shared" si="10"/>
        <v>#REF!</v>
      </c>
      <c r="N52" s="263" t="s">
        <v>231</v>
      </c>
      <c r="O52" s="263" t="s">
        <v>232</v>
      </c>
      <c r="P52" s="109">
        <f t="shared" ref="P52:U52" si="11">P33+P51</f>
        <v>0</v>
      </c>
      <c r="Q52" s="109">
        <f t="shared" si="11"/>
        <v>0</v>
      </c>
      <c r="R52" s="109">
        <f t="shared" si="11"/>
        <v>0</v>
      </c>
      <c r="S52" s="109">
        <f t="shared" si="11"/>
        <v>0</v>
      </c>
      <c r="T52" s="109">
        <f t="shared" si="11"/>
        <v>0</v>
      </c>
      <c r="U52" s="109">
        <f t="shared" si="11"/>
        <v>0</v>
      </c>
      <c r="X52" s="75">
        <v>22</v>
      </c>
      <c r="Y52" s="75">
        <v>22</v>
      </c>
      <c r="Z52" s="75">
        <v>22</v>
      </c>
    </row>
    <row r="53" spans="1:26" s="110" customFormat="1" ht="16.5" thickBot="1">
      <c r="A53" s="529"/>
      <c r="B53" s="529"/>
      <c r="C53" s="529"/>
      <c r="D53" s="529"/>
      <c r="E53" s="529"/>
      <c r="F53" s="529"/>
      <c r="G53" s="529"/>
      <c r="H53" s="529"/>
      <c r="I53" s="529"/>
      <c r="J53" s="529"/>
      <c r="K53" s="529"/>
      <c r="L53" s="529"/>
      <c r="M53" s="529"/>
      <c r="N53" s="263"/>
      <c r="O53" s="263"/>
      <c r="P53" s="109"/>
      <c r="Q53" s="109"/>
      <c r="R53" s="109"/>
      <c r="S53" s="109"/>
      <c r="T53" s="109"/>
      <c r="U53" s="109"/>
      <c r="X53" s="76"/>
      <c r="Y53" s="76"/>
      <c r="Z53" s="76"/>
    </row>
    <row r="54" spans="1:26" s="110" customFormat="1" ht="16.5" thickBot="1">
      <c r="A54" s="530" t="s">
        <v>33</v>
      </c>
      <c r="B54" s="530"/>
      <c r="C54" s="530"/>
      <c r="D54" s="530"/>
      <c r="E54" s="530"/>
      <c r="F54" s="530"/>
      <c r="G54" s="530"/>
      <c r="H54" s="530"/>
      <c r="I54" s="530"/>
      <c r="J54" s="530"/>
      <c r="K54" s="530"/>
      <c r="L54" s="530"/>
      <c r="M54" s="530"/>
      <c r="N54" s="109">
        <v>3</v>
      </c>
      <c r="O54" s="230">
        <v>3</v>
      </c>
      <c r="P54" s="230"/>
      <c r="Q54" s="230"/>
      <c r="R54" s="230"/>
      <c r="S54" s="230"/>
      <c r="T54" s="230"/>
      <c r="U54" s="230"/>
    </row>
    <row r="55" spans="1:26" s="110" customFormat="1" ht="16.5" thickBot="1">
      <c r="A55" s="530" t="s">
        <v>128</v>
      </c>
      <c r="B55" s="530"/>
      <c r="C55" s="530"/>
      <c r="D55" s="530"/>
      <c r="E55" s="530"/>
      <c r="F55" s="530"/>
      <c r="G55" s="530"/>
      <c r="H55" s="530"/>
      <c r="I55" s="530"/>
      <c r="J55" s="530"/>
      <c r="K55" s="530"/>
      <c r="L55" s="530"/>
      <c r="M55" s="530"/>
      <c r="N55" s="109">
        <v>4</v>
      </c>
      <c r="O55" s="230">
        <v>3</v>
      </c>
      <c r="P55" s="230">
        <v>2</v>
      </c>
      <c r="Q55" s="230"/>
      <c r="R55" s="230"/>
      <c r="S55" s="230"/>
      <c r="T55" s="230"/>
      <c r="U55" s="230"/>
    </row>
    <row r="56" spans="1:26" s="110" customFormat="1" ht="16.5" thickBot="1">
      <c r="A56" s="530" t="s">
        <v>129</v>
      </c>
      <c r="B56" s="530"/>
      <c r="C56" s="530"/>
      <c r="D56" s="530"/>
      <c r="E56" s="530"/>
      <c r="F56" s="530"/>
      <c r="G56" s="530"/>
      <c r="H56" s="530"/>
      <c r="I56" s="530"/>
      <c r="J56" s="530"/>
      <c r="K56" s="530"/>
      <c r="L56" s="530"/>
      <c r="M56" s="530"/>
      <c r="N56" s="231"/>
      <c r="O56" s="232"/>
      <c r="P56" s="231"/>
      <c r="Q56" s="233"/>
      <c r="R56" s="233"/>
      <c r="S56" s="233"/>
      <c r="T56" s="233"/>
      <c r="U56" s="233"/>
    </row>
    <row r="57" spans="1:26" s="110" customFormat="1" ht="16.5" thickBot="1">
      <c r="A57" s="531" t="s">
        <v>34</v>
      </c>
      <c r="B57" s="531"/>
      <c r="C57" s="531"/>
      <c r="D57" s="531"/>
      <c r="E57" s="531"/>
      <c r="F57" s="531"/>
      <c r="G57" s="531"/>
      <c r="H57" s="531"/>
      <c r="I57" s="531"/>
      <c r="J57" s="531"/>
      <c r="K57" s="531"/>
      <c r="L57" s="531"/>
      <c r="M57" s="531"/>
      <c r="N57" s="234"/>
      <c r="O57" s="235">
        <v>1</v>
      </c>
      <c r="P57" s="236"/>
      <c r="Q57" s="237"/>
      <c r="R57" s="234"/>
      <c r="S57" s="234"/>
      <c r="T57" s="234"/>
      <c r="U57" s="234"/>
    </row>
    <row r="58" spans="1:26" s="110" customFormat="1" ht="16.5" thickBot="1">
      <c r="A58" s="519" t="s">
        <v>130</v>
      </c>
      <c r="B58" s="520"/>
      <c r="C58" s="520"/>
      <c r="D58" s="520"/>
      <c r="E58" s="520"/>
      <c r="F58" s="520"/>
      <c r="G58" s="520"/>
      <c r="H58" s="520"/>
      <c r="I58" s="520"/>
      <c r="J58" s="520"/>
      <c r="K58" s="520"/>
      <c r="L58" s="520"/>
      <c r="M58" s="521"/>
      <c r="N58" s="522" t="s">
        <v>131</v>
      </c>
      <c r="O58" s="523"/>
      <c r="P58" s="517" t="e">
        <f>G33/$G$52*100</f>
        <v>#REF!</v>
      </c>
      <c r="Q58" s="518"/>
      <c r="R58" s="517" t="s">
        <v>76</v>
      </c>
      <c r="S58" s="518"/>
      <c r="T58" s="510" t="e">
        <f>G51/$G$52*100</f>
        <v>#REF!</v>
      </c>
      <c r="U58" s="511"/>
      <c r="V58" s="238" t="e">
        <f>SUM(N58:U58)</f>
        <v>#REF!</v>
      </c>
    </row>
    <row r="59" spans="1:26" s="110" customFormat="1">
      <c r="A59" s="239"/>
      <c r="B59" s="239"/>
      <c r="C59" s="239"/>
      <c r="D59" s="239"/>
      <c r="E59" s="239"/>
      <c r="F59" s="239"/>
      <c r="G59" s="239"/>
      <c r="H59" s="239"/>
      <c r="I59" s="239"/>
      <c r="J59" s="239"/>
      <c r="K59" s="239"/>
      <c r="L59" s="239"/>
      <c r="M59" s="239"/>
      <c r="N59" s="240"/>
      <c r="O59" s="240"/>
      <c r="P59" s="241"/>
      <c r="Q59" s="241"/>
      <c r="R59" s="240"/>
      <c r="S59" s="240"/>
      <c r="T59" s="240"/>
      <c r="U59" s="240"/>
    </row>
    <row r="60" spans="1:26" s="110" customFormat="1">
      <c r="A60" s="242"/>
      <c r="B60" s="242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</row>
    <row r="61" spans="1:26" s="110" customFormat="1">
      <c r="A61" s="242"/>
      <c r="B61" s="276"/>
      <c r="C61" s="276"/>
      <c r="D61" s="276"/>
      <c r="E61" s="276"/>
      <c r="F61" s="276"/>
      <c r="G61" s="276"/>
      <c r="H61" s="276"/>
      <c r="I61" s="276"/>
      <c r="J61" s="276"/>
      <c r="K61" s="276"/>
      <c r="L61" s="242"/>
      <c r="M61" s="242"/>
      <c r="N61" s="242"/>
      <c r="O61" s="242"/>
      <c r="P61" s="242"/>
      <c r="Q61" s="242"/>
      <c r="R61" s="242"/>
      <c r="S61" s="242"/>
      <c r="T61" s="242"/>
      <c r="U61" s="242"/>
    </row>
    <row r="62" spans="1:26" s="110" customFormat="1">
      <c r="A62" s="242"/>
      <c r="B62" s="276" t="s">
        <v>241</v>
      </c>
      <c r="C62" s="276"/>
      <c r="D62" s="512"/>
      <c r="E62" s="512"/>
      <c r="F62" s="513"/>
      <c r="G62" s="513"/>
      <c r="H62" s="276"/>
      <c r="I62" s="514" t="s">
        <v>242</v>
      </c>
      <c r="J62" s="515"/>
      <c r="K62" s="515"/>
      <c r="L62" s="242"/>
      <c r="M62" s="242"/>
      <c r="N62" s="242"/>
      <c r="O62" s="242"/>
      <c r="P62" s="242"/>
      <c r="Q62" s="242"/>
      <c r="R62" s="242"/>
      <c r="S62" s="242"/>
      <c r="T62" s="242"/>
      <c r="U62" s="242"/>
    </row>
    <row r="63" spans="1:26" s="110" customFormat="1" ht="15.75" customHeight="1">
      <c r="A63" s="242"/>
      <c r="B63" s="242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</row>
    <row r="64" spans="1:26" s="110" customFormat="1">
      <c r="A64" s="242"/>
      <c r="B64" s="276" t="s">
        <v>154</v>
      </c>
      <c r="C64" s="276"/>
      <c r="D64" s="512"/>
      <c r="E64" s="512"/>
      <c r="F64" s="513"/>
      <c r="G64" s="513"/>
      <c r="H64" s="276"/>
      <c r="I64" s="514" t="s">
        <v>155</v>
      </c>
      <c r="J64" s="516"/>
      <c r="K64" s="516"/>
      <c r="L64" s="242"/>
      <c r="M64" s="242"/>
      <c r="N64" s="242"/>
      <c r="O64" s="242"/>
      <c r="P64" s="242"/>
      <c r="Q64" s="242"/>
      <c r="R64" s="242"/>
      <c r="S64" s="242"/>
      <c r="T64" s="242"/>
      <c r="U64" s="242"/>
    </row>
    <row r="65" spans="1:21" s="110" customFormat="1">
      <c r="A65" s="242"/>
      <c r="B65" s="242"/>
      <c r="C65" s="242"/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</row>
    <row r="66" spans="1:21" s="110" customFormat="1">
      <c r="A66" s="242"/>
      <c r="B66" s="276" t="s">
        <v>132</v>
      </c>
      <c r="C66" s="276"/>
      <c r="D66" s="512"/>
      <c r="E66" s="512"/>
      <c r="F66" s="513"/>
      <c r="G66" s="513"/>
      <c r="H66" s="276"/>
      <c r="I66" s="514" t="s">
        <v>166</v>
      </c>
      <c r="J66" s="516"/>
      <c r="K66" s="516"/>
      <c r="L66" s="242"/>
      <c r="M66" s="242"/>
      <c r="N66" s="242"/>
      <c r="O66" s="242"/>
      <c r="P66" s="242"/>
      <c r="Q66" s="242"/>
      <c r="R66" s="242"/>
      <c r="S66" s="242"/>
      <c r="T66" s="242"/>
      <c r="U66" s="242"/>
    </row>
    <row r="67" spans="1:21" s="110" customFormat="1">
      <c r="A67" s="85"/>
      <c r="B67" s="243"/>
      <c r="C67" s="524" t="s">
        <v>87</v>
      </c>
      <c r="D67" s="524"/>
      <c r="E67" s="524"/>
      <c r="F67" s="524"/>
      <c r="G67" s="524"/>
      <c r="H67" s="524"/>
      <c r="I67" s="524"/>
      <c r="J67" s="524"/>
      <c r="K67" s="524"/>
      <c r="L67" s="244"/>
      <c r="M67" s="244"/>
      <c r="N67" s="242"/>
      <c r="O67" s="242"/>
      <c r="P67" s="242"/>
      <c r="Q67" s="242"/>
      <c r="R67" s="242"/>
      <c r="S67" s="242"/>
      <c r="T67" s="242"/>
      <c r="U67" s="242"/>
    </row>
    <row r="68" spans="1:21" ht="15.75" customHeight="1"/>
    <row r="69" spans="1:21" ht="15.75" customHeight="1"/>
    <row r="70" spans="1:21" ht="15.75" customHeight="1"/>
    <row r="71" spans="1:21" ht="15.75" customHeight="1"/>
    <row r="72" spans="1:21" ht="15" customHeight="1"/>
    <row r="79" spans="1:21" ht="15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</row>
    <row r="80" spans="1:21" ht="15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</row>
    <row r="81" spans="1:21" ht="15.75" customHeight="1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</row>
    <row r="82" spans="1:21" ht="15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</row>
    <row r="83" spans="1:21" ht="15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</row>
    <row r="84" spans="1:21" ht="15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</row>
    <row r="85" spans="1:21" ht="15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</row>
    <row r="86" spans="1:21" ht="15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</row>
    <row r="87" spans="1:21" ht="15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</row>
    <row r="88" spans="1:21" ht="15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</row>
    <row r="89" spans="1:21" ht="15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</row>
    <row r="90" spans="1:21" ht="15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</row>
    <row r="91" spans="1:21" ht="15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</row>
    <row r="92" spans="1:21" ht="15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</row>
    <row r="93" spans="1:21" ht="15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</row>
    <row r="94" spans="1:21" ht="15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</row>
    <row r="95" spans="1:21" ht="15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</row>
    <row r="96" spans="1:21" ht="15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</row>
    <row r="97" spans="1:21" ht="1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</row>
    <row r="98" spans="1:21" ht="15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</row>
    <row r="99" spans="1:21" ht="1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</row>
    <row r="100" spans="1:21" ht="15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</row>
    <row r="101" spans="1:21" ht="15">
      <c r="A101" s="163"/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</row>
    <row r="102" spans="1:21" ht="15">
      <c r="A102" s="163"/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</row>
    <row r="103" spans="1:21" ht="15">
      <c r="A103" s="163"/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</row>
    <row r="104" spans="1:21" ht="15">
      <c r="A104" s="163"/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</row>
    <row r="105" spans="1:21" ht="15">
      <c r="A105" s="163"/>
      <c r="B105" s="163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</row>
    <row r="106" spans="1:21" ht="15">
      <c r="A106" s="163"/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</row>
    <row r="107" spans="1:21" ht="15">
      <c r="A107" s="163"/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</row>
    <row r="108" spans="1:21" ht="15">
      <c r="A108" s="163"/>
      <c r="B108" s="163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</row>
    <row r="109" spans="1:21" ht="15">
      <c r="A109" s="163"/>
      <c r="B109" s="163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</row>
    <row r="110" spans="1:21" ht="15">
      <c r="A110" s="163"/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</row>
    <row r="111" spans="1:21" ht="15">
      <c r="A111" s="163"/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</row>
    <row r="112" spans="1:21" ht="15">
      <c r="A112" s="163"/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</row>
    <row r="113" spans="1:21" ht="15">
      <c r="A113" s="163"/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</row>
    <row r="114" spans="1:21" ht="15">
      <c r="A114" s="163"/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</row>
    <row r="115" spans="1:21" ht="15">
      <c r="A115" s="163"/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</row>
    <row r="116" spans="1:21" ht="15">
      <c r="A116" s="163"/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</row>
    <row r="117" spans="1:21" ht="15">
      <c r="A117" s="163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</row>
    <row r="118" spans="1:21" ht="15">
      <c r="A118" s="163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</row>
    <row r="119" spans="1:21" ht="15">
      <c r="A119" s="163"/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</row>
    <row r="120" spans="1:21" ht="15">
      <c r="A120" s="163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</row>
    <row r="121" spans="1:21" ht="15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</row>
    <row r="122" spans="1:21" ht="15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</row>
    <row r="123" spans="1:21" ht="15">
      <c r="A123" s="163"/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</row>
    <row r="124" spans="1:21" ht="15">
      <c r="A124" s="163"/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</row>
    <row r="125" spans="1:21" ht="15">
      <c r="A125" s="163"/>
      <c r="B125" s="163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</row>
    <row r="126" spans="1:21" ht="15">
      <c r="A126" s="163"/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</row>
    <row r="127" spans="1:21" ht="15">
      <c r="A127" s="163"/>
      <c r="B127" s="163"/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</row>
    <row r="128" spans="1:21" ht="15">
      <c r="A128" s="163"/>
      <c r="B128" s="163"/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</row>
    <row r="129" spans="1:21" ht="15">
      <c r="A129" s="163"/>
      <c r="B129" s="163"/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</row>
    <row r="130" spans="1:21" ht="15">
      <c r="A130" s="163"/>
      <c r="B130" s="163"/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</row>
    <row r="131" spans="1:21" ht="15">
      <c r="A131" s="163"/>
      <c r="B131" s="163"/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</row>
    <row r="132" spans="1:21" ht="15">
      <c r="A132" s="163"/>
      <c r="B132" s="163"/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</row>
    <row r="133" spans="1:21" ht="15">
      <c r="A133" s="163"/>
      <c r="B133" s="163"/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</row>
    <row r="134" spans="1:21" ht="15">
      <c r="A134" s="163"/>
      <c r="B134" s="163"/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</row>
    <row r="135" spans="1:21" ht="15">
      <c r="A135" s="163"/>
      <c r="B135" s="163"/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</row>
    <row r="136" spans="1:21" ht="15">
      <c r="A136" s="163"/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</row>
    <row r="137" spans="1:21" ht="15">
      <c r="A137" s="163"/>
      <c r="B137" s="163"/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</row>
    <row r="138" spans="1:21" ht="15">
      <c r="A138" s="163"/>
      <c r="B138" s="163"/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</row>
    <row r="139" spans="1:21" ht="15">
      <c r="A139" s="163"/>
      <c r="B139" s="163"/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</row>
    <row r="140" spans="1:21" ht="15">
      <c r="A140" s="163"/>
      <c r="B140" s="163"/>
      <c r="C140" s="163"/>
      <c r="D140" s="163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</row>
    <row r="141" spans="1:21" ht="15">
      <c r="A141" s="163"/>
      <c r="B141" s="163"/>
      <c r="C141" s="163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</row>
    <row r="142" spans="1:21" ht="15">
      <c r="A142" s="163"/>
      <c r="B142" s="163"/>
      <c r="C142" s="163"/>
      <c r="D142" s="163"/>
      <c r="E142" s="163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</row>
    <row r="143" spans="1:21" ht="15">
      <c r="A143" s="163"/>
      <c r="B143" s="163"/>
      <c r="C143" s="163"/>
      <c r="D143" s="163"/>
      <c r="E143" s="163"/>
      <c r="F143" s="163"/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</row>
    <row r="144" spans="1:21" ht="15">
      <c r="A144" s="163"/>
      <c r="B144" s="163"/>
      <c r="C144" s="163"/>
      <c r="D144" s="163"/>
      <c r="E144" s="163"/>
      <c r="F144" s="163"/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</row>
    <row r="145" spans="1:21" ht="15">
      <c r="A145" s="163"/>
      <c r="B145" s="163"/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</row>
    <row r="146" spans="1:21" ht="15">
      <c r="A146" s="163"/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</row>
    <row r="147" spans="1:21" ht="15">
      <c r="A147" s="163"/>
      <c r="B147" s="163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</row>
    <row r="148" spans="1:21" ht="15">
      <c r="A148" s="163"/>
      <c r="B148" s="163"/>
      <c r="C148" s="163"/>
      <c r="D148" s="163"/>
      <c r="E148" s="163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</row>
    <row r="149" spans="1:21" ht="15">
      <c r="A149" s="163"/>
      <c r="B149" s="163"/>
      <c r="C149" s="163"/>
      <c r="D149" s="163"/>
      <c r="E149" s="163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</row>
    <row r="150" spans="1:21" ht="15">
      <c r="A150" s="163"/>
      <c r="B150" s="163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</row>
    <row r="151" spans="1:21" ht="15">
      <c r="A151" s="163"/>
      <c r="B151" s="163"/>
      <c r="C151" s="163"/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</row>
    <row r="152" spans="1:21" ht="15">
      <c r="A152" s="163"/>
      <c r="B152" s="163"/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</row>
    <row r="153" spans="1:21" ht="15">
      <c r="A153" s="163"/>
      <c r="B153" s="163"/>
      <c r="C153" s="163"/>
      <c r="D153" s="163"/>
      <c r="E153" s="163"/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</row>
    <row r="154" spans="1:21" ht="15">
      <c r="A154" s="163"/>
      <c r="B154" s="163"/>
      <c r="C154" s="163"/>
      <c r="D154" s="163"/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</row>
    <row r="155" spans="1:21" ht="15">
      <c r="A155" s="163"/>
      <c r="B155" s="163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</row>
    <row r="156" spans="1:21" ht="15">
      <c r="A156" s="163"/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</row>
    <row r="157" spans="1:21" ht="15">
      <c r="A157" s="163"/>
      <c r="B157" s="163"/>
      <c r="C157" s="163"/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</row>
    <row r="158" spans="1:21" ht="15">
      <c r="A158" s="163"/>
      <c r="B158" s="163"/>
      <c r="C158" s="163"/>
      <c r="D158" s="163"/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</row>
    <row r="159" spans="1:21" ht="15">
      <c r="A159" s="163"/>
      <c r="B159" s="163"/>
      <c r="C159" s="163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</row>
    <row r="160" spans="1:21" ht="15">
      <c r="A160" s="163"/>
      <c r="B160" s="163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</row>
    <row r="161" spans="1:21" ht="15">
      <c r="A161" s="163"/>
      <c r="B161" s="163"/>
      <c r="C161" s="163"/>
      <c r="D161" s="163"/>
      <c r="E161" s="163"/>
      <c r="F161" s="163"/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</row>
    <row r="162" spans="1:21" ht="15">
      <c r="A162" s="163"/>
      <c r="B162" s="163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</row>
    <row r="163" spans="1:21" ht="15">
      <c r="A163" s="163"/>
      <c r="B163" s="163"/>
      <c r="C163" s="163"/>
      <c r="D163" s="163"/>
      <c r="E163" s="163"/>
      <c r="F163" s="163"/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</row>
    <row r="164" spans="1:21" ht="15">
      <c r="A164" s="163"/>
      <c r="B164" s="163"/>
      <c r="C164" s="163"/>
      <c r="D164" s="163"/>
      <c r="E164" s="163"/>
      <c r="F164" s="163"/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</row>
    <row r="165" spans="1:21" ht="15">
      <c r="A165" s="163"/>
      <c r="B165" s="163"/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</row>
    <row r="166" spans="1:21" ht="15">
      <c r="A166" s="163"/>
      <c r="B166" s="163"/>
      <c r="C166" s="163"/>
      <c r="D166" s="163"/>
      <c r="E166" s="163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</row>
    <row r="167" spans="1:21" ht="15">
      <c r="A167" s="163"/>
      <c r="B167" s="163"/>
      <c r="C167" s="163"/>
      <c r="D167" s="163"/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</row>
    <row r="168" spans="1:21" ht="15">
      <c r="A168" s="163"/>
      <c r="B168" s="163"/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</row>
    <row r="169" spans="1:21" ht="15">
      <c r="A169" s="163"/>
      <c r="B169" s="163"/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</row>
    <row r="170" spans="1:21" ht="15">
      <c r="A170" s="163"/>
      <c r="B170" s="163"/>
      <c r="C170" s="163"/>
      <c r="D170" s="163"/>
      <c r="E170" s="163"/>
      <c r="F170" s="163"/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</row>
    <row r="171" spans="1:21" ht="15">
      <c r="A171" s="163"/>
      <c r="B171" s="163"/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</row>
    <row r="172" spans="1:21" ht="15">
      <c r="A172" s="163"/>
      <c r="B172" s="163"/>
      <c r="C172" s="163"/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</row>
    <row r="173" spans="1:21" ht="15">
      <c r="A173" s="163"/>
      <c r="B173" s="163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</row>
    <row r="174" spans="1:21" ht="15">
      <c r="A174" s="163"/>
      <c r="B174" s="163"/>
      <c r="C174" s="163"/>
      <c r="D174" s="163"/>
      <c r="E174" s="163"/>
      <c r="F174" s="163"/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</row>
    <row r="175" spans="1:21" ht="15">
      <c r="A175" s="163"/>
      <c r="B175" s="163"/>
      <c r="C175" s="163"/>
      <c r="D175" s="163"/>
      <c r="E175" s="163"/>
      <c r="F175" s="163"/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</row>
    <row r="176" spans="1:21" ht="15">
      <c r="A176" s="163"/>
      <c r="B176" s="163"/>
      <c r="C176" s="163"/>
      <c r="D176" s="163"/>
      <c r="E176" s="163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</row>
    <row r="177" spans="1:21" ht="15">
      <c r="A177" s="163"/>
      <c r="B177" s="163"/>
      <c r="C177" s="163"/>
      <c r="D177" s="163"/>
      <c r="E177" s="163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</row>
    <row r="178" spans="1:21" ht="15">
      <c r="A178" s="163"/>
      <c r="B178" s="163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</row>
    <row r="179" spans="1:21" ht="15">
      <c r="A179" s="163"/>
      <c r="B179" s="163"/>
      <c r="C179" s="163"/>
      <c r="D179" s="163"/>
      <c r="E179" s="163"/>
      <c r="F179" s="163"/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</row>
    <row r="180" spans="1:21" ht="15">
      <c r="A180" s="163"/>
      <c r="B180" s="163"/>
      <c r="C180" s="163"/>
      <c r="D180" s="163"/>
      <c r="E180" s="163"/>
      <c r="F180" s="163"/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</row>
    <row r="182" spans="1:21" ht="15">
      <c r="A182" s="163"/>
      <c r="B182" s="163"/>
      <c r="C182" s="163"/>
      <c r="D182" s="163"/>
      <c r="E182" s="163"/>
      <c r="F182" s="163"/>
      <c r="G182" s="163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</row>
    <row r="183" spans="1:21" ht="15">
      <c r="A183" s="163"/>
      <c r="B183" s="163"/>
      <c r="C183" s="163"/>
      <c r="D183" s="163"/>
      <c r="E183" s="163"/>
      <c r="F183" s="163"/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</row>
    <row r="184" spans="1:21" ht="15">
      <c r="A184" s="163"/>
      <c r="B184" s="163"/>
      <c r="C184" s="163"/>
      <c r="D184" s="163"/>
      <c r="E184" s="163"/>
      <c r="F184" s="163"/>
      <c r="G184" s="163"/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</row>
    <row r="185" spans="1:21" ht="15">
      <c r="A185" s="163"/>
      <c r="B185" s="163"/>
      <c r="C185" s="163"/>
      <c r="D185" s="163"/>
      <c r="E185" s="163"/>
      <c r="F185" s="163"/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</row>
    <row r="186" spans="1:21" ht="15">
      <c r="A186" s="163"/>
      <c r="B186" s="163"/>
      <c r="C186" s="163"/>
      <c r="D186" s="163"/>
      <c r="E186" s="163"/>
      <c r="F186" s="163"/>
      <c r="G186" s="163"/>
      <c r="H186" s="163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</row>
  </sheetData>
  <sheetProtection selectLockedCells="1" selectUnlockedCells="1"/>
  <mergeCells count="64"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  <mergeCell ref="A9:U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O4"/>
    <mergeCell ref="P4:Q4"/>
    <mergeCell ref="R4:S4"/>
    <mergeCell ref="T4:U4"/>
    <mergeCell ref="N6:U6"/>
    <mergeCell ref="A36:A37"/>
    <mergeCell ref="A10:U10"/>
    <mergeCell ref="A17:B17"/>
    <mergeCell ref="A18:U18"/>
    <mergeCell ref="A24:F24"/>
    <mergeCell ref="A25:U25"/>
    <mergeCell ref="A28:F28"/>
    <mergeCell ref="A29:U29"/>
    <mergeCell ref="A32:F32"/>
    <mergeCell ref="A33:F33"/>
    <mergeCell ref="A34:U34"/>
    <mergeCell ref="A35:U35"/>
    <mergeCell ref="A54:M54"/>
    <mergeCell ref="A38:F38"/>
    <mergeCell ref="A39:U39"/>
    <mergeCell ref="A40:A41"/>
    <mergeCell ref="A42:A43"/>
    <mergeCell ref="A44:A45"/>
    <mergeCell ref="A46:A47"/>
    <mergeCell ref="A48:A49"/>
    <mergeCell ref="A50:F50"/>
    <mergeCell ref="D66:G66"/>
    <mergeCell ref="I66:K66"/>
    <mergeCell ref="C67:K67"/>
    <mergeCell ref="R58:S58"/>
    <mergeCell ref="A51:F51"/>
    <mergeCell ref="A52:F52"/>
    <mergeCell ref="A53:M53"/>
    <mergeCell ref="A55:M55"/>
    <mergeCell ref="A56:M56"/>
    <mergeCell ref="A57:M57"/>
    <mergeCell ref="T58:U58"/>
    <mergeCell ref="D62:G62"/>
    <mergeCell ref="I62:K62"/>
    <mergeCell ref="D64:G64"/>
    <mergeCell ref="I64:K64"/>
    <mergeCell ref="P58:Q58"/>
    <mergeCell ref="A58:M58"/>
    <mergeCell ref="N58:O58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2:K53"/>
  <sheetViews>
    <sheetView workbookViewId="0">
      <selection activeCell="A11" sqref="A11:J50"/>
    </sheetView>
  </sheetViews>
  <sheetFormatPr defaultRowHeight="12.75"/>
  <cols>
    <col min="1" max="1" width="33.7109375" customWidth="1"/>
  </cols>
  <sheetData>
    <row r="2" spans="1:10">
      <c r="C2" t="s">
        <v>243</v>
      </c>
      <c r="F2" t="s">
        <v>244</v>
      </c>
    </row>
    <row r="3" spans="1:10">
      <c r="C3" t="s">
        <v>93</v>
      </c>
      <c r="D3" t="s">
        <v>245</v>
      </c>
      <c r="E3" t="s">
        <v>205</v>
      </c>
      <c r="F3" t="s">
        <v>93</v>
      </c>
      <c r="G3" t="s">
        <v>245</v>
      </c>
      <c r="H3" t="s">
        <v>205</v>
      </c>
    </row>
    <row r="4" spans="1:10" ht="18.75">
      <c r="A4" s="352"/>
      <c r="B4" s="352"/>
      <c r="C4" s="353"/>
      <c r="D4" s="353"/>
      <c r="E4" s="353"/>
      <c r="F4" s="353"/>
      <c r="G4" s="353"/>
      <c r="H4" s="354"/>
      <c r="I4" s="625"/>
      <c r="J4" s="625"/>
    </row>
    <row r="5" spans="1:10">
      <c r="A5" s="355" t="s">
        <v>246</v>
      </c>
    </row>
    <row r="6" spans="1:10">
      <c r="A6" s="355"/>
    </row>
    <row r="7" spans="1:10">
      <c r="A7" s="626" t="e">
        <f>#REF!</f>
        <v>#REF!</v>
      </c>
      <c r="B7" s="626"/>
      <c r="C7" s="626"/>
      <c r="D7" s="626"/>
      <c r="E7" s="626"/>
      <c r="F7" s="626"/>
      <c r="G7" s="626"/>
      <c r="H7" s="626"/>
      <c r="I7" s="626"/>
    </row>
    <row r="8" spans="1:10">
      <c r="A8" s="355"/>
      <c r="C8" t="e">
        <f>#REF!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J8" t="e">
        <f>#REF!</f>
        <v>#REF!</v>
      </c>
    </row>
    <row r="9" spans="1:10">
      <c r="A9" s="626" t="e">
        <f>#REF!</f>
        <v>#REF!</v>
      </c>
      <c r="B9" s="626"/>
      <c r="C9" s="626"/>
      <c r="D9" s="626"/>
      <c r="E9" s="626"/>
      <c r="F9" s="626"/>
      <c r="G9" s="626"/>
      <c r="H9" s="626"/>
      <c r="I9" s="626"/>
    </row>
    <row r="10" spans="1:10">
      <c r="A10" s="355"/>
      <c r="C10" t="e">
        <f>#REF!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J10" t="e">
        <f>#REF!</f>
        <v>#REF!</v>
      </c>
    </row>
    <row r="11" spans="1:10">
      <c r="A11" s="626" t="e">
        <f>#REF!</f>
        <v>#REF!</v>
      </c>
      <c r="B11" s="626"/>
      <c r="C11" s="626"/>
      <c r="D11" s="626"/>
      <c r="E11" s="626"/>
      <c r="F11" s="626"/>
      <c r="G11" s="626"/>
      <c r="H11" s="626"/>
      <c r="I11" s="626"/>
    </row>
    <row r="12" spans="1:10" ht="16.5">
      <c r="A12" s="356" t="s">
        <v>246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J12" t="e">
        <f>#REF!</f>
        <v>#REF!</v>
      </c>
    </row>
    <row r="13" spans="1:10">
      <c r="A13" s="355" t="s">
        <v>248</v>
      </c>
    </row>
    <row r="14" spans="1:10">
      <c r="A14" s="626" t="e">
        <f>#REF!</f>
        <v>#REF!</v>
      </c>
      <c r="B14" s="626"/>
      <c r="C14" s="626"/>
      <c r="D14" s="626"/>
      <c r="E14" s="626"/>
      <c r="F14" s="626"/>
      <c r="G14" s="626"/>
      <c r="H14" s="626"/>
      <c r="I14" s="626"/>
    </row>
    <row r="15" spans="1:10" ht="16.5">
      <c r="A15" s="356" t="s">
        <v>246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J15" t="e">
        <f>#REF!</f>
        <v>#REF!</v>
      </c>
    </row>
    <row r="16" spans="1:10">
      <c r="A16" s="355" t="s">
        <v>248</v>
      </c>
    </row>
    <row r="17" spans="1:10">
      <c r="A17" s="626" t="e">
        <f>#REF!</f>
        <v>#REF!</v>
      </c>
      <c r="B17" s="626"/>
      <c r="C17" s="626"/>
      <c r="D17" s="626"/>
      <c r="E17" s="626"/>
      <c r="F17" s="626"/>
      <c r="G17" s="626"/>
      <c r="H17" s="626"/>
      <c r="I17" s="626"/>
    </row>
    <row r="18" spans="1:10" ht="16.5">
      <c r="A18" s="356" t="s">
        <v>246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J18" t="e">
        <f>#REF!</f>
        <v>#REF!</v>
      </c>
    </row>
    <row r="19" spans="1:10">
      <c r="A19" s="355" t="s">
        <v>248</v>
      </c>
    </row>
    <row r="20" spans="1:10">
      <c r="A20" s="626" t="e">
        <f>#REF!</f>
        <v>#REF!</v>
      </c>
      <c r="B20" s="626"/>
      <c r="C20" s="626"/>
      <c r="D20" s="626"/>
      <c r="E20" s="626"/>
      <c r="F20" s="626"/>
      <c r="G20" s="626"/>
      <c r="H20" s="626"/>
      <c r="I20" s="626"/>
    </row>
    <row r="21" spans="1:10" ht="16.5">
      <c r="A21" s="356" t="s">
        <v>246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J21" t="e">
        <f>#REF!</f>
        <v>#REF!</v>
      </c>
    </row>
    <row r="22" spans="1:10">
      <c r="A22" s="355" t="s">
        <v>248</v>
      </c>
    </row>
    <row r="23" spans="1:10">
      <c r="A23" s="626" t="e">
        <f>#REF!</f>
        <v>#REF!</v>
      </c>
      <c r="B23" s="626"/>
      <c r="C23" s="626"/>
      <c r="D23" s="626"/>
      <c r="E23" s="626"/>
      <c r="F23" s="626"/>
      <c r="G23" s="626"/>
      <c r="H23" s="626"/>
      <c r="I23" s="626"/>
    </row>
    <row r="24" spans="1:10" ht="16.5">
      <c r="A24" s="356" t="s">
        <v>246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J24" t="e">
        <f>#REF!</f>
        <v>#REF!</v>
      </c>
    </row>
    <row r="25" spans="1:10">
      <c r="A25" s="355" t="s">
        <v>248</v>
      </c>
    </row>
    <row r="26" spans="1:10">
      <c r="A26" s="626"/>
      <c r="B26" s="626"/>
      <c r="C26" s="626"/>
      <c r="D26" s="626"/>
      <c r="E26" s="626"/>
      <c r="F26" s="626"/>
      <c r="G26" s="626"/>
      <c r="H26" s="626"/>
      <c r="I26" s="626"/>
    </row>
    <row r="27" spans="1:10">
      <c r="A27" s="355"/>
    </row>
    <row r="28" spans="1:10">
      <c r="A28" s="355"/>
    </row>
    <row r="29" spans="1:10">
      <c r="A29" s="355" t="s">
        <v>247</v>
      </c>
    </row>
    <row r="30" spans="1:10">
      <c r="A30" s="626" t="e">
        <f>#REF!</f>
        <v>#REF!</v>
      </c>
      <c r="B30" s="626"/>
      <c r="C30" s="626"/>
      <c r="D30" s="626"/>
      <c r="E30" s="626"/>
      <c r="F30" s="626"/>
      <c r="G30" s="626"/>
      <c r="H30" s="626"/>
      <c r="I30" s="626"/>
    </row>
    <row r="31" spans="1:10" ht="16.5">
      <c r="A31" s="356" t="s">
        <v>247</v>
      </c>
      <c r="C31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J31" t="e">
        <f>#REF!</f>
        <v>#REF!</v>
      </c>
    </row>
    <row r="32" spans="1:10">
      <c r="A32" s="355" t="s">
        <v>248</v>
      </c>
    </row>
    <row r="33" spans="1:11">
      <c r="A33" s="626" t="e">
        <f>#REF!</f>
        <v>#REF!</v>
      </c>
      <c r="B33" s="626"/>
      <c r="C33" s="626"/>
      <c r="D33" s="626"/>
      <c r="E33" s="626"/>
      <c r="F33" s="626"/>
      <c r="G33" s="626"/>
      <c r="H33" s="626"/>
      <c r="I33" s="626"/>
      <c r="K33" t="s">
        <v>251</v>
      </c>
    </row>
    <row r="34" spans="1:11" ht="16.5">
      <c r="A34" s="356" t="s">
        <v>247</v>
      </c>
      <c r="C34" t="e">
        <f>#REF!</f>
        <v>#REF!</v>
      </c>
      <c r="D34" t="e">
        <f>#REF!</f>
        <v>#REF!</v>
      </c>
      <c r="E34" t="e">
        <f>#REF!</f>
        <v>#REF!</v>
      </c>
      <c r="F34" t="e">
        <f>#REF!</f>
        <v>#REF!</v>
      </c>
      <c r="G34" t="e">
        <f>#REF!</f>
        <v>#REF!</v>
      </c>
      <c r="H34" t="e">
        <f>#REF!</f>
        <v>#REF!</v>
      </c>
      <c r="J34" t="e">
        <f>#REF!</f>
        <v>#REF!</v>
      </c>
    </row>
    <row r="35" spans="1:11">
      <c r="A35" s="355" t="s">
        <v>248</v>
      </c>
    </row>
    <row r="36" spans="1:11">
      <c r="A36" s="626" t="e">
        <f>#REF!</f>
        <v>#REF!</v>
      </c>
      <c r="B36" s="626"/>
      <c r="C36" s="626"/>
      <c r="D36" s="626"/>
      <c r="E36" s="626"/>
      <c r="F36" s="626"/>
      <c r="G36" s="626"/>
      <c r="H36" s="626"/>
      <c r="I36" s="626"/>
    </row>
    <row r="37" spans="1:11" ht="16.5">
      <c r="A37" s="356" t="s">
        <v>247</v>
      </c>
      <c r="C37" t="e">
        <f>#REF!</f>
        <v>#REF!</v>
      </c>
      <c r="D37" t="e">
        <f>#REF!</f>
        <v>#REF!</v>
      </c>
      <c r="E37" t="e">
        <f>#REF!</f>
        <v>#REF!</v>
      </c>
      <c r="F37" t="e">
        <f>#REF!</f>
        <v>#REF!</v>
      </c>
      <c r="G37" t="e">
        <f>#REF!</f>
        <v>#REF!</v>
      </c>
      <c r="H37" t="e">
        <f>#REF!</f>
        <v>#REF!</v>
      </c>
      <c r="J37" t="e">
        <f>#REF!</f>
        <v>#REF!</v>
      </c>
    </row>
    <row r="38" spans="1:11">
      <c r="A38" s="355" t="s">
        <v>248</v>
      </c>
    </row>
    <row r="39" spans="1:11">
      <c r="A39" s="626" t="e">
        <f>#REF!</f>
        <v>#REF!</v>
      </c>
      <c r="B39" s="626"/>
      <c r="C39" s="626"/>
      <c r="D39" s="626"/>
      <c r="E39" s="626"/>
      <c r="F39" s="626"/>
      <c r="G39" s="626"/>
      <c r="H39" s="626"/>
      <c r="I39" s="626"/>
    </row>
    <row r="40" spans="1:11" ht="16.5">
      <c r="A40" s="356" t="s">
        <v>247</v>
      </c>
      <c r="C40" t="e">
        <f>#REF!</f>
        <v>#REF!</v>
      </c>
      <c r="D40" t="e">
        <f>#REF!</f>
        <v>#REF!</v>
      </c>
      <c r="E40" t="e">
        <f>#REF!</f>
        <v>#REF!</v>
      </c>
      <c r="F40" t="e">
        <f>#REF!</f>
        <v>#REF!</v>
      </c>
      <c r="G40" t="e">
        <f>#REF!</f>
        <v>#REF!</v>
      </c>
      <c r="H40" t="e">
        <f>#REF!</f>
        <v>#REF!</v>
      </c>
      <c r="J40" t="e">
        <f>#REF!</f>
        <v>#REF!</v>
      </c>
    </row>
    <row r="41" spans="1:11">
      <c r="A41" s="355" t="s">
        <v>248</v>
      </c>
    </row>
    <row r="42" spans="1:11">
      <c r="A42" s="626" t="e">
        <f>#REF!</f>
        <v>#REF!</v>
      </c>
      <c r="B42" s="626"/>
      <c r="C42" s="626"/>
      <c r="D42" s="626"/>
      <c r="E42" s="626"/>
      <c r="F42" s="626"/>
      <c r="G42" s="626"/>
      <c r="H42" s="626"/>
      <c r="I42" s="626"/>
    </row>
    <row r="43" spans="1:11" ht="16.5">
      <c r="A43" s="356" t="s">
        <v>247</v>
      </c>
      <c r="C43" t="e">
        <f>#REF!</f>
        <v>#REF!</v>
      </c>
      <c r="D43" t="e">
        <f>#REF!</f>
        <v>#REF!</v>
      </c>
      <c r="E43" t="e">
        <f>#REF!</f>
        <v>#REF!</v>
      </c>
      <c r="F43" t="e">
        <f>#REF!</f>
        <v>#REF!</v>
      </c>
      <c r="G43" t="e">
        <f>#REF!</f>
        <v>#REF!</v>
      </c>
      <c r="H43" t="e">
        <f>#REF!</f>
        <v>#REF!</v>
      </c>
      <c r="J43" t="e">
        <f>#REF!</f>
        <v>#REF!</v>
      </c>
    </row>
    <row r="44" spans="1:11">
      <c r="A44" s="355" t="s">
        <v>248</v>
      </c>
    </row>
    <row r="45" spans="1:11">
      <c r="A45" s="626" t="e">
        <f>#REF!</f>
        <v>#REF!</v>
      </c>
      <c r="B45" s="626"/>
      <c r="C45" s="626"/>
      <c r="D45" s="626"/>
      <c r="E45" s="626"/>
      <c r="F45" s="626"/>
      <c r="G45" s="626"/>
      <c r="H45" s="626"/>
      <c r="I45" s="626"/>
    </row>
    <row r="46" spans="1:11" ht="16.5">
      <c r="A46" s="356" t="s">
        <v>247</v>
      </c>
      <c r="C46" t="e">
        <f>#REF!</f>
        <v>#REF!</v>
      </c>
      <c r="D46" t="e">
        <f>#REF!</f>
        <v>#REF!</v>
      </c>
      <c r="E46" t="e">
        <f>#REF!</f>
        <v>#REF!</v>
      </c>
      <c r="F46" t="e">
        <f>#REF!</f>
        <v>#REF!</v>
      </c>
      <c r="G46" t="e">
        <f>#REF!</f>
        <v>#REF!</v>
      </c>
      <c r="H46" t="e">
        <f>#REF!</f>
        <v>#REF!</v>
      </c>
      <c r="J46" t="e">
        <f>#REF!</f>
        <v>#REF!</v>
      </c>
    </row>
    <row r="47" spans="1:11">
      <c r="A47" s="355" t="s">
        <v>248</v>
      </c>
    </row>
    <row r="48" spans="1:11">
      <c r="A48" s="626" t="e">
        <f>#REF!</f>
        <v>#REF!</v>
      </c>
      <c r="B48" s="626"/>
      <c r="C48" s="626"/>
      <c r="D48" s="626"/>
      <c r="E48" s="626"/>
      <c r="F48" s="626"/>
      <c r="G48" s="626"/>
      <c r="H48" s="626"/>
      <c r="I48" s="626"/>
    </row>
    <row r="49" spans="1:10" ht="16.5">
      <c r="A49" s="356" t="s">
        <v>247</v>
      </c>
      <c r="C49" t="e">
        <f>#REF!</f>
        <v>#REF!</v>
      </c>
      <c r="D49" t="e">
        <f>#REF!</f>
        <v>#REF!</v>
      </c>
      <c r="E49" t="e">
        <f>#REF!</f>
        <v>#REF!</v>
      </c>
      <c r="F49" t="e">
        <f>#REF!</f>
        <v>#REF!</v>
      </c>
      <c r="G49" t="e">
        <f>#REF!</f>
        <v>#REF!</v>
      </c>
      <c r="H49" t="e">
        <f>#REF!</f>
        <v>#REF!</v>
      </c>
      <c r="J49" t="e">
        <f>#REF!</f>
        <v>#REF!</v>
      </c>
    </row>
    <row r="50" spans="1:10">
      <c r="A50" s="355" t="s">
        <v>248</v>
      </c>
    </row>
    <row r="53" spans="1:10">
      <c r="A53" t="s">
        <v>249</v>
      </c>
    </row>
  </sheetData>
  <mergeCells count="16">
    <mergeCell ref="A39:I39"/>
    <mergeCell ref="A42:I42"/>
    <mergeCell ref="A45:I45"/>
    <mergeCell ref="A48:I48"/>
    <mergeCell ref="A20:I20"/>
    <mergeCell ref="A23:I23"/>
    <mergeCell ref="A26:I26"/>
    <mergeCell ref="A30:I30"/>
    <mergeCell ref="A33:I33"/>
    <mergeCell ref="A36:I36"/>
    <mergeCell ref="I4:J4"/>
    <mergeCell ref="A7:I7"/>
    <mergeCell ref="A9:I9"/>
    <mergeCell ref="A11:I11"/>
    <mergeCell ref="A14:I14"/>
    <mergeCell ref="A17:I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2:J50"/>
  <sheetViews>
    <sheetView topLeftCell="A34" workbookViewId="0">
      <selection activeCell="C35" sqref="C35"/>
    </sheetView>
  </sheetViews>
  <sheetFormatPr defaultRowHeight="12.75"/>
  <cols>
    <col min="1" max="1" width="33.7109375" customWidth="1"/>
  </cols>
  <sheetData>
    <row r="2" spans="1:10">
      <c r="C2" t="s">
        <v>243</v>
      </c>
      <c r="F2" t="s">
        <v>244</v>
      </c>
    </row>
    <row r="3" spans="1:10">
      <c r="C3" t="s">
        <v>93</v>
      </c>
      <c r="D3" t="s">
        <v>245</v>
      </c>
      <c r="E3" t="s">
        <v>205</v>
      </c>
      <c r="F3" t="s">
        <v>93</v>
      </c>
      <c r="G3" t="s">
        <v>245</v>
      </c>
      <c r="H3" t="s">
        <v>205</v>
      </c>
    </row>
    <row r="4" spans="1:10" ht="18.75">
      <c r="A4" s="352"/>
      <c r="B4" s="352"/>
      <c r="C4" s="353"/>
      <c r="D4" s="353"/>
      <c r="E4" s="353"/>
      <c r="F4" s="353"/>
      <c r="G4" s="353"/>
      <c r="H4" s="354"/>
      <c r="I4" s="625"/>
      <c r="J4" s="625"/>
    </row>
    <row r="5" spans="1:10">
      <c r="A5" s="355" t="s">
        <v>246</v>
      </c>
    </row>
    <row r="6" spans="1:10">
      <c r="A6" s="355"/>
    </row>
    <row r="7" spans="1:10">
      <c r="A7" s="626" t="e">
        <f>#REF!</f>
        <v>#REF!</v>
      </c>
      <c r="B7" s="626"/>
      <c r="C7" s="626"/>
      <c r="D7" s="626"/>
      <c r="E7" s="626"/>
      <c r="F7" s="626"/>
      <c r="G7" s="626"/>
      <c r="H7" s="626"/>
      <c r="I7" s="626"/>
    </row>
    <row r="8" spans="1:10">
      <c r="A8" s="355"/>
      <c r="C8" t="e">
        <f>#REF!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J8" t="e">
        <f>#REF!</f>
        <v>#REF!</v>
      </c>
    </row>
    <row r="9" spans="1:10">
      <c r="A9" s="626" t="e">
        <f>#REF!</f>
        <v>#REF!</v>
      </c>
      <c r="B9" s="626"/>
      <c r="C9" s="626"/>
      <c r="D9" s="626"/>
      <c r="E9" s="626"/>
      <c r="F9" s="626"/>
      <c r="G9" s="626"/>
      <c r="H9" s="626"/>
      <c r="I9" s="626"/>
    </row>
    <row r="10" spans="1:10">
      <c r="A10" s="355"/>
      <c r="C10" t="e">
        <f>#REF!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J10" t="e">
        <f>#REF!</f>
        <v>#REF!</v>
      </c>
    </row>
    <row r="11" spans="1:10">
      <c r="A11" s="626" t="e">
        <f>#REF!</f>
        <v>#REF!</v>
      </c>
      <c r="B11" s="626"/>
      <c r="C11" s="626"/>
      <c r="D11" s="626"/>
      <c r="E11" s="626"/>
      <c r="F11" s="626"/>
      <c r="G11" s="626"/>
      <c r="H11" s="626"/>
      <c r="I11" s="626"/>
    </row>
    <row r="12" spans="1:10" ht="16.5">
      <c r="A12" s="356" t="s">
        <v>246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J12" t="e">
        <f>#REF!</f>
        <v>#REF!</v>
      </c>
    </row>
    <row r="13" spans="1:10">
      <c r="A13" s="355" t="s">
        <v>250</v>
      </c>
    </row>
    <row r="14" spans="1:10">
      <c r="A14" s="626" t="e">
        <f>#REF!</f>
        <v>#REF!</v>
      </c>
      <c r="B14" s="626"/>
      <c r="C14" s="626"/>
      <c r="D14" s="626"/>
      <c r="E14" s="626"/>
      <c r="F14" s="626"/>
      <c r="G14" s="626"/>
      <c r="H14" s="626"/>
      <c r="I14" s="626"/>
    </row>
    <row r="15" spans="1:10" ht="16.5">
      <c r="A15" s="356" t="s">
        <v>246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J15" t="e">
        <f>#REF!</f>
        <v>#REF!</v>
      </c>
    </row>
    <row r="16" spans="1:10">
      <c r="A16" s="355" t="s">
        <v>250</v>
      </c>
    </row>
    <row r="17" spans="1:10">
      <c r="A17" s="626" t="e">
        <f>#REF!</f>
        <v>#REF!</v>
      </c>
      <c r="B17" s="626"/>
      <c r="C17" s="626"/>
      <c r="D17" s="626"/>
      <c r="E17" s="626"/>
      <c r="F17" s="626"/>
      <c r="G17" s="626"/>
      <c r="H17" s="626"/>
      <c r="I17" s="626"/>
    </row>
    <row r="18" spans="1:10" ht="16.5">
      <c r="A18" s="356" t="s">
        <v>246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J18" t="e">
        <f>#REF!</f>
        <v>#REF!</v>
      </c>
    </row>
    <row r="19" spans="1:10">
      <c r="A19" s="355" t="s">
        <v>250</v>
      </c>
    </row>
    <row r="20" spans="1:10">
      <c r="A20" s="626" t="e">
        <f>#REF!</f>
        <v>#REF!</v>
      </c>
      <c r="B20" s="626"/>
      <c r="C20" s="626"/>
      <c r="D20" s="626"/>
      <c r="E20" s="626"/>
      <c r="F20" s="626"/>
      <c r="G20" s="626"/>
      <c r="H20" s="626"/>
      <c r="I20" s="626"/>
    </row>
    <row r="21" spans="1:10" ht="16.5">
      <c r="A21" s="356" t="s">
        <v>246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J21" t="e">
        <f>#REF!</f>
        <v>#REF!</v>
      </c>
    </row>
    <row r="22" spans="1:10">
      <c r="A22" s="355" t="s">
        <v>250</v>
      </c>
    </row>
    <row r="23" spans="1:10">
      <c r="A23" s="626" t="e">
        <f>#REF!</f>
        <v>#REF!</v>
      </c>
      <c r="B23" s="626"/>
      <c r="C23" s="626"/>
      <c r="D23" s="626"/>
      <c r="E23" s="626"/>
      <c r="F23" s="626"/>
      <c r="G23" s="626"/>
      <c r="H23" s="626"/>
      <c r="I23" s="626"/>
    </row>
    <row r="24" spans="1:10" ht="16.5">
      <c r="A24" s="356" t="s">
        <v>246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J24" t="e">
        <f>#REF!</f>
        <v>#REF!</v>
      </c>
    </row>
    <row r="25" spans="1:10">
      <c r="A25" s="355" t="s">
        <v>250</v>
      </c>
    </row>
    <row r="26" spans="1:10">
      <c r="A26" s="626"/>
      <c r="B26" s="626"/>
      <c r="C26" s="626"/>
      <c r="D26" s="626"/>
      <c r="E26" s="626"/>
      <c r="F26" s="626"/>
      <c r="G26" s="626"/>
      <c r="H26" s="626"/>
      <c r="I26" s="626"/>
    </row>
    <row r="27" spans="1:10">
      <c r="A27" s="355"/>
    </row>
    <row r="28" spans="1:10">
      <c r="A28" s="355"/>
    </row>
    <row r="29" spans="1:10">
      <c r="A29" s="355" t="s">
        <v>247</v>
      </c>
    </row>
    <row r="30" spans="1:10">
      <c r="A30" s="626" t="e">
        <f>#REF!</f>
        <v>#REF!</v>
      </c>
      <c r="B30" s="626"/>
      <c r="C30" s="626"/>
      <c r="D30" s="626"/>
      <c r="E30" s="626"/>
      <c r="F30" s="626"/>
      <c r="G30" s="626"/>
      <c r="H30" s="626"/>
      <c r="I30" s="626"/>
    </row>
    <row r="31" spans="1:10" ht="16.5">
      <c r="A31" s="356" t="s">
        <v>247</v>
      </c>
      <c r="C31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J31" t="e">
        <f>#REF!</f>
        <v>#REF!</v>
      </c>
    </row>
    <row r="32" spans="1:10">
      <c r="A32" s="355" t="s">
        <v>250</v>
      </c>
    </row>
    <row r="33" spans="1:10">
      <c r="A33" s="626" t="e">
        <f>#REF!</f>
        <v>#REF!</v>
      </c>
      <c r="B33" s="626"/>
      <c r="C33" s="626"/>
      <c r="D33" s="626"/>
      <c r="E33" s="626"/>
      <c r="F33" s="626"/>
      <c r="G33" s="626"/>
      <c r="H33" s="626"/>
      <c r="I33" s="626"/>
    </row>
    <row r="34" spans="1:10" ht="16.5">
      <c r="A34" s="356" t="s">
        <v>247</v>
      </c>
      <c r="C34" t="e">
        <f>#REF!</f>
        <v>#REF!</v>
      </c>
      <c r="D34" t="e">
        <f>#REF!</f>
        <v>#REF!</v>
      </c>
      <c r="E34" t="e">
        <f>#REF!</f>
        <v>#REF!</v>
      </c>
      <c r="F34" t="e">
        <f>#REF!</f>
        <v>#REF!</v>
      </c>
      <c r="G34" t="e">
        <f>#REF!</f>
        <v>#REF!</v>
      </c>
      <c r="H34" t="e">
        <f>#REF!</f>
        <v>#REF!</v>
      </c>
      <c r="J34" t="e">
        <f>#REF!</f>
        <v>#REF!</v>
      </c>
    </row>
    <row r="35" spans="1:10">
      <c r="A35" s="355" t="s">
        <v>250</v>
      </c>
    </row>
    <row r="36" spans="1:10">
      <c r="A36" s="626" t="e">
        <f>#REF!</f>
        <v>#REF!</v>
      </c>
      <c r="B36" s="626"/>
      <c r="C36" s="626"/>
      <c r="D36" s="626"/>
      <c r="E36" s="626"/>
      <c r="F36" s="626"/>
      <c r="G36" s="626"/>
      <c r="H36" s="626"/>
      <c r="I36" s="626"/>
    </row>
    <row r="37" spans="1:10" ht="16.5">
      <c r="A37" s="356" t="s">
        <v>247</v>
      </c>
      <c r="C37" t="e">
        <f>#REF!</f>
        <v>#REF!</v>
      </c>
      <c r="D37" t="e">
        <f>#REF!</f>
        <v>#REF!</v>
      </c>
      <c r="E37" t="e">
        <f>#REF!</f>
        <v>#REF!</v>
      </c>
      <c r="F37" t="e">
        <f>#REF!</f>
        <v>#REF!</v>
      </c>
      <c r="G37" t="e">
        <f>#REF!</f>
        <v>#REF!</v>
      </c>
      <c r="H37" t="e">
        <f>#REF!</f>
        <v>#REF!</v>
      </c>
      <c r="J37" t="e">
        <f>#REF!</f>
        <v>#REF!</v>
      </c>
    </row>
    <row r="38" spans="1:10">
      <c r="A38" s="355" t="s">
        <v>250</v>
      </c>
    </row>
    <row r="39" spans="1:10">
      <c r="A39" s="626" t="e">
        <f>#REF!</f>
        <v>#REF!</v>
      </c>
      <c r="B39" s="626"/>
      <c r="C39" s="626"/>
      <c r="D39" s="626"/>
      <c r="E39" s="626"/>
      <c r="F39" s="626"/>
      <c r="G39" s="626"/>
      <c r="H39" s="626"/>
      <c r="I39" s="626"/>
    </row>
    <row r="40" spans="1:10" ht="16.5">
      <c r="A40" s="356" t="s">
        <v>247</v>
      </c>
      <c r="C40" t="e">
        <f>#REF!</f>
        <v>#REF!</v>
      </c>
      <c r="D40" t="e">
        <f>#REF!</f>
        <v>#REF!</v>
      </c>
      <c r="E40" t="e">
        <f>#REF!</f>
        <v>#REF!</v>
      </c>
      <c r="F40" t="e">
        <f>#REF!</f>
        <v>#REF!</v>
      </c>
      <c r="G40" t="e">
        <f>#REF!</f>
        <v>#REF!</v>
      </c>
      <c r="H40" t="e">
        <f>#REF!</f>
        <v>#REF!</v>
      </c>
      <c r="J40" t="e">
        <f>#REF!</f>
        <v>#REF!</v>
      </c>
    </row>
    <row r="41" spans="1:10">
      <c r="A41" s="355" t="s">
        <v>250</v>
      </c>
    </row>
    <row r="42" spans="1:10">
      <c r="A42" s="626" t="e">
        <f>#REF!</f>
        <v>#REF!</v>
      </c>
      <c r="B42" s="626"/>
      <c r="C42" s="626"/>
      <c r="D42" s="626"/>
      <c r="E42" s="626"/>
      <c r="F42" s="626"/>
      <c r="G42" s="626"/>
      <c r="H42" s="626"/>
      <c r="I42" s="626"/>
    </row>
    <row r="43" spans="1:10" ht="16.5">
      <c r="A43" s="356" t="s">
        <v>247</v>
      </c>
      <c r="C43" t="e">
        <f>#REF!</f>
        <v>#REF!</v>
      </c>
      <c r="D43" t="e">
        <f>#REF!</f>
        <v>#REF!</v>
      </c>
      <c r="E43" t="e">
        <f>#REF!</f>
        <v>#REF!</v>
      </c>
      <c r="F43" t="e">
        <f>#REF!</f>
        <v>#REF!</v>
      </c>
      <c r="G43" t="e">
        <f>#REF!</f>
        <v>#REF!</v>
      </c>
      <c r="H43" t="e">
        <f>#REF!</f>
        <v>#REF!</v>
      </c>
      <c r="J43" t="e">
        <f>#REF!</f>
        <v>#REF!</v>
      </c>
    </row>
    <row r="44" spans="1:10">
      <c r="A44" s="355" t="s">
        <v>250</v>
      </c>
    </row>
    <row r="45" spans="1:10">
      <c r="A45" s="626" t="e">
        <f>#REF!</f>
        <v>#REF!</v>
      </c>
      <c r="B45" s="626"/>
      <c r="C45" s="626"/>
      <c r="D45" s="626"/>
      <c r="E45" s="626"/>
      <c r="F45" s="626"/>
      <c r="G45" s="626"/>
      <c r="H45" s="626"/>
      <c r="I45" s="626"/>
    </row>
    <row r="46" spans="1:10" ht="16.5">
      <c r="A46" s="356" t="s">
        <v>247</v>
      </c>
      <c r="C46" t="e">
        <f>#REF!</f>
        <v>#REF!</v>
      </c>
      <c r="D46" t="e">
        <f>#REF!</f>
        <v>#REF!</v>
      </c>
      <c r="E46" t="e">
        <f>#REF!</f>
        <v>#REF!</v>
      </c>
      <c r="F46" t="e">
        <f>#REF!</f>
        <v>#REF!</v>
      </c>
      <c r="G46" t="e">
        <f>#REF!</f>
        <v>#REF!</v>
      </c>
      <c r="H46" t="e">
        <f>#REF!</f>
        <v>#REF!</v>
      </c>
      <c r="J46" t="e">
        <f>#REF!</f>
        <v>#REF!</v>
      </c>
    </row>
    <row r="47" spans="1:10">
      <c r="A47" s="355" t="s">
        <v>250</v>
      </c>
    </row>
    <row r="48" spans="1:10">
      <c r="A48" s="626" t="e">
        <f>#REF!</f>
        <v>#REF!</v>
      </c>
      <c r="B48" s="626"/>
      <c r="C48" s="626"/>
      <c r="D48" s="626"/>
      <c r="E48" s="626"/>
      <c r="F48" s="626"/>
      <c r="G48" s="626"/>
      <c r="H48" s="626"/>
      <c r="I48" s="626"/>
    </row>
    <row r="49" spans="1:10" ht="16.5">
      <c r="A49" s="356" t="s">
        <v>247</v>
      </c>
      <c r="C49" t="e">
        <f>#REF!</f>
        <v>#REF!</v>
      </c>
      <c r="D49" t="e">
        <f>#REF!</f>
        <v>#REF!</v>
      </c>
      <c r="E49" t="e">
        <f>#REF!</f>
        <v>#REF!</v>
      </c>
      <c r="F49" t="e">
        <f>#REF!</f>
        <v>#REF!</v>
      </c>
      <c r="G49" t="e">
        <f>#REF!</f>
        <v>#REF!</v>
      </c>
      <c r="H49" t="e">
        <f>#REF!</f>
        <v>#REF!</v>
      </c>
      <c r="J49" t="e">
        <f>#REF!</f>
        <v>#REF!</v>
      </c>
    </row>
    <row r="50" spans="1:10">
      <c r="A50" s="355" t="s">
        <v>250</v>
      </c>
    </row>
  </sheetData>
  <mergeCells count="16">
    <mergeCell ref="A39:I39"/>
    <mergeCell ref="A42:I42"/>
    <mergeCell ref="A45:I45"/>
    <mergeCell ref="A48:I48"/>
    <mergeCell ref="A20:I20"/>
    <mergeCell ref="A23:I23"/>
    <mergeCell ref="A26:I26"/>
    <mergeCell ref="A30:I30"/>
    <mergeCell ref="A33:I33"/>
    <mergeCell ref="A36:I36"/>
    <mergeCell ref="I4:J4"/>
    <mergeCell ref="A7:I7"/>
    <mergeCell ref="A9:I9"/>
    <mergeCell ref="A11:I11"/>
    <mergeCell ref="A14:I14"/>
    <mergeCell ref="A17:I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BA34"/>
  <sheetViews>
    <sheetView tabSelected="1" view="pageBreakPreview" zoomScale="68" zoomScaleNormal="50" zoomScaleSheetLayoutView="68" workbookViewId="0">
      <selection activeCell="W30" sqref="W30:Y30"/>
    </sheetView>
  </sheetViews>
  <sheetFormatPr defaultColWidth="3.28515625" defaultRowHeight="15.75"/>
  <cols>
    <col min="1" max="1" width="12.7109375" style="1" customWidth="1"/>
    <col min="2" max="8" width="6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>
      <c r="A1" s="502" t="s">
        <v>69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6" t="s">
        <v>42</v>
      </c>
      <c r="Q1" s="506"/>
      <c r="R1" s="506"/>
      <c r="S1" s="506"/>
      <c r="T1" s="506"/>
      <c r="U1" s="506"/>
      <c r="V1" s="506"/>
      <c r="W1" s="506"/>
      <c r="X1" s="506"/>
      <c r="Y1" s="506"/>
      <c r="Z1" s="506"/>
      <c r="AA1" s="506"/>
      <c r="AB1" s="506"/>
      <c r="AC1" s="506"/>
      <c r="AD1" s="506"/>
      <c r="AE1" s="506"/>
      <c r="AF1" s="506"/>
      <c r="AG1" s="506"/>
      <c r="AH1" s="506"/>
      <c r="AI1" s="506"/>
      <c r="AJ1" s="506"/>
      <c r="AK1" s="506"/>
      <c r="AL1" s="506"/>
      <c r="AM1" s="506"/>
      <c r="AN1" s="27"/>
    </row>
    <row r="2" spans="1:53" ht="30">
      <c r="A2" s="502" t="s">
        <v>70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</row>
    <row r="3" spans="1:53" ht="33" customHeight="1">
      <c r="A3" s="502" t="s">
        <v>255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7" t="s">
        <v>0</v>
      </c>
      <c r="Q3" s="507"/>
      <c r="R3" s="507"/>
      <c r="S3" s="507"/>
      <c r="T3" s="507"/>
      <c r="U3" s="507"/>
      <c r="V3" s="507"/>
      <c r="W3" s="507"/>
      <c r="X3" s="507"/>
      <c r="Y3" s="507"/>
      <c r="Z3" s="507"/>
      <c r="AA3" s="507"/>
      <c r="AB3" s="507"/>
      <c r="AC3" s="507"/>
      <c r="AD3" s="507"/>
      <c r="AE3" s="507"/>
      <c r="AF3" s="507"/>
      <c r="AG3" s="507"/>
      <c r="AH3" s="507"/>
      <c r="AI3" s="507"/>
      <c r="AJ3" s="507"/>
      <c r="AK3" s="507"/>
      <c r="AL3" s="507"/>
      <c r="AM3" s="507"/>
      <c r="AN3" s="508" t="s">
        <v>135</v>
      </c>
      <c r="AO3" s="508"/>
      <c r="AP3" s="508"/>
      <c r="AQ3" s="508"/>
      <c r="AR3" s="508"/>
      <c r="AS3" s="508"/>
      <c r="AT3" s="508"/>
      <c r="AU3" s="508"/>
      <c r="AV3" s="508"/>
      <c r="AW3" s="508"/>
      <c r="AX3" s="508"/>
      <c r="AY3" s="508"/>
      <c r="AZ3" s="508"/>
      <c r="BA3" s="508"/>
    </row>
    <row r="4" spans="1:53" ht="30.75">
      <c r="A4" s="509" t="s">
        <v>256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508"/>
      <c r="AO4" s="508"/>
      <c r="AP4" s="508"/>
      <c r="AQ4" s="508"/>
      <c r="AR4" s="508"/>
      <c r="AS4" s="508"/>
      <c r="AT4" s="508"/>
      <c r="AU4" s="508"/>
      <c r="AV4" s="508"/>
      <c r="AW4" s="508"/>
      <c r="AX4" s="508"/>
      <c r="AY4" s="508"/>
      <c r="AZ4" s="508"/>
      <c r="BA4" s="508"/>
    </row>
    <row r="5" spans="1:53" ht="36.7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500" t="s">
        <v>1</v>
      </c>
      <c r="Q5" s="501"/>
      <c r="R5" s="501"/>
      <c r="S5" s="501"/>
      <c r="T5" s="501"/>
      <c r="U5" s="501"/>
      <c r="V5" s="501"/>
      <c r="W5" s="501"/>
      <c r="X5" s="501"/>
      <c r="Y5" s="501"/>
      <c r="Z5" s="501"/>
      <c r="AA5" s="501"/>
      <c r="AB5" s="501"/>
      <c r="AC5" s="501"/>
      <c r="AD5" s="501"/>
      <c r="AE5" s="501"/>
      <c r="AF5" s="501"/>
      <c r="AG5" s="501"/>
      <c r="AH5" s="501"/>
      <c r="AI5" s="501"/>
      <c r="AJ5" s="501"/>
      <c r="AK5" s="501"/>
      <c r="AL5" s="501"/>
      <c r="AM5" s="501"/>
    </row>
    <row r="6" spans="1:53" s="3" customFormat="1" ht="24.75" customHeight="1">
      <c r="A6" s="502" t="s">
        <v>81</v>
      </c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503"/>
      <c r="AP6" s="503"/>
      <c r="AQ6" s="503"/>
      <c r="AR6" s="503"/>
      <c r="AS6" s="503"/>
      <c r="AT6" s="503"/>
      <c r="AU6" s="503"/>
      <c r="AV6" s="503"/>
      <c r="AW6" s="503"/>
      <c r="AX6" s="503"/>
      <c r="AY6" s="503"/>
      <c r="AZ6" s="503"/>
      <c r="BA6" s="503"/>
    </row>
    <row r="7" spans="1:53" s="3" customFormat="1" ht="27" customHeight="1">
      <c r="A7" s="502" t="s">
        <v>71</v>
      </c>
      <c r="B7" s="502"/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2"/>
      <c r="N7" s="502"/>
      <c r="O7" s="502"/>
      <c r="P7" s="494" t="s">
        <v>82</v>
      </c>
      <c r="Q7" s="494"/>
      <c r="R7" s="494"/>
      <c r="S7" s="494"/>
      <c r="T7" s="494"/>
      <c r="U7" s="494"/>
      <c r="V7" s="494"/>
      <c r="W7" s="494"/>
      <c r="X7" s="494"/>
      <c r="Y7" s="494"/>
      <c r="Z7" s="494"/>
      <c r="AA7" s="494"/>
      <c r="AB7" s="494"/>
      <c r="AC7" s="494"/>
      <c r="AD7" s="494"/>
      <c r="AE7" s="494"/>
      <c r="AF7" s="494"/>
      <c r="AG7" s="494"/>
      <c r="AH7" s="494"/>
      <c r="AI7" s="494"/>
      <c r="AJ7" s="494"/>
      <c r="AK7" s="494"/>
      <c r="AL7" s="494"/>
      <c r="AM7" s="32"/>
      <c r="AN7" s="504" t="s">
        <v>83</v>
      </c>
      <c r="AO7" s="505"/>
      <c r="AP7" s="505"/>
      <c r="AQ7" s="505"/>
      <c r="AR7" s="505"/>
      <c r="AS7" s="505"/>
      <c r="AT7" s="505"/>
      <c r="AU7" s="505"/>
      <c r="AV7" s="505"/>
      <c r="AW7" s="505"/>
      <c r="AX7" s="505"/>
      <c r="AY7" s="505"/>
      <c r="AZ7" s="505"/>
      <c r="BA7" s="505"/>
    </row>
    <row r="8" spans="1:53" s="3" customFormat="1" ht="27.75" customHeight="1">
      <c r="P8" s="494" t="s">
        <v>134</v>
      </c>
      <c r="Q8" s="494"/>
      <c r="R8" s="494"/>
      <c r="S8" s="494"/>
      <c r="T8" s="494"/>
      <c r="U8" s="494"/>
      <c r="V8" s="494"/>
      <c r="W8" s="494"/>
      <c r="X8" s="494"/>
      <c r="Y8" s="494"/>
      <c r="Z8" s="494"/>
      <c r="AA8" s="494"/>
      <c r="AB8" s="494"/>
      <c r="AC8" s="494"/>
      <c r="AD8" s="494"/>
      <c r="AE8" s="494"/>
      <c r="AF8" s="494"/>
      <c r="AG8" s="494"/>
      <c r="AH8" s="494"/>
      <c r="AI8" s="494"/>
      <c r="AJ8" s="494"/>
      <c r="AK8" s="494"/>
      <c r="AL8" s="494"/>
      <c r="AM8" s="32"/>
      <c r="AN8" s="495" t="s">
        <v>84</v>
      </c>
      <c r="AO8" s="495"/>
      <c r="AP8" s="495"/>
      <c r="AQ8" s="495"/>
      <c r="AR8" s="495"/>
      <c r="AS8" s="495"/>
      <c r="AT8" s="495"/>
      <c r="AU8" s="495"/>
      <c r="AV8" s="495"/>
      <c r="AW8" s="495"/>
      <c r="AX8" s="495"/>
      <c r="AY8" s="495"/>
      <c r="AZ8" s="495"/>
      <c r="BA8" s="495"/>
    </row>
    <row r="9" spans="1:53" s="3" customFormat="1" ht="27.75" customHeight="1">
      <c r="P9" s="494" t="s">
        <v>143</v>
      </c>
      <c r="Q9" s="494"/>
      <c r="R9" s="494"/>
      <c r="S9" s="494"/>
      <c r="T9" s="494"/>
      <c r="U9" s="494"/>
      <c r="V9" s="494"/>
      <c r="W9" s="494"/>
      <c r="X9" s="494"/>
      <c r="Y9" s="494"/>
      <c r="Z9" s="494"/>
      <c r="AA9" s="494"/>
      <c r="AB9" s="494"/>
      <c r="AC9" s="494"/>
      <c r="AD9" s="494"/>
      <c r="AE9" s="494"/>
      <c r="AF9" s="494"/>
      <c r="AG9" s="494"/>
      <c r="AH9" s="494"/>
      <c r="AI9" s="494"/>
      <c r="AJ9" s="494"/>
      <c r="AK9" s="494"/>
      <c r="AL9" s="494"/>
      <c r="AM9" s="32"/>
      <c r="AN9" s="495"/>
      <c r="AO9" s="495"/>
      <c r="AP9" s="495"/>
      <c r="AQ9" s="495"/>
      <c r="AR9" s="495"/>
      <c r="AS9" s="495"/>
      <c r="AT9" s="495"/>
      <c r="AU9" s="495"/>
      <c r="AV9" s="495"/>
      <c r="AW9" s="495"/>
      <c r="AX9" s="495"/>
      <c r="AY9" s="495"/>
      <c r="AZ9" s="495"/>
      <c r="BA9" s="495"/>
    </row>
    <row r="10" spans="1:53" s="3" customFormat="1" ht="27.75" customHeight="1">
      <c r="P10" s="496" t="s">
        <v>239</v>
      </c>
      <c r="Q10" s="497"/>
      <c r="R10" s="497"/>
      <c r="S10" s="497"/>
      <c r="T10" s="497"/>
      <c r="U10" s="497"/>
      <c r="V10" s="497"/>
      <c r="W10" s="497"/>
      <c r="X10" s="497"/>
      <c r="Y10" s="497"/>
      <c r="Z10" s="497"/>
      <c r="AA10" s="497"/>
      <c r="AB10" s="497"/>
      <c r="AC10" s="497"/>
      <c r="AD10" s="497"/>
      <c r="AE10" s="497"/>
      <c r="AF10" s="497"/>
      <c r="AG10" s="497"/>
      <c r="AH10" s="497"/>
      <c r="AI10" s="497"/>
      <c r="AJ10" s="497"/>
      <c r="AK10" s="497"/>
      <c r="AL10" s="498"/>
      <c r="AM10" s="498"/>
      <c r="AN10" s="495"/>
      <c r="AO10" s="495"/>
      <c r="AP10" s="495"/>
      <c r="AQ10" s="495"/>
      <c r="AR10" s="495"/>
      <c r="AS10" s="495"/>
      <c r="AT10" s="495"/>
      <c r="AU10" s="495"/>
      <c r="AV10" s="495"/>
      <c r="AW10" s="495"/>
      <c r="AX10" s="495"/>
      <c r="AY10" s="495"/>
      <c r="AZ10" s="495"/>
      <c r="BA10" s="495"/>
    </row>
    <row r="11" spans="1:53" s="3" customFormat="1" ht="55.5" customHeight="1">
      <c r="P11" s="499" t="s">
        <v>237</v>
      </c>
      <c r="Q11" s="496"/>
      <c r="R11" s="496"/>
      <c r="S11" s="496"/>
      <c r="T11" s="496"/>
      <c r="U11" s="496"/>
      <c r="V11" s="496"/>
      <c r="W11" s="496"/>
      <c r="X11" s="496"/>
      <c r="Y11" s="496"/>
      <c r="Z11" s="496"/>
      <c r="AA11" s="496"/>
      <c r="AB11" s="496"/>
      <c r="AC11" s="496"/>
      <c r="AD11" s="496"/>
      <c r="AE11" s="496"/>
      <c r="AF11" s="496"/>
      <c r="AG11" s="496"/>
      <c r="AH11" s="496"/>
      <c r="AI11" s="496"/>
      <c r="AJ11" s="496"/>
      <c r="AK11" s="496"/>
      <c r="AL11" s="496"/>
      <c r="AM11" s="49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</row>
    <row r="12" spans="1:53" s="3" customFormat="1" ht="24.75" customHeight="1">
      <c r="P12" s="33"/>
      <c r="Q12" s="34"/>
      <c r="R12" s="34"/>
      <c r="S12" s="34"/>
      <c r="T12" s="34"/>
      <c r="U12" s="34"/>
      <c r="V12" s="34"/>
      <c r="W12" s="34"/>
      <c r="X12" s="34"/>
      <c r="Y12" s="34"/>
      <c r="Z12" s="499"/>
      <c r="AA12" s="499"/>
      <c r="AB12" s="499"/>
      <c r="AC12" s="499"/>
      <c r="AD12" s="499"/>
      <c r="AE12" s="499"/>
      <c r="AF12" s="499"/>
      <c r="AG12" s="499"/>
      <c r="AH12" s="499"/>
      <c r="AI12" s="499"/>
      <c r="AJ12" s="499"/>
      <c r="AK12" s="499"/>
      <c r="AL12" s="499"/>
      <c r="AM12" s="499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</row>
    <row r="13" spans="1:53" s="3" customFormat="1" ht="12.75" customHeight="1">
      <c r="P13" s="33"/>
      <c r="Q13" s="34"/>
      <c r="R13" s="34"/>
      <c r="S13" s="34"/>
      <c r="T13" s="34"/>
      <c r="U13" s="34"/>
      <c r="V13" s="34"/>
      <c r="W13" s="34"/>
      <c r="X13" s="34"/>
      <c r="Y13" s="34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35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</row>
    <row r="14" spans="1:53" s="3" customFormat="1" ht="22.5">
      <c r="A14" s="488" t="s">
        <v>260</v>
      </c>
      <c r="B14" s="488"/>
      <c r="C14" s="488"/>
      <c r="D14" s="488"/>
      <c r="E14" s="488"/>
      <c r="F14" s="488"/>
      <c r="G14" s="488"/>
      <c r="H14" s="488"/>
      <c r="I14" s="488"/>
      <c r="J14" s="488"/>
      <c r="K14" s="488"/>
      <c r="L14" s="488"/>
      <c r="M14" s="488"/>
      <c r="N14" s="488"/>
      <c r="O14" s="488"/>
      <c r="P14" s="488"/>
      <c r="Q14" s="488"/>
      <c r="R14" s="488"/>
      <c r="S14" s="488"/>
      <c r="T14" s="488"/>
      <c r="U14" s="488"/>
      <c r="V14" s="488"/>
      <c r="W14" s="488"/>
      <c r="X14" s="488"/>
      <c r="Y14" s="488"/>
      <c r="Z14" s="488"/>
      <c r="AA14" s="488"/>
      <c r="AB14" s="488"/>
      <c r="AC14" s="488"/>
      <c r="AD14" s="488"/>
      <c r="AE14" s="488"/>
      <c r="AF14" s="488"/>
      <c r="AG14" s="488"/>
      <c r="AH14" s="488"/>
      <c r="AI14" s="488"/>
      <c r="AJ14" s="488"/>
      <c r="AK14" s="488"/>
      <c r="AL14" s="488"/>
      <c r="AM14" s="488"/>
      <c r="AN14" s="488"/>
      <c r="AO14" s="488"/>
      <c r="AP14" s="488"/>
      <c r="AQ14" s="488"/>
      <c r="AR14" s="488"/>
      <c r="AS14" s="488"/>
      <c r="AT14" s="488"/>
      <c r="AU14" s="488"/>
      <c r="AV14" s="488"/>
      <c r="AW14" s="488"/>
      <c r="AX14" s="488"/>
      <c r="AY14" s="488"/>
      <c r="AZ14" s="488"/>
      <c r="BA14" s="488"/>
    </row>
    <row r="15" spans="1:53" s="3" customFormat="1" ht="19.5" thickBo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>
      <c r="A16" s="489" t="s">
        <v>2</v>
      </c>
      <c r="B16" s="491" t="s">
        <v>3</v>
      </c>
      <c r="C16" s="492"/>
      <c r="D16" s="492"/>
      <c r="E16" s="493"/>
      <c r="F16" s="491" t="s">
        <v>4</v>
      </c>
      <c r="G16" s="492"/>
      <c r="H16" s="492"/>
      <c r="I16" s="493"/>
      <c r="J16" s="478" t="s">
        <v>5</v>
      </c>
      <c r="K16" s="481"/>
      <c r="L16" s="481"/>
      <c r="M16" s="481"/>
      <c r="N16" s="478" t="s">
        <v>6</v>
      </c>
      <c r="O16" s="481"/>
      <c r="P16" s="481"/>
      <c r="Q16" s="481"/>
      <c r="R16" s="480"/>
      <c r="S16" s="478" t="s">
        <v>7</v>
      </c>
      <c r="T16" s="479"/>
      <c r="U16" s="479"/>
      <c r="V16" s="479"/>
      <c r="W16" s="480"/>
      <c r="X16" s="478" t="s">
        <v>8</v>
      </c>
      <c r="Y16" s="481"/>
      <c r="Z16" s="481"/>
      <c r="AA16" s="480"/>
      <c r="AB16" s="491" t="s">
        <v>9</v>
      </c>
      <c r="AC16" s="492"/>
      <c r="AD16" s="492"/>
      <c r="AE16" s="493"/>
      <c r="AF16" s="491" t="s">
        <v>10</v>
      </c>
      <c r="AG16" s="492"/>
      <c r="AH16" s="492"/>
      <c r="AI16" s="493"/>
      <c r="AJ16" s="478" t="s">
        <v>11</v>
      </c>
      <c r="AK16" s="479"/>
      <c r="AL16" s="479"/>
      <c r="AM16" s="479"/>
      <c r="AN16" s="480"/>
      <c r="AO16" s="478" t="s">
        <v>12</v>
      </c>
      <c r="AP16" s="481"/>
      <c r="AQ16" s="481"/>
      <c r="AR16" s="481"/>
      <c r="AS16" s="482" t="s">
        <v>13</v>
      </c>
      <c r="AT16" s="483"/>
      <c r="AU16" s="483"/>
      <c r="AV16" s="483"/>
      <c r="AW16" s="484"/>
      <c r="AX16" s="478" t="s">
        <v>14</v>
      </c>
      <c r="AY16" s="481"/>
      <c r="AZ16" s="481"/>
      <c r="BA16" s="480"/>
    </row>
    <row r="17" spans="1:53" s="5" customFormat="1" ht="20.25" customHeight="1" thickBot="1">
      <c r="A17" s="490"/>
      <c r="B17" s="36">
        <v>1</v>
      </c>
      <c r="C17" s="37">
        <v>2</v>
      </c>
      <c r="D17" s="37">
        <v>3</v>
      </c>
      <c r="E17" s="38">
        <v>4</v>
      </c>
      <c r="F17" s="36">
        <v>5</v>
      </c>
      <c r="G17" s="37">
        <v>6</v>
      </c>
      <c r="H17" s="37">
        <v>7</v>
      </c>
      <c r="I17" s="38">
        <v>8</v>
      </c>
      <c r="J17" s="36">
        <v>9</v>
      </c>
      <c r="K17" s="37">
        <v>10</v>
      </c>
      <c r="L17" s="37">
        <v>11</v>
      </c>
      <c r="M17" s="39">
        <v>12</v>
      </c>
      <c r="N17" s="36">
        <v>13</v>
      </c>
      <c r="O17" s="37">
        <v>14</v>
      </c>
      <c r="P17" s="37">
        <v>15</v>
      </c>
      <c r="Q17" s="37">
        <v>16</v>
      </c>
      <c r="R17" s="38">
        <v>17</v>
      </c>
      <c r="S17" s="36">
        <v>18</v>
      </c>
      <c r="T17" s="37">
        <v>19</v>
      </c>
      <c r="U17" s="37">
        <v>20</v>
      </c>
      <c r="V17" s="37">
        <v>21</v>
      </c>
      <c r="W17" s="38">
        <v>22</v>
      </c>
      <c r="X17" s="36">
        <v>23</v>
      </c>
      <c r="Y17" s="37">
        <v>24</v>
      </c>
      <c r="Z17" s="37">
        <v>25</v>
      </c>
      <c r="AA17" s="38">
        <v>26</v>
      </c>
      <c r="AB17" s="36">
        <v>27</v>
      </c>
      <c r="AC17" s="37">
        <v>28</v>
      </c>
      <c r="AD17" s="37">
        <v>29</v>
      </c>
      <c r="AE17" s="38">
        <v>30</v>
      </c>
      <c r="AF17" s="36">
        <v>31</v>
      </c>
      <c r="AG17" s="37">
        <v>32</v>
      </c>
      <c r="AH17" s="37">
        <v>33</v>
      </c>
      <c r="AI17" s="38">
        <v>34</v>
      </c>
      <c r="AJ17" s="36">
        <v>35</v>
      </c>
      <c r="AK17" s="37">
        <v>36</v>
      </c>
      <c r="AL17" s="37">
        <v>37</v>
      </c>
      <c r="AM17" s="37">
        <v>38</v>
      </c>
      <c r="AN17" s="38">
        <v>39</v>
      </c>
      <c r="AO17" s="36">
        <v>40</v>
      </c>
      <c r="AP17" s="37">
        <v>41</v>
      </c>
      <c r="AQ17" s="37">
        <v>42</v>
      </c>
      <c r="AR17" s="39">
        <v>43</v>
      </c>
      <c r="AS17" s="36">
        <v>44</v>
      </c>
      <c r="AT17" s="37">
        <v>45</v>
      </c>
      <c r="AU17" s="37">
        <v>46</v>
      </c>
      <c r="AV17" s="37">
        <v>47</v>
      </c>
      <c r="AW17" s="38">
        <v>48</v>
      </c>
      <c r="AX17" s="36">
        <v>49</v>
      </c>
      <c r="AY17" s="37">
        <v>50</v>
      </c>
      <c r="AZ17" s="37">
        <v>51</v>
      </c>
      <c r="BA17" s="38">
        <v>52</v>
      </c>
    </row>
    <row r="18" spans="1:53" ht="20.100000000000001" customHeight="1" thickBot="1">
      <c r="A18" s="40">
        <v>1</v>
      </c>
      <c r="B18" s="267" t="s">
        <v>206</v>
      </c>
      <c r="C18" s="41" t="s">
        <v>68</v>
      </c>
      <c r="D18" s="42" t="s">
        <v>68</v>
      </c>
      <c r="E18" s="42" t="s">
        <v>68</v>
      </c>
      <c r="F18" s="43" t="s">
        <v>68</v>
      </c>
      <c r="G18" s="41" t="s">
        <v>68</v>
      </c>
      <c r="H18" s="42" t="s">
        <v>68</v>
      </c>
      <c r="I18" s="42" t="s">
        <v>68</v>
      </c>
      <c r="J18" s="43" t="s">
        <v>68</v>
      </c>
      <c r="K18" s="41" t="s">
        <v>68</v>
      </c>
      <c r="L18" s="42" t="s">
        <v>68</v>
      </c>
      <c r="M18" s="41" t="s">
        <v>68</v>
      </c>
      <c r="N18" s="42" t="s">
        <v>68</v>
      </c>
      <c r="O18" s="42" t="s">
        <v>68</v>
      </c>
      <c r="P18" s="43" t="s">
        <v>68</v>
      </c>
      <c r="Q18" s="268" t="s">
        <v>15</v>
      </c>
      <c r="R18" s="269" t="s">
        <v>206</v>
      </c>
      <c r="S18" s="270" t="s">
        <v>16</v>
      </c>
      <c r="T18" s="271" t="s">
        <v>16</v>
      </c>
      <c r="U18" s="41" t="s">
        <v>68</v>
      </c>
      <c r="V18" s="42" t="s">
        <v>68</v>
      </c>
      <c r="W18" s="42" t="s">
        <v>68</v>
      </c>
      <c r="X18" s="43" t="s">
        <v>68</v>
      </c>
      <c r="Y18" s="41" t="s">
        <v>68</v>
      </c>
      <c r="Z18" s="42" t="s">
        <v>68</v>
      </c>
      <c r="AA18" s="42" t="s">
        <v>68</v>
      </c>
      <c r="AB18" s="43" t="s">
        <v>68</v>
      </c>
      <c r="AC18" s="41" t="s">
        <v>68</v>
      </c>
      <c r="AD18" s="42" t="s">
        <v>68</v>
      </c>
      <c r="AE18" s="42" t="s">
        <v>68</v>
      </c>
      <c r="AF18" s="43" t="s">
        <v>68</v>
      </c>
      <c r="AG18" s="41" t="s">
        <v>68</v>
      </c>
      <c r="AH18" s="42" t="s">
        <v>68</v>
      </c>
      <c r="AI18" s="42" t="s">
        <v>68</v>
      </c>
      <c r="AJ18" s="43" t="s">
        <v>68</v>
      </c>
      <c r="AK18" s="41" t="s">
        <v>68</v>
      </c>
      <c r="AL18" s="42" t="s">
        <v>68</v>
      </c>
      <c r="AM18" s="41" t="s">
        <v>68</v>
      </c>
      <c r="AN18" s="42" t="s">
        <v>68</v>
      </c>
      <c r="AO18" s="42" t="s">
        <v>68</v>
      </c>
      <c r="AP18" s="43" t="s">
        <v>68</v>
      </c>
      <c r="AQ18" s="272" t="s">
        <v>15</v>
      </c>
      <c r="AR18" s="273" t="s">
        <v>16</v>
      </c>
      <c r="AS18" s="274" t="s">
        <v>16</v>
      </c>
      <c r="AT18" s="272" t="s">
        <v>16</v>
      </c>
      <c r="AU18" s="272" t="s">
        <v>16</v>
      </c>
      <c r="AV18" s="275" t="s">
        <v>16</v>
      </c>
      <c r="AW18" s="270" t="s">
        <v>16</v>
      </c>
      <c r="AX18" s="272" t="s">
        <v>16</v>
      </c>
      <c r="AY18" s="272" t="s">
        <v>16</v>
      </c>
      <c r="AZ18" s="272" t="s">
        <v>16</v>
      </c>
      <c r="BA18" s="273" t="s">
        <v>16</v>
      </c>
    </row>
    <row r="19" spans="1:53" ht="20.100000000000001" customHeight="1">
      <c r="A19" s="46">
        <v>2</v>
      </c>
      <c r="B19" s="47" t="s">
        <v>17</v>
      </c>
      <c r="C19" s="25" t="s">
        <v>17</v>
      </c>
      <c r="D19" s="25" t="s">
        <v>17</v>
      </c>
      <c r="E19" s="48" t="s">
        <v>17</v>
      </c>
      <c r="F19" s="47" t="s">
        <v>18</v>
      </c>
      <c r="G19" s="25" t="s">
        <v>18</v>
      </c>
      <c r="H19" s="25" t="s">
        <v>18</v>
      </c>
      <c r="I19" s="48" t="s">
        <v>18</v>
      </c>
      <c r="J19" s="47" t="s">
        <v>18</v>
      </c>
      <c r="K19" s="25" t="s">
        <v>18</v>
      </c>
      <c r="L19" s="25" t="s">
        <v>18</v>
      </c>
      <c r="M19" s="48" t="s">
        <v>18</v>
      </c>
      <c r="N19" s="47" t="s">
        <v>18</v>
      </c>
      <c r="O19" s="25" t="s">
        <v>18</v>
      </c>
      <c r="P19" s="25" t="s">
        <v>18</v>
      </c>
      <c r="Q19" s="25" t="s">
        <v>74</v>
      </c>
      <c r="R19" s="48" t="s">
        <v>74</v>
      </c>
      <c r="S19" s="47"/>
      <c r="T19" s="25"/>
      <c r="U19" s="25"/>
      <c r="V19" s="25"/>
      <c r="W19" s="49"/>
      <c r="X19" s="47"/>
      <c r="Y19" s="25"/>
      <c r="Z19" s="25"/>
      <c r="AA19" s="49"/>
      <c r="AB19" s="47"/>
      <c r="AC19" s="25"/>
      <c r="AD19" s="25"/>
      <c r="AE19" s="49"/>
      <c r="AF19" s="47"/>
      <c r="AG19" s="25"/>
      <c r="AH19" s="25"/>
      <c r="AI19" s="49"/>
      <c r="AJ19" s="47"/>
      <c r="AK19" s="25"/>
      <c r="AL19" s="25"/>
      <c r="AM19" s="25"/>
      <c r="AN19" s="48"/>
      <c r="AO19" s="50"/>
      <c r="AP19" s="25"/>
      <c r="AQ19" s="25"/>
      <c r="AR19" s="49"/>
      <c r="AS19" s="51"/>
      <c r="AT19" s="52"/>
      <c r="AU19" s="25"/>
      <c r="AV19" s="25"/>
      <c r="AW19" s="48"/>
      <c r="AX19" s="53"/>
      <c r="AY19" s="25"/>
      <c r="AZ19" s="25"/>
      <c r="BA19" s="48"/>
    </row>
    <row r="20" spans="1:53" ht="20.100000000000001" customHeight="1">
      <c r="A20" s="46"/>
      <c r="B20" s="47"/>
      <c r="C20" s="25"/>
      <c r="D20" s="25"/>
      <c r="E20" s="48"/>
      <c r="F20" s="47"/>
      <c r="G20" s="25"/>
      <c r="H20" s="25"/>
      <c r="I20" s="48"/>
      <c r="J20" s="47"/>
      <c r="K20" s="25"/>
      <c r="L20" s="25"/>
      <c r="M20" s="48"/>
      <c r="N20" s="47"/>
      <c r="O20" s="25"/>
      <c r="P20" s="25"/>
      <c r="Q20" s="25"/>
      <c r="R20" s="48"/>
      <c r="S20" s="47"/>
      <c r="T20" s="25"/>
      <c r="U20" s="25"/>
      <c r="V20" s="25"/>
      <c r="W20" s="54"/>
      <c r="X20" s="47"/>
      <c r="Y20" s="25"/>
      <c r="Z20" s="25"/>
      <c r="AA20" s="49"/>
      <c r="AB20" s="47"/>
      <c r="AC20" s="25"/>
      <c r="AD20" s="25"/>
      <c r="AE20" s="49"/>
      <c r="AF20" s="47"/>
      <c r="AG20" s="25"/>
      <c r="AH20" s="25"/>
      <c r="AI20" s="49"/>
      <c r="AJ20" s="47"/>
      <c r="AK20" s="25"/>
      <c r="AL20" s="25"/>
      <c r="AM20" s="25"/>
      <c r="AN20" s="48"/>
      <c r="AO20" s="50"/>
      <c r="AP20" s="25"/>
      <c r="AQ20" s="25"/>
      <c r="AR20" s="49"/>
      <c r="AS20" s="47"/>
      <c r="AT20" s="25"/>
      <c r="AU20" s="25"/>
      <c r="AV20" s="25"/>
      <c r="AW20" s="48"/>
      <c r="AX20" s="50"/>
      <c r="AY20" s="25"/>
      <c r="AZ20" s="25"/>
      <c r="BA20" s="48"/>
    </row>
    <row r="21" spans="1:53" ht="19.5" customHeight="1" thickBot="1">
      <c r="A21" s="55"/>
      <c r="B21" s="56"/>
      <c r="C21" s="57"/>
      <c r="D21" s="57"/>
      <c r="E21" s="58"/>
      <c r="F21" s="56"/>
      <c r="G21" s="57"/>
      <c r="H21" s="57"/>
      <c r="I21" s="58"/>
      <c r="J21" s="56"/>
      <c r="K21" s="57"/>
      <c r="L21" s="57"/>
      <c r="M21" s="58"/>
      <c r="N21" s="56"/>
      <c r="O21" s="57"/>
      <c r="P21" s="57"/>
      <c r="Q21" s="57"/>
      <c r="R21" s="58"/>
      <c r="S21" s="56"/>
      <c r="T21" s="57"/>
      <c r="U21" s="57"/>
      <c r="V21" s="57"/>
      <c r="W21" s="59"/>
      <c r="X21" s="56"/>
      <c r="Y21" s="57"/>
      <c r="Z21" s="57"/>
      <c r="AA21" s="59"/>
      <c r="AB21" s="56"/>
      <c r="AC21" s="57"/>
      <c r="AD21" s="57"/>
      <c r="AE21" s="59"/>
      <c r="AF21" s="56"/>
      <c r="AG21" s="57"/>
      <c r="AH21" s="57"/>
      <c r="AI21" s="59"/>
      <c r="AJ21" s="56"/>
      <c r="AK21" s="57"/>
      <c r="AL21" s="57"/>
      <c r="AM21" s="57"/>
      <c r="AN21" s="58"/>
      <c r="AO21" s="60"/>
      <c r="AP21" s="57"/>
      <c r="AQ21" s="57"/>
      <c r="AR21" s="59"/>
      <c r="AS21" s="61"/>
      <c r="AT21" s="62"/>
      <c r="AU21" s="62"/>
      <c r="AV21" s="62"/>
      <c r="AW21" s="63"/>
      <c r="AX21" s="64"/>
      <c r="AY21" s="65"/>
      <c r="AZ21" s="65"/>
      <c r="BA21" s="66"/>
    </row>
    <row r="22" spans="1:53" ht="19.5" customHeight="1">
      <c r="A22" s="2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8"/>
      <c r="AG22" s="68"/>
      <c r="AH22" s="68"/>
      <c r="AI22" s="68"/>
      <c r="AJ22" s="67"/>
      <c r="AK22" s="67"/>
      <c r="AL22" s="67"/>
      <c r="AM22" s="67"/>
      <c r="AN22" s="67"/>
      <c r="AO22" s="67"/>
      <c r="AP22" s="67"/>
      <c r="AQ22" s="67"/>
      <c r="AR22" s="67"/>
      <c r="AS22" s="69"/>
      <c r="AT22" s="20"/>
      <c r="AU22" s="20"/>
      <c r="AV22" s="20"/>
      <c r="AW22" s="20"/>
      <c r="AX22" s="20"/>
      <c r="AY22" s="20"/>
      <c r="AZ22" s="20"/>
      <c r="BA22" s="20"/>
    </row>
    <row r="23" spans="1:53" s="7" customFormat="1" ht="21" customHeight="1">
      <c r="A23" s="485" t="s">
        <v>240</v>
      </c>
      <c r="B23" s="485"/>
      <c r="C23" s="485"/>
      <c r="D23" s="485"/>
      <c r="E23" s="485"/>
      <c r="F23" s="485"/>
      <c r="G23" s="485"/>
      <c r="H23" s="485"/>
      <c r="I23" s="485"/>
      <c r="J23" s="486"/>
      <c r="K23" s="486"/>
      <c r="L23" s="486"/>
      <c r="M23" s="486"/>
      <c r="N23" s="486"/>
      <c r="O23" s="486"/>
      <c r="P23" s="486"/>
      <c r="Q23" s="486"/>
      <c r="R23" s="486"/>
      <c r="S23" s="486"/>
      <c r="T23" s="486"/>
      <c r="U23" s="486"/>
      <c r="V23" s="486"/>
      <c r="W23" s="486"/>
      <c r="X23" s="486"/>
      <c r="Y23" s="486"/>
      <c r="Z23" s="486"/>
      <c r="AA23" s="486"/>
      <c r="AB23" s="486"/>
      <c r="AC23" s="486"/>
      <c r="AD23" s="486"/>
      <c r="AE23" s="486"/>
      <c r="AF23" s="486"/>
      <c r="AG23" s="486"/>
      <c r="AH23" s="486"/>
      <c r="AI23" s="486"/>
      <c r="AJ23" s="486"/>
      <c r="AK23" s="486"/>
      <c r="AL23" s="486"/>
      <c r="AM23" s="486"/>
      <c r="AN23" s="486"/>
      <c r="AO23" s="486"/>
      <c r="AP23" s="486"/>
      <c r="AQ23" s="486"/>
      <c r="AR23" s="486"/>
      <c r="AS23" s="486"/>
      <c r="AT23" s="486"/>
      <c r="AU23" s="486"/>
      <c r="AV23" s="70"/>
      <c r="AW23" s="70"/>
      <c r="AX23" s="70"/>
      <c r="AY23" s="70"/>
      <c r="AZ23" s="70"/>
      <c r="BA23" s="1"/>
    </row>
    <row r="24" spans="1:53">
      <c r="AV24" s="70"/>
      <c r="AW24" s="70"/>
      <c r="AX24" s="70"/>
      <c r="AY24" s="70"/>
      <c r="AZ24" s="70"/>
    </row>
    <row r="25" spans="1:53" ht="21.75" customHeight="1">
      <c r="A25" s="71" t="s">
        <v>89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487" t="s">
        <v>90</v>
      </c>
      <c r="AB25" s="487"/>
      <c r="AC25" s="487"/>
      <c r="AD25" s="487"/>
      <c r="AE25" s="487"/>
      <c r="AF25" s="487"/>
      <c r="AG25" s="487"/>
      <c r="AH25" s="487"/>
      <c r="AI25" s="487"/>
      <c r="AJ25" s="487"/>
      <c r="AK25" s="487"/>
      <c r="AL25" s="487"/>
      <c r="AM25" s="487"/>
      <c r="AN25" s="71"/>
      <c r="AO25" s="487" t="s">
        <v>48</v>
      </c>
      <c r="AP25" s="487"/>
      <c r="AQ25" s="487"/>
      <c r="AR25" s="487"/>
      <c r="AS25" s="487"/>
      <c r="AT25" s="487"/>
      <c r="AU25" s="487"/>
      <c r="AV25" s="487"/>
      <c r="AW25" s="487"/>
      <c r="AX25" s="487"/>
      <c r="AY25" s="487"/>
      <c r="AZ25" s="487"/>
      <c r="BA25" s="487"/>
    </row>
    <row r="26" spans="1:53" ht="11.25" customHeight="1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3"/>
    </row>
    <row r="27" spans="1:53" ht="22.5" customHeight="1">
      <c r="A27" s="467" t="s">
        <v>2</v>
      </c>
      <c r="B27" s="423"/>
      <c r="C27" s="468" t="s">
        <v>19</v>
      </c>
      <c r="D27" s="422"/>
      <c r="E27" s="422"/>
      <c r="F27" s="423"/>
      <c r="G27" s="469" t="s">
        <v>235</v>
      </c>
      <c r="H27" s="469"/>
      <c r="I27" s="469" t="s">
        <v>20</v>
      </c>
      <c r="J27" s="469"/>
      <c r="K27" s="421" t="s">
        <v>21</v>
      </c>
      <c r="L27" s="470"/>
      <c r="M27" s="471"/>
      <c r="N27" s="421" t="s">
        <v>60</v>
      </c>
      <c r="O27" s="422"/>
      <c r="P27" s="423"/>
      <c r="Q27" s="421" t="s">
        <v>61</v>
      </c>
      <c r="R27" s="459"/>
      <c r="S27" s="460"/>
      <c r="T27" s="421" t="s">
        <v>22</v>
      </c>
      <c r="U27" s="422"/>
      <c r="V27" s="423"/>
      <c r="W27" s="421" t="s">
        <v>59</v>
      </c>
      <c r="X27" s="422"/>
      <c r="Y27" s="423"/>
      <c r="Z27" s="20"/>
      <c r="AA27" s="432" t="s">
        <v>62</v>
      </c>
      <c r="AB27" s="433"/>
      <c r="AC27" s="433"/>
      <c r="AD27" s="433"/>
      <c r="AE27" s="433"/>
      <c r="AF27" s="433"/>
      <c r="AG27" s="434"/>
      <c r="AH27" s="441" t="s">
        <v>73</v>
      </c>
      <c r="AI27" s="442"/>
      <c r="AJ27" s="443"/>
      <c r="AK27" s="450" t="s">
        <v>47</v>
      </c>
      <c r="AL27" s="451"/>
      <c r="AM27" s="452"/>
      <c r="AN27" s="73"/>
      <c r="AO27" s="419" t="s">
        <v>49</v>
      </c>
      <c r="AP27" s="420"/>
      <c r="AQ27" s="420"/>
      <c r="AR27" s="420"/>
      <c r="AS27" s="421" t="s">
        <v>63</v>
      </c>
      <c r="AT27" s="422"/>
      <c r="AU27" s="422"/>
      <c r="AV27" s="422"/>
      <c r="AW27" s="423"/>
      <c r="AX27" s="430" t="s">
        <v>73</v>
      </c>
      <c r="AY27" s="430"/>
      <c r="AZ27" s="430"/>
      <c r="BA27" s="431"/>
    </row>
    <row r="28" spans="1:53" ht="15.75" customHeight="1">
      <c r="A28" s="424"/>
      <c r="B28" s="426"/>
      <c r="C28" s="424"/>
      <c r="D28" s="425"/>
      <c r="E28" s="425"/>
      <c r="F28" s="426"/>
      <c r="G28" s="469"/>
      <c r="H28" s="469"/>
      <c r="I28" s="469"/>
      <c r="J28" s="469"/>
      <c r="K28" s="472"/>
      <c r="L28" s="473"/>
      <c r="M28" s="474"/>
      <c r="N28" s="424"/>
      <c r="O28" s="425"/>
      <c r="P28" s="426"/>
      <c r="Q28" s="461"/>
      <c r="R28" s="462"/>
      <c r="S28" s="463"/>
      <c r="T28" s="424"/>
      <c r="U28" s="425"/>
      <c r="V28" s="426"/>
      <c r="W28" s="424"/>
      <c r="X28" s="425"/>
      <c r="Y28" s="426"/>
      <c r="Z28" s="20"/>
      <c r="AA28" s="435"/>
      <c r="AB28" s="436"/>
      <c r="AC28" s="436"/>
      <c r="AD28" s="436"/>
      <c r="AE28" s="436"/>
      <c r="AF28" s="436"/>
      <c r="AG28" s="437"/>
      <c r="AH28" s="444"/>
      <c r="AI28" s="445"/>
      <c r="AJ28" s="446"/>
      <c r="AK28" s="453"/>
      <c r="AL28" s="454"/>
      <c r="AM28" s="455"/>
      <c r="AN28" s="73"/>
      <c r="AO28" s="420"/>
      <c r="AP28" s="420"/>
      <c r="AQ28" s="420"/>
      <c r="AR28" s="420"/>
      <c r="AS28" s="424"/>
      <c r="AT28" s="425"/>
      <c r="AU28" s="425"/>
      <c r="AV28" s="425"/>
      <c r="AW28" s="426"/>
      <c r="AX28" s="430"/>
      <c r="AY28" s="430"/>
      <c r="AZ28" s="430"/>
      <c r="BA28" s="431"/>
    </row>
    <row r="29" spans="1:53" ht="42" customHeight="1">
      <c r="A29" s="427"/>
      <c r="B29" s="429"/>
      <c r="C29" s="427"/>
      <c r="D29" s="428"/>
      <c r="E29" s="428"/>
      <c r="F29" s="429"/>
      <c r="G29" s="469"/>
      <c r="H29" s="469"/>
      <c r="I29" s="469"/>
      <c r="J29" s="469"/>
      <c r="K29" s="475"/>
      <c r="L29" s="476"/>
      <c r="M29" s="477"/>
      <c r="N29" s="427"/>
      <c r="O29" s="428"/>
      <c r="P29" s="429"/>
      <c r="Q29" s="464"/>
      <c r="R29" s="465"/>
      <c r="S29" s="466"/>
      <c r="T29" s="427"/>
      <c r="U29" s="428"/>
      <c r="V29" s="429"/>
      <c r="W29" s="427"/>
      <c r="X29" s="428"/>
      <c r="Y29" s="429"/>
      <c r="Z29" s="20"/>
      <c r="AA29" s="438"/>
      <c r="AB29" s="439"/>
      <c r="AC29" s="439"/>
      <c r="AD29" s="439"/>
      <c r="AE29" s="439"/>
      <c r="AF29" s="439"/>
      <c r="AG29" s="440"/>
      <c r="AH29" s="447"/>
      <c r="AI29" s="448"/>
      <c r="AJ29" s="449"/>
      <c r="AK29" s="456"/>
      <c r="AL29" s="457"/>
      <c r="AM29" s="458"/>
      <c r="AN29" s="73"/>
      <c r="AO29" s="420"/>
      <c r="AP29" s="420"/>
      <c r="AQ29" s="420"/>
      <c r="AR29" s="420"/>
      <c r="AS29" s="424"/>
      <c r="AT29" s="425"/>
      <c r="AU29" s="425"/>
      <c r="AV29" s="425"/>
      <c r="AW29" s="426"/>
      <c r="AX29" s="430"/>
      <c r="AY29" s="430"/>
      <c r="AZ29" s="430"/>
      <c r="BA29" s="431"/>
    </row>
    <row r="30" spans="1:53" ht="26.25" customHeight="1">
      <c r="A30" s="413">
        <v>1</v>
      </c>
      <c r="B30" s="414"/>
      <c r="C30" s="382">
        <v>36</v>
      </c>
      <c r="D30" s="405"/>
      <c r="E30" s="405"/>
      <c r="F30" s="406"/>
      <c r="G30" s="415">
        <v>2</v>
      </c>
      <c r="H30" s="416"/>
      <c r="I30" s="417">
        <v>2</v>
      </c>
      <c r="J30" s="418"/>
      <c r="K30" s="408"/>
      <c r="L30" s="408"/>
      <c r="M30" s="408"/>
      <c r="N30" s="382"/>
      <c r="O30" s="405"/>
      <c r="P30" s="406"/>
      <c r="Q30" s="411"/>
      <c r="R30" s="377"/>
      <c r="S30" s="378"/>
      <c r="T30" s="382">
        <v>12</v>
      </c>
      <c r="U30" s="383"/>
      <c r="V30" s="412"/>
      <c r="W30" s="382">
        <f>C30+G30+I30+T30</f>
        <v>52</v>
      </c>
      <c r="X30" s="383"/>
      <c r="Y30" s="384"/>
      <c r="Z30" s="20"/>
      <c r="AA30" s="396" t="s">
        <v>64</v>
      </c>
      <c r="AB30" s="397"/>
      <c r="AC30" s="397"/>
      <c r="AD30" s="397"/>
      <c r="AE30" s="397"/>
      <c r="AF30" s="397"/>
      <c r="AG30" s="398"/>
      <c r="AH30" s="390">
        <v>3</v>
      </c>
      <c r="AI30" s="402"/>
      <c r="AJ30" s="402"/>
      <c r="AK30" s="390">
        <v>4</v>
      </c>
      <c r="AL30" s="402"/>
      <c r="AM30" s="402"/>
      <c r="AN30" s="73"/>
      <c r="AO30" s="420"/>
      <c r="AP30" s="420"/>
      <c r="AQ30" s="420"/>
      <c r="AR30" s="420"/>
      <c r="AS30" s="427"/>
      <c r="AT30" s="428"/>
      <c r="AU30" s="428"/>
      <c r="AV30" s="428"/>
      <c r="AW30" s="429"/>
      <c r="AX30" s="430"/>
      <c r="AY30" s="430"/>
      <c r="AZ30" s="430"/>
      <c r="BA30" s="431"/>
    </row>
    <row r="31" spans="1:53" ht="27" customHeight="1">
      <c r="A31" s="403">
        <v>2</v>
      </c>
      <c r="B31" s="404"/>
      <c r="C31" s="382"/>
      <c r="D31" s="405"/>
      <c r="E31" s="405"/>
      <c r="F31" s="406"/>
      <c r="G31" s="407"/>
      <c r="H31" s="407"/>
      <c r="I31" s="408"/>
      <c r="J31" s="408"/>
      <c r="K31" s="408">
        <v>4</v>
      </c>
      <c r="L31" s="408"/>
      <c r="M31" s="408"/>
      <c r="N31" s="373">
        <v>11</v>
      </c>
      <c r="O31" s="374"/>
      <c r="P31" s="375"/>
      <c r="Q31" s="376">
        <v>2</v>
      </c>
      <c r="R31" s="377"/>
      <c r="S31" s="378"/>
      <c r="T31" s="373"/>
      <c r="U31" s="380"/>
      <c r="V31" s="381"/>
      <c r="W31" s="382">
        <f>K31+N31+Q31</f>
        <v>17</v>
      </c>
      <c r="X31" s="383"/>
      <c r="Y31" s="384"/>
      <c r="Z31" s="20"/>
      <c r="AA31" s="399"/>
      <c r="AB31" s="400"/>
      <c r="AC31" s="400"/>
      <c r="AD31" s="400"/>
      <c r="AE31" s="400"/>
      <c r="AF31" s="400"/>
      <c r="AG31" s="401"/>
      <c r="AH31" s="402"/>
      <c r="AI31" s="402"/>
      <c r="AJ31" s="402"/>
      <c r="AK31" s="402"/>
      <c r="AL31" s="402"/>
      <c r="AM31" s="402"/>
      <c r="AN31" s="73"/>
      <c r="AO31" s="390" t="s">
        <v>23</v>
      </c>
      <c r="AP31" s="390"/>
      <c r="AQ31" s="390"/>
      <c r="AR31" s="390"/>
      <c r="AS31" s="409" t="s">
        <v>92</v>
      </c>
      <c r="AT31" s="409"/>
      <c r="AU31" s="409"/>
      <c r="AV31" s="409"/>
      <c r="AW31" s="409"/>
      <c r="AX31" s="410">
        <v>3</v>
      </c>
      <c r="AY31" s="410"/>
      <c r="AZ31" s="410"/>
      <c r="BA31" s="410"/>
    </row>
    <row r="32" spans="1:53" ht="21.75" customHeight="1">
      <c r="A32" s="403"/>
      <c r="B32" s="404"/>
      <c r="C32" s="382"/>
      <c r="D32" s="405"/>
      <c r="E32" s="405"/>
      <c r="F32" s="406"/>
      <c r="G32" s="407"/>
      <c r="H32" s="407"/>
      <c r="I32" s="408"/>
      <c r="J32" s="408"/>
      <c r="K32" s="408"/>
      <c r="L32" s="408"/>
      <c r="M32" s="408"/>
      <c r="N32" s="373"/>
      <c r="O32" s="374"/>
      <c r="P32" s="375"/>
      <c r="Q32" s="411"/>
      <c r="R32" s="377"/>
      <c r="S32" s="378"/>
      <c r="T32" s="373"/>
      <c r="U32" s="380"/>
      <c r="V32" s="381"/>
      <c r="W32" s="382"/>
      <c r="X32" s="383"/>
      <c r="Y32" s="384"/>
      <c r="Z32" s="20"/>
      <c r="AA32" s="396" t="s">
        <v>77</v>
      </c>
      <c r="AB32" s="397"/>
      <c r="AC32" s="397"/>
      <c r="AD32" s="397"/>
      <c r="AE32" s="397"/>
      <c r="AF32" s="397"/>
      <c r="AG32" s="398"/>
      <c r="AH32" s="390">
        <v>3</v>
      </c>
      <c r="AI32" s="402"/>
      <c r="AJ32" s="402"/>
      <c r="AK32" s="390">
        <v>11</v>
      </c>
      <c r="AL32" s="402"/>
      <c r="AM32" s="402"/>
      <c r="AN32" s="73"/>
      <c r="AO32" s="390"/>
      <c r="AP32" s="390"/>
      <c r="AQ32" s="390"/>
      <c r="AR32" s="390"/>
      <c r="AS32" s="409"/>
      <c r="AT32" s="409"/>
      <c r="AU32" s="409"/>
      <c r="AV32" s="409"/>
      <c r="AW32" s="409"/>
      <c r="AX32" s="410"/>
      <c r="AY32" s="410"/>
      <c r="AZ32" s="410"/>
      <c r="BA32" s="410"/>
    </row>
    <row r="33" spans="1:53" ht="25.5" customHeight="1">
      <c r="A33" s="403"/>
      <c r="B33" s="404"/>
      <c r="C33" s="382"/>
      <c r="D33" s="405"/>
      <c r="E33" s="405"/>
      <c r="F33" s="406"/>
      <c r="G33" s="407"/>
      <c r="H33" s="407"/>
      <c r="I33" s="408"/>
      <c r="J33" s="408"/>
      <c r="K33" s="408"/>
      <c r="L33" s="408"/>
      <c r="M33" s="408"/>
      <c r="N33" s="373"/>
      <c r="O33" s="374"/>
      <c r="P33" s="375"/>
      <c r="Q33" s="376"/>
      <c r="R33" s="377"/>
      <c r="S33" s="378"/>
      <c r="T33" s="379"/>
      <c r="U33" s="380"/>
      <c r="V33" s="381"/>
      <c r="W33" s="382"/>
      <c r="X33" s="383"/>
      <c r="Y33" s="384"/>
      <c r="Z33" s="20"/>
      <c r="AA33" s="399"/>
      <c r="AB33" s="400"/>
      <c r="AC33" s="400"/>
      <c r="AD33" s="400"/>
      <c r="AE33" s="400"/>
      <c r="AF33" s="400"/>
      <c r="AG33" s="401"/>
      <c r="AH33" s="402"/>
      <c r="AI33" s="402"/>
      <c r="AJ33" s="402"/>
      <c r="AK33" s="402"/>
      <c r="AL33" s="402"/>
      <c r="AM33" s="402"/>
      <c r="AN33" s="74"/>
      <c r="AO33" s="390"/>
      <c r="AP33" s="390"/>
      <c r="AQ33" s="390"/>
      <c r="AR33" s="390"/>
      <c r="AS33" s="409"/>
      <c r="AT33" s="409"/>
      <c r="AU33" s="409"/>
      <c r="AV33" s="409"/>
      <c r="AW33" s="409"/>
      <c r="AX33" s="410"/>
      <c r="AY33" s="410"/>
      <c r="AZ33" s="410"/>
      <c r="BA33" s="410"/>
    </row>
    <row r="34" spans="1:53" ht="34.5" customHeight="1">
      <c r="A34" s="385" t="s">
        <v>24</v>
      </c>
      <c r="B34" s="386"/>
      <c r="C34" s="387">
        <f>SUM(C30:F33)</f>
        <v>36</v>
      </c>
      <c r="D34" s="388"/>
      <c r="E34" s="388"/>
      <c r="F34" s="389"/>
      <c r="G34" s="390">
        <v>2</v>
      </c>
      <c r="H34" s="390"/>
      <c r="I34" s="391">
        <v>2</v>
      </c>
      <c r="J34" s="391"/>
      <c r="K34" s="392">
        <v>4</v>
      </c>
      <c r="L34" s="392"/>
      <c r="M34" s="392"/>
      <c r="N34" s="393">
        <f>SUM(N30:P33)</f>
        <v>11</v>
      </c>
      <c r="O34" s="394"/>
      <c r="P34" s="395"/>
      <c r="Q34" s="358">
        <f>SUM(Q30:S33)</f>
        <v>2</v>
      </c>
      <c r="R34" s="359"/>
      <c r="S34" s="360"/>
      <c r="T34" s="361">
        <f>SUM(T30:V33)</f>
        <v>12</v>
      </c>
      <c r="U34" s="362"/>
      <c r="V34" s="363"/>
      <c r="W34" s="361">
        <f>SUM(W30:Y33)</f>
        <v>69</v>
      </c>
      <c r="X34" s="362"/>
      <c r="Y34" s="363"/>
      <c r="Z34" s="20"/>
      <c r="AA34" s="364"/>
      <c r="AB34" s="365"/>
      <c r="AC34" s="365"/>
      <c r="AD34" s="365"/>
      <c r="AE34" s="365"/>
      <c r="AF34" s="365"/>
      <c r="AG34" s="366"/>
      <c r="AH34" s="367"/>
      <c r="AI34" s="368"/>
      <c r="AJ34" s="369"/>
      <c r="AK34" s="370"/>
      <c r="AL34" s="371"/>
      <c r="AM34" s="372"/>
      <c r="AN34" s="21"/>
      <c r="AO34" s="390"/>
      <c r="AP34" s="390"/>
      <c r="AQ34" s="390"/>
      <c r="AR34" s="390"/>
      <c r="AS34" s="409"/>
      <c r="AT34" s="409"/>
      <c r="AU34" s="409"/>
      <c r="AV34" s="409"/>
      <c r="AW34" s="409"/>
      <c r="AX34" s="410"/>
      <c r="AY34" s="410"/>
      <c r="AZ34" s="410"/>
      <c r="BA34" s="410"/>
    </row>
  </sheetData>
  <sheetProtection selectLockedCells="1" selectUnlockedCells="1"/>
  <mergeCells count="108">
    <mergeCell ref="AH34:AJ34"/>
    <mergeCell ref="AK34:AM34"/>
    <mergeCell ref="T33:V33"/>
    <mergeCell ref="W33:Y33"/>
    <mergeCell ref="G34:H34"/>
    <mergeCell ref="I34:J34"/>
    <mergeCell ref="K34:M34"/>
    <mergeCell ref="N34:P34"/>
    <mergeCell ref="W34:Y34"/>
    <mergeCell ref="AA34:AG34"/>
    <mergeCell ref="Q34:S34"/>
    <mergeCell ref="T34:V34"/>
    <mergeCell ref="A33:B33"/>
    <mergeCell ref="C33:F33"/>
    <mergeCell ref="G33:H33"/>
    <mergeCell ref="I33:J33"/>
    <mergeCell ref="K33:M33"/>
    <mergeCell ref="N33:P33"/>
    <mergeCell ref="A34:B34"/>
    <mergeCell ref="C34:F34"/>
    <mergeCell ref="AX31:BA34"/>
    <mergeCell ref="A32:B32"/>
    <mergeCell ref="C32:F32"/>
    <mergeCell ref="G32:H32"/>
    <mergeCell ref="I32:J32"/>
    <mergeCell ref="K32:M32"/>
    <mergeCell ref="N32:P32"/>
    <mergeCell ref="Q32:S32"/>
    <mergeCell ref="T32:V32"/>
    <mergeCell ref="W32:Y32"/>
    <mergeCell ref="N31:P31"/>
    <mergeCell ref="Q31:S31"/>
    <mergeCell ref="T31:V31"/>
    <mergeCell ref="W31:Y31"/>
    <mergeCell ref="AO31:AR34"/>
    <mergeCell ref="AS31:AW34"/>
    <mergeCell ref="AA32:AG33"/>
    <mergeCell ref="AH32:AJ33"/>
    <mergeCell ref="AK32:AM33"/>
    <mergeCell ref="Q33:S33"/>
    <mergeCell ref="T30:V30"/>
    <mergeCell ref="W30:Y30"/>
    <mergeCell ref="AA30:AG31"/>
    <mergeCell ref="AH30:AJ31"/>
    <mergeCell ref="AK30:AM31"/>
    <mergeCell ref="A31:B31"/>
    <mergeCell ref="C31:F31"/>
    <mergeCell ref="G31:H31"/>
    <mergeCell ref="I31:J31"/>
    <mergeCell ref="K31:M31"/>
    <mergeCell ref="AO27:AR30"/>
    <mergeCell ref="AS27:AW30"/>
    <mergeCell ref="AX27:BA30"/>
    <mergeCell ref="A30:B30"/>
    <mergeCell ref="C30:F30"/>
    <mergeCell ref="G30:H30"/>
    <mergeCell ref="I30:J30"/>
    <mergeCell ref="K30:M30"/>
    <mergeCell ref="N30:P30"/>
    <mergeCell ref="Q30:S30"/>
    <mergeCell ref="Q27:S29"/>
    <mergeCell ref="T27:V29"/>
    <mergeCell ref="W27:Y29"/>
    <mergeCell ref="AA27:AG29"/>
    <mergeCell ref="AH27:AJ29"/>
    <mergeCell ref="AK27:AM29"/>
    <mergeCell ref="A27:B29"/>
    <mergeCell ref="C27:F29"/>
    <mergeCell ref="G27:H29"/>
    <mergeCell ref="I27:J29"/>
    <mergeCell ref="K27:M29"/>
    <mergeCell ref="N27:P29"/>
    <mergeCell ref="AJ16:AN16"/>
    <mergeCell ref="AO16:AR16"/>
    <mergeCell ref="AS16:AW16"/>
    <mergeCell ref="AX16:BA16"/>
    <mergeCell ref="A23:AU23"/>
    <mergeCell ref="AA25:AM25"/>
    <mergeCell ref="AO25:BA25"/>
    <mergeCell ref="A14:BA14"/>
    <mergeCell ref="A16:A17"/>
    <mergeCell ref="B16:E16"/>
    <mergeCell ref="F16:I16"/>
    <mergeCell ref="J16:M16"/>
    <mergeCell ref="N16:R16"/>
    <mergeCell ref="S16:W16"/>
    <mergeCell ref="X16:AA16"/>
    <mergeCell ref="AB16:AE16"/>
    <mergeCell ref="AF16:AI16"/>
    <mergeCell ref="P8:AL8"/>
    <mergeCell ref="AN8:BA10"/>
    <mergeCell ref="P9:AL9"/>
    <mergeCell ref="P10:AM10"/>
    <mergeCell ref="P11:AM11"/>
    <mergeCell ref="Z12:AM12"/>
    <mergeCell ref="P5:AM5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  <mergeCell ref="AN3:BA4"/>
    <mergeCell ref="A4:O4"/>
  </mergeCells>
  <pageMargins left="0.70866141732283461" right="0.70866141732283461" top="0.39370078740157483" bottom="0.39370078740157483" header="0.31496062992125984" footer="0.31496062992125984"/>
  <pageSetup paperSize="9" scale="41" firstPageNumber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Z188"/>
  <sheetViews>
    <sheetView view="pageBreakPreview" zoomScale="75" zoomScaleNormal="50" zoomScaleSheetLayoutView="75" workbookViewId="0">
      <selection activeCell="AA1" sqref="AA1:AE65536"/>
    </sheetView>
  </sheetViews>
  <sheetFormatPr defaultRowHeight="15.75"/>
  <cols>
    <col min="1" max="1" width="11.28515625" style="245" customWidth="1"/>
    <col min="2" max="2" width="47.28515625" style="246" customWidth="1"/>
    <col min="3" max="3" width="6.7109375" style="247" customWidth="1"/>
    <col min="4" max="4" width="12" style="248" customWidth="1"/>
    <col min="5" max="5" width="7.28515625" style="248" customWidth="1"/>
    <col min="6" max="6" width="6.42578125" style="247" customWidth="1"/>
    <col min="7" max="7" width="7.42578125" style="247" customWidth="1"/>
    <col min="8" max="8" width="9.85546875" style="247" customWidth="1"/>
    <col min="9" max="9" width="8.7109375" style="246" customWidth="1"/>
    <col min="10" max="10" width="8" style="246" customWidth="1"/>
    <col min="11" max="11" width="5.85546875" style="246" customWidth="1"/>
    <col min="12" max="12" width="7.85546875" style="246" customWidth="1"/>
    <col min="13" max="13" width="8.85546875" style="246" customWidth="1"/>
    <col min="14" max="14" width="6.140625" style="246" customWidth="1"/>
    <col min="15" max="15" width="6.28515625" style="246" customWidth="1"/>
    <col min="16" max="17" width="6.42578125" style="246" customWidth="1"/>
    <col min="18" max="18" width="6.5703125" style="246" customWidth="1"/>
    <col min="19" max="19" width="6.28515625" style="246" customWidth="1"/>
    <col min="20" max="20" width="5.5703125" style="246" customWidth="1"/>
    <col min="21" max="21" width="5.7109375" style="246" customWidth="1"/>
    <col min="22" max="26" width="0" style="163" hidden="1" customWidth="1"/>
    <col min="27" max="16384" width="9.140625" style="163"/>
  </cols>
  <sheetData>
    <row r="1" spans="1:26" s="110" customFormat="1" ht="18.75" customHeight="1" thickBot="1">
      <c r="A1" s="597" t="s">
        <v>95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9"/>
    </row>
    <row r="2" spans="1:26" s="110" customFormat="1" ht="15.75" customHeight="1">
      <c r="A2" s="600" t="s">
        <v>96</v>
      </c>
      <c r="B2" s="603" t="s">
        <v>97</v>
      </c>
      <c r="C2" s="606" t="s">
        <v>72</v>
      </c>
      <c r="D2" s="607"/>
      <c r="E2" s="607"/>
      <c r="F2" s="608"/>
      <c r="G2" s="609" t="s">
        <v>98</v>
      </c>
      <c r="H2" s="612" t="s">
        <v>99</v>
      </c>
      <c r="I2" s="613"/>
      <c r="J2" s="613"/>
      <c r="K2" s="613"/>
      <c r="L2" s="613"/>
      <c r="M2" s="614"/>
      <c r="N2" s="615" t="s">
        <v>145</v>
      </c>
      <c r="O2" s="616"/>
      <c r="P2" s="616"/>
      <c r="Q2" s="616"/>
      <c r="R2" s="616"/>
      <c r="S2" s="616"/>
      <c r="T2" s="616"/>
      <c r="U2" s="617"/>
    </row>
    <row r="3" spans="1:26" s="110" customFormat="1" ht="16.5" customHeight="1" thickBot="1">
      <c r="A3" s="601"/>
      <c r="B3" s="604"/>
      <c r="C3" s="621" t="s">
        <v>29</v>
      </c>
      <c r="D3" s="590" t="s">
        <v>30</v>
      </c>
      <c r="E3" s="623" t="s">
        <v>52</v>
      </c>
      <c r="F3" s="624"/>
      <c r="G3" s="610"/>
      <c r="H3" s="580" t="s">
        <v>28</v>
      </c>
      <c r="I3" s="583" t="s">
        <v>100</v>
      </c>
      <c r="J3" s="584"/>
      <c r="K3" s="584"/>
      <c r="L3" s="585"/>
      <c r="M3" s="586" t="s">
        <v>101</v>
      </c>
      <c r="N3" s="618"/>
      <c r="O3" s="619"/>
      <c r="P3" s="619"/>
      <c r="Q3" s="619"/>
      <c r="R3" s="619"/>
      <c r="S3" s="619"/>
      <c r="T3" s="619"/>
      <c r="U3" s="620"/>
    </row>
    <row r="4" spans="1:26" s="110" customFormat="1" ht="15.75" customHeight="1">
      <c r="A4" s="601"/>
      <c r="B4" s="604"/>
      <c r="C4" s="621"/>
      <c r="D4" s="590"/>
      <c r="E4" s="590" t="s">
        <v>53</v>
      </c>
      <c r="F4" s="592" t="s">
        <v>54</v>
      </c>
      <c r="G4" s="610"/>
      <c r="H4" s="581"/>
      <c r="I4" s="594" t="s">
        <v>24</v>
      </c>
      <c r="J4" s="594" t="s">
        <v>31</v>
      </c>
      <c r="K4" s="594" t="s">
        <v>102</v>
      </c>
      <c r="L4" s="594" t="s">
        <v>103</v>
      </c>
      <c r="M4" s="587"/>
      <c r="N4" s="561" t="s">
        <v>55</v>
      </c>
      <c r="O4" s="562"/>
      <c r="P4" s="561" t="s">
        <v>66</v>
      </c>
      <c r="Q4" s="562"/>
      <c r="R4" s="561"/>
      <c r="S4" s="562"/>
      <c r="T4" s="561"/>
      <c r="U4" s="562"/>
    </row>
    <row r="5" spans="1:26" s="110" customFormat="1" ht="16.5" thickBot="1">
      <c r="A5" s="601"/>
      <c r="B5" s="604"/>
      <c r="C5" s="621"/>
      <c r="D5" s="590"/>
      <c r="E5" s="590"/>
      <c r="F5" s="592"/>
      <c r="G5" s="610"/>
      <c r="H5" s="581"/>
      <c r="I5" s="595"/>
      <c r="J5" s="595"/>
      <c r="K5" s="595"/>
      <c r="L5" s="595"/>
      <c r="M5" s="587"/>
      <c r="N5" s="78">
        <v>1</v>
      </c>
      <c r="O5" s="79">
        <v>2</v>
      </c>
      <c r="P5" s="78">
        <v>3</v>
      </c>
      <c r="Q5" s="80"/>
      <c r="R5" s="111"/>
      <c r="S5" s="80"/>
      <c r="T5" s="78"/>
      <c r="U5" s="80"/>
    </row>
    <row r="6" spans="1:26" s="110" customFormat="1" ht="16.5" thickBot="1">
      <c r="A6" s="601"/>
      <c r="B6" s="604"/>
      <c r="C6" s="621"/>
      <c r="D6" s="590"/>
      <c r="E6" s="590"/>
      <c r="F6" s="592"/>
      <c r="G6" s="610"/>
      <c r="H6" s="581"/>
      <c r="I6" s="595"/>
      <c r="J6" s="595"/>
      <c r="K6" s="595"/>
      <c r="L6" s="595"/>
      <c r="M6" s="588"/>
      <c r="N6" s="563"/>
      <c r="O6" s="564"/>
      <c r="P6" s="564"/>
      <c r="Q6" s="564"/>
      <c r="R6" s="564"/>
      <c r="S6" s="564"/>
      <c r="T6" s="564"/>
      <c r="U6" s="565"/>
    </row>
    <row r="7" spans="1:26" s="110" customFormat="1" ht="16.5" thickBot="1">
      <c r="A7" s="602"/>
      <c r="B7" s="605"/>
      <c r="C7" s="622"/>
      <c r="D7" s="591"/>
      <c r="E7" s="591"/>
      <c r="F7" s="593"/>
      <c r="G7" s="611"/>
      <c r="H7" s="582"/>
      <c r="I7" s="596"/>
      <c r="J7" s="596"/>
      <c r="K7" s="596"/>
      <c r="L7" s="596"/>
      <c r="M7" s="589"/>
      <c r="N7" s="81"/>
      <c r="O7" s="82"/>
      <c r="P7" s="81"/>
      <c r="Q7" s="82"/>
      <c r="R7" s="81"/>
      <c r="S7" s="82"/>
      <c r="T7" s="81"/>
      <c r="U7" s="82"/>
    </row>
    <row r="8" spans="1:26" s="110" customFormat="1" ht="16.5" thickBot="1">
      <c r="A8" s="83">
        <v>1</v>
      </c>
      <c r="B8" s="84">
        <v>2</v>
      </c>
      <c r="C8" s="85">
        <v>3</v>
      </c>
      <c r="D8" s="83">
        <v>4</v>
      </c>
      <c r="E8" s="83">
        <v>5</v>
      </c>
      <c r="F8" s="83">
        <v>6</v>
      </c>
      <c r="G8" s="83">
        <v>7</v>
      </c>
      <c r="H8" s="83">
        <v>8</v>
      </c>
      <c r="I8" s="83">
        <v>9</v>
      </c>
      <c r="J8" s="83">
        <v>10</v>
      </c>
      <c r="K8" s="83">
        <v>11</v>
      </c>
      <c r="L8" s="83">
        <v>12</v>
      </c>
      <c r="M8" s="86">
        <v>13</v>
      </c>
      <c r="N8" s="81">
        <v>14</v>
      </c>
      <c r="O8" s="81">
        <v>16</v>
      </c>
      <c r="P8" s="87">
        <v>17</v>
      </c>
      <c r="Q8" s="81">
        <v>18</v>
      </c>
      <c r="R8" s="87">
        <v>19</v>
      </c>
      <c r="S8" s="81">
        <v>20</v>
      </c>
      <c r="T8" s="87">
        <v>21</v>
      </c>
      <c r="U8" s="84">
        <v>22</v>
      </c>
      <c r="V8" s="112">
        <v>22</v>
      </c>
      <c r="W8" s="86">
        <v>23</v>
      </c>
      <c r="X8" s="83">
        <v>24</v>
      </c>
      <c r="Y8" s="86">
        <v>25</v>
      </c>
      <c r="Z8" s="83">
        <v>26</v>
      </c>
    </row>
    <row r="9" spans="1:26" s="110" customFormat="1" ht="16.5" thickBot="1">
      <c r="A9" s="576" t="s">
        <v>105</v>
      </c>
      <c r="B9" s="577"/>
      <c r="C9" s="578"/>
      <c r="D9" s="578"/>
      <c r="E9" s="578"/>
      <c r="F9" s="578"/>
      <c r="G9" s="578"/>
      <c r="H9" s="578"/>
      <c r="I9" s="578"/>
      <c r="J9" s="578"/>
      <c r="K9" s="578"/>
      <c r="L9" s="578"/>
      <c r="M9" s="578"/>
      <c r="N9" s="577"/>
      <c r="O9" s="577"/>
      <c r="P9" s="577"/>
      <c r="Q9" s="577"/>
      <c r="R9" s="577"/>
      <c r="S9" s="577"/>
      <c r="T9" s="577"/>
      <c r="U9" s="579"/>
    </row>
    <row r="10" spans="1:26" s="110" customFormat="1" ht="16.5" thickBot="1">
      <c r="A10" s="568" t="s">
        <v>106</v>
      </c>
      <c r="B10" s="534"/>
      <c r="C10" s="534"/>
      <c r="D10" s="534"/>
      <c r="E10" s="534"/>
      <c r="F10" s="534"/>
      <c r="G10" s="534"/>
      <c r="H10" s="534"/>
      <c r="I10" s="534"/>
      <c r="J10" s="534"/>
      <c r="K10" s="534"/>
      <c r="L10" s="534"/>
      <c r="M10" s="534"/>
      <c r="N10" s="534"/>
      <c r="O10" s="534"/>
      <c r="P10" s="534"/>
      <c r="Q10" s="534"/>
      <c r="R10" s="534"/>
      <c r="S10" s="534"/>
      <c r="T10" s="534"/>
      <c r="U10" s="569"/>
    </row>
    <row r="11" spans="1:26" s="260" customFormat="1">
      <c r="A11" s="113" t="s">
        <v>67</v>
      </c>
      <c r="B11" s="277" t="s">
        <v>65</v>
      </c>
      <c r="C11" s="278"/>
      <c r="D11" s="279" t="s">
        <v>147</v>
      </c>
      <c r="E11" s="279"/>
      <c r="F11" s="280"/>
      <c r="G11" s="281">
        <v>4</v>
      </c>
      <c r="H11" s="281">
        <v>120</v>
      </c>
      <c r="I11" s="281">
        <v>4</v>
      </c>
      <c r="J11" s="282" t="s">
        <v>207</v>
      </c>
      <c r="K11" s="282"/>
      <c r="L11" s="282"/>
      <c r="M11" s="114">
        <v>116</v>
      </c>
      <c r="N11" s="350" t="s">
        <v>207</v>
      </c>
      <c r="O11" s="284"/>
      <c r="P11" s="285"/>
      <c r="Q11" s="286"/>
      <c r="R11" s="283"/>
      <c r="S11" s="286"/>
      <c r="T11" s="283"/>
      <c r="U11" s="284"/>
    </row>
    <row r="12" spans="1:26" s="260" customFormat="1" ht="31.5">
      <c r="A12" s="116" t="s">
        <v>136</v>
      </c>
      <c r="B12" s="117" t="s">
        <v>94</v>
      </c>
      <c r="C12" s="118"/>
      <c r="D12" s="119" t="s">
        <v>138</v>
      </c>
      <c r="E12" s="119"/>
      <c r="F12" s="120"/>
      <c r="G12" s="121">
        <v>5</v>
      </c>
      <c r="H12" s="121">
        <v>150</v>
      </c>
      <c r="I12" s="121">
        <v>4</v>
      </c>
      <c r="J12" s="124"/>
      <c r="K12" s="124"/>
      <c r="L12" s="124" t="s">
        <v>207</v>
      </c>
      <c r="M12" s="125">
        <v>146</v>
      </c>
      <c r="N12" s="287" t="s">
        <v>207</v>
      </c>
      <c r="O12" s="288"/>
      <c r="P12" s="289"/>
      <c r="Q12" s="290"/>
      <c r="R12" s="291"/>
      <c r="S12" s="290"/>
      <c r="T12" s="291"/>
      <c r="U12" s="288"/>
    </row>
    <row r="13" spans="1:26" s="260" customFormat="1" ht="32.25" thickBot="1">
      <c r="A13" s="116" t="s">
        <v>137</v>
      </c>
      <c r="B13" s="117" t="s">
        <v>133</v>
      </c>
      <c r="C13" s="118"/>
      <c r="D13" s="119" t="s">
        <v>139</v>
      </c>
      <c r="E13" s="119"/>
      <c r="F13" s="120"/>
      <c r="G13" s="121">
        <v>4</v>
      </c>
      <c r="H13" s="121">
        <v>120</v>
      </c>
      <c r="I13" s="121">
        <v>8</v>
      </c>
      <c r="J13" s="124" t="s">
        <v>210</v>
      </c>
      <c r="K13" s="124"/>
      <c r="L13" s="124" t="s">
        <v>211</v>
      </c>
      <c r="M13" s="125">
        <v>112</v>
      </c>
      <c r="N13" s="291"/>
      <c r="O13" s="292" t="s">
        <v>212</v>
      </c>
      <c r="P13" s="289"/>
      <c r="Q13" s="290"/>
      <c r="R13" s="291"/>
      <c r="S13" s="290"/>
      <c r="T13" s="291"/>
      <c r="U13" s="288"/>
    </row>
    <row r="14" spans="1:26" s="115" customFormat="1" ht="16.5" hidden="1" thickBot="1">
      <c r="A14" s="116"/>
      <c r="B14" s="117"/>
      <c r="C14" s="118"/>
      <c r="D14" s="119"/>
      <c r="E14" s="119"/>
      <c r="F14" s="120"/>
      <c r="G14" s="121"/>
      <c r="H14" s="122"/>
      <c r="I14" s="123"/>
      <c r="J14" s="124"/>
      <c r="K14" s="124"/>
      <c r="L14" s="124"/>
      <c r="M14" s="125"/>
      <c r="N14" s="126"/>
      <c r="O14" s="127"/>
      <c r="P14" s="128"/>
      <c r="Q14" s="129"/>
      <c r="R14" s="126"/>
      <c r="S14" s="129"/>
      <c r="T14" s="126"/>
      <c r="U14" s="127"/>
    </row>
    <row r="15" spans="1:26" s="115" customFormat="1" ht="16.5" hidden="1" thickBot="1">
      <c r="A15" s="130"/>
      <c r="B15" s="131"/>
      <c r="C15" s="132"/>
      <c r="D15" s="133"/>
      <c r="E15" s="133"/>
      <c r="F15" s="134"/>
      <c r="G15" s="135"/>
      <c r="H15" s="136"/>
      <c r="I15" s="137"/>
      <c r="J15" s="138"/>
      <c r="K15" s="138"/>
      <c r="L15" s="138"/>
      <c r="M15" s="106"/>
      <c r="N15" s="139"/>
      <c r="O15" s="140"/>
      <c r="P15" s="141"/>
      <c r="Q15" s="142"/>
      <c r="R15" s="139"/>
      <c r="S15" s="142"/>
      <c r="T15" s="139"/>
      <c r="U15" s="140"/>
    </row>
    <row r="16" spans="1:26" s="115" customFormat="1" ht="16.5" hidden="1" customHeight="1" thickBot="1">
      <c r="A16" s="143"/>
      <c r="B16" s="144"/>
      <c r="C16" s="145"/>
      <c r="D16" s="146"/>
      <c r="E16" s="146"/>
      <c r="F16" s="147"/>
      <c r="G16" s="148"/>
      <c r="H16" s="149"/>
      <c r="I16" s="150"/>
      <c r="J16" s="151"/>
      <c r="K16" s="151"/>
      <c r="L16" s="151"/>
      <c r="M16" s="152"/>
      <c r="N16" s="153"/>
      <c r="O16" s="154"/>
      <c r="P16" s="155"/>
      <c r="Q16" s="156"/>
      <c r="R16" s="153"/>
      <c r="S16" s="156"/>
      <c r="T16" s="153"/>
      <c r="U16" s="154"/>
    </row>
    <row r="17" spans="1:26" s="110" customFormat="1" ht="16.5" thickBot="1">
      <c r="A17" s="570" t="s">
        <v>32</v>
      </c>
      <c r="B17" s="571"/>
      <c r="C17" s="157"/>
      <c r="D17" s="158"/>
      <c r="E17" s="159"/>
      <c r="F17" s="159"/>
      <c r="G17" s="160">
        <v>13</v>
      </c>
      <c r="H17" s="161">
        <v>390</v>
      </c>
      <c r="I17" s="161">
        <v>16</v>
      </c>
      <c r="J17" s="161" t="s">
        <v>214</v>
      </c>
      <c r="K17" s="161"/>
      <c r="L17" s="161" t="s">
        <v>210</v>
      </c>
      <c r="M17" s="161">
        <v>374</v>
      </c>
      <c r="N17" s="161" t="s">
        <v>212</v>
      </c>
      <c r="O17" s="161" t="s">
        <v>212</v>
      </c>
      <c r="P17" s="161">
        <v>0</v>
      </c>
      <c r="Q17" s="161">
        <v>0</v>
      </c>
      <c r="R17" s="161">
        <v>0</v>
      </c>
      <c r="S17" s="161">
        <v>0</v>
      </c>
      <c r="T17" s="161">
        <v>0</v>
      </c>
      <c r="U17" s="161">
        <v>0</v>
      </c>
      <c r="V17" s="162" t="e">
        <f>SUM(#REF!)+#REF!+V11</f>
        <v>#REF!</v>
      </c>
      <c r="W17" s="102" t="e">
        <f>SUM(#REF!)+#REF!+W11</f>
        <v>#REF!</v>
      </c>
      <c r="X17" s="102" t="e">
        <f>SUM(#REF!)+#REF!+X11</f>
        <v>#REF!</v>
      </c>
      <c r="Y17" s="102" t="e">
        <f>SUM(#REF!)+#REF!+Y11</f>
        <v>#REF!</v>
      </c>
      <c r="Z17" s="102" t="e">
        <f>SUM(#REF!)+#REF!+Z11</f>
        <v>#REF!</v>
      </c>
    </row>
    <row r="18" spans="1:26" ht="16.5" thickBot="1">
      <c r="A18" s="572" t="s">
        <v>107</v>
      </c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4"/>
      <c r="O18" s="574"/>
      <c r="P18" s="574"/>
      <c r="Q18" s="574"/>
      <c r="R18" s="574"/>
      <c r="S18" s="574"/>
      <c r="T18" s="574"/>
      <c r="U18" s="575"/>
    </row>
    <row r="19" spans="1:26" s="261" customFormat="1" ht="32.25" thickBot="1">
      <c r="A19" s="104" t="s">
        <v>108</v>
      </c>
      <c r="B19" s="293" t="s">
        <v>252</v>
      </c>
      <c r="C19" s="101">
        <v>1</v>
      </c>
      <c r="D19" s="88"/>
      <c r="E19" s="105"/>
      <c r="F19" s="294"/>
      <c r="G19" s="295">
        <v>5</v>
      </c>
      <c r="H19" s="295">
        <v>150</v>
      </c>
      <c r="I19" s="295">
        <v>12</v>
      </c>
      <c r="J19" s="279" t="s">
        <v>208</v>
      </c>
      <c r="K19" s="279"/>
      <c r="L19" s="279" t="s">
        <v>207</v>
      </c>
      <c r="M19" s="296">
        <v>138</v>
      </c>
      <c r="N19" s="297" t="s">
        <v>209</v>
      </c>
      <c r="O19" s="298"/>
      <c r="P19" s="299"/>
      <c r="Q19" s="300"/>
      <c r="R19" s="299"/>
      <c r="S19" s="300"/>
      <c r="T19" s="299"/>
      <c r="U19" s="300"/>
    </row>
    <row r="20" spans="1:26" s="261" customFormat="1">
      <c r="A20" s="301" t="s">
        <v>109</v>
      </c>
      <c r="B20" s="302" t="s">
        <v>144</v>
      </c>
      <c r="C20" s="303">
        <v>1</v>
      </c>
      <c r="D20" s="304"/>
      <c r="E20" s="305"/>
      <c r="F20" s="306"/>
      <c r="G20" s="295">
        <v>4</v>
      </c>
      <c r="H20" s="351">
        <v>120</v>
      </c>
      <c r="I20" s="295">
        <v>12</v>
      </c>
      <c r="J20" s="279" t="s">
        <v>208</v>
      </c>
      <c r="K20" s="304"/>
      <c r="L20" s="279" t="s">
        <v>207</v>
      </c>
      <c r="M20" s="308">
        <v>108</v>
      </c>
      <c r="N20" s="297" t="s">
        <v>209</v>
      </c>
      <c r="O20" s="309"/>
      <c r="P20" s="291"/>
      <c r="Q20" s="288"/>
      <c r="R20" s="291"/>
      <c r="S20" s="288"/>
      <c r="T20" s="291"/>
      <c r="U20" s="288"/>
    </row>
    <row r="21" spans="1:26" s="261" customFormat="1" ht="31.5">
      <c r="A21" s="301" t="s">
        <v>110</v>
      </c>
      <c r="B21" s="302" t="s">
        <v>253</v>
      </c>
      <c r="C21" s="303">
        <v>2</v>
      </c>
      <c r="D21" s="304"/>
      <c r="E21" s="305"/>
      <c r="F21" s="306"/>
      <c r="G21" s="307">
        <v>5</v>
      </c>
      <c r="H21" s="307">
        <v>150</v>
      </c>
      <c r="I21" s="307">
        <v>12</v>
      </c>
      <c r="J21" s="119" t="s">
        <v>208</v>
      </c>
      <c r="K21" s="119"/>
      <c r="L21" s="119" t="s">
        <v>207</v>
      </c>
      <c r="M21" s="308">
        <v>138</v>
      </c>
      <c r="N21" s="128"/>
      <c r="O21" s="310" t="s">
        <v>209</v>
      </c>
      <c r="P21" s="126"/>
      <c r="Q21" s="127"/>
      <c r="R21" s="126"/>
      <c r="S21" s="127"/>
      <c r="T21" s="126"/>
      <c r="U21" s="127"/>
    </row>
    <row r="22" spans="1:26" s="261" customFormat="1">
      <c r="A22" s="301" t="s">
        <v>111</v>
      </c>
      <c r="B22" s="302" t="s">
        <v>259</v>
      </c>
      <c r="C22" s="303">
        <v>2</v>
      </c>
      <c r="D22" s="304"/>
      <c r="E22" s="305"/>
      <c r="F22" s="306"/>
      <c r="G22" s="307">
        <v>5</v>
      </c>
      <c r="H22" s="307">
        <v>150</v>
      </c>
      <c r="I22" s="307">
        <v>12</v>
      </c>
      <c r="J22" s="119" t="s">
        <v>208</v>
      </c>
      <c r="K22" s="119"/>
      <c r="L22" s="119" t="s">
        <v>207</v>
      </c>
      <c r="M22" s="308">
        <v>138</v>
      </c>
      <c r="N22" s="289"/>
      <c r="O22" s="309" t="s">
        <v>209</v>
      </c>
      <c r="P22" s="291"/>
      <c r="Q22" s="288"/>
      <c r="R22" s="291"/>
      <c r="S22" s="288"/>
      <c r="T22" s="291"/>
      <c r="U22" s="288"/>
    </row>
    <row r="23" spans="1:26" s="261" customFormat="1" ht="16.5" thickBot="1">
      <c r="A23" s="164" t="s">
        <v>112</v>
      </c>
      <c r="B23" s="311" t="s">
        <v>140</v>
      </c>
      <c r="C23" s="312"/>
      <c r="D23" s="304"/>
      <c r="E23" s="305"/>
      <c r="F23" s="308" t="s">
        <v>148</v>
      </c>
      <c r="G23" s="307">
        <v>2</v>
      </c>
      <c r="H23" s="307">
        <v>60</v>
      </c>
      <c r="I23" s="307">
        <v>4</v>
      </c>
      <c r="J23" s="304"/>
      <c r="K23" s="304"/>
      <c r="L23" s="119" t="s">
        <v>207</v>
      </c>
      <c r="M23" s="308">
        <v>56</v>
      </c>
      <c r="N23" s="289"/>
      <c r="O23" s="292" t="s">
        <v>207</v>
      </c>
      <c r="P23" s="291"/>
      <c r="Q23" s="288"/>
      <c r="R23" s="291"/>
      <c r="S23" s="288"/>
      <c r="T23" s="291"/>
      <c r="U23" s="288"/>
    </row>
    <row r="24" spans="1:26" ht="16.5" thickBot="1">
      <c r="A24" s="536" t="s">
        <v>113</v>
      </c>
      <c r="B24" s="545"/>
      <c r="C24" s="545"/>
      <c r="D24" s="545"/>
      <c r="E24" s="545"/>
      <c r="F24" s="546"/>
      <c r="G24" s="108">
        <v>21</v>
      </c>
      <c r="H24" s="109">
        <v>630</v>
      </c>
      <c r="I24" s="109">
        <v>52</v>
      </c>
      <c r="J24" s="263" t="s">
        <v>215</v>
      </c>
      <c r="K24" s="263"/>
      <c r="L24" s="263" t="s">
        <v>216</v>
      </c>
      <c r="M24" s="109">
        <v>578</v>
      </c>
      <c r="N24" s="263" t="s">
        <v>217</v>
      </c>
      <c r="O24" s="263" t="s">
        <v>218</v>
      </c>
      <c r="P24" s="109">
        <v>0</v>
      </c>
      <c r="Q24" s="109">
        <v>0</v>
      </c>
      <c r="R24" s="109">
        <v>0</v>
      </c>
      <c r="S24" s="109">
        <v>0</v>
      </c>
      <c r="T24" s="109">
        <v>0</v>
      </c>
      <c r="U24" s="109">
        <v>0</v>
      </c>
      <c r="V24" s="110">
        <f>30*G24</f>
        <v>630</v>
      </c>
    </row>
    <row r="25" spans="1:26" ht="16.5" customHeight="1" thickBot="1">
      <c r="A25" s="547" t="s">
        <v>114</v>
      </c>
      <c r="B25" s="548"/>
      <c r="C25" s="548"/>
      <c r="D25" s="548"/>
      <c r="E25" s="548"/>
      <c r="F25" s="548"/>
      <c r="G25" s="548"/>
      <c r="H25" s="548"/>
      <c r="I25" s="548"/>
      <c r="J25" s="548"/>
      <c r="K25" s="548"/>
      <c r="L25" s="548"/>
      <c r="M25" s="548"/>
      <c r="N25" s="548"/>
      <c r="O25" s="548"/>
      <c r="P25" s="548"/>
      <c r="Q25" s="548"/>
      <c r="R25" s="548"/>
      <c r="S25" s="548"/>
      <c r="T25" s="548"/>
      <c r="U25" s="549"/>
    </row>
    <row r="26" spans="1:26" s="110" customFormat="1">
      <c r="A26" s="113"/>
      <c r="B26" s="165"/>
      <c r="C26" s="166"/>
      <c r="D26" s="167"/>
      <c r="E26" s="167"/>
      <c r="F26" s="168"/>
      <c r="G26" s="169"/>
      <c r="H26" s="170"/>
      <c r="I26" s="101"/>
      <c r="J26" s="88"/>
      <c r="K26" s="88"/>
      <c r="L26" s="88"/>
      <c r="M26" s="105"/>
      <c r="N26" s="171"/>
      <c r="O26" s="172"/>
      <c r="P26" s="171"/>
      <c r="Q26" s="172"/>
      <c r="R26" s="171"/>
      <c r="S26" s="172"/>
      <c r="T26" s="171"/>
      <c r="U26" s="114"/>
    </row>
    <row r="27" spans="1:26" s="110" customFormat="1" ht="16.5" thickBot="1">
      <c r="A27" s="143" t="s">
        <v>149</v>
      </c>
      <c r="B27" s="173" t="s">
        <v>26</v>
      </c>
      <c r="C27" s="174"/>
      <c r="D27" s="175" t="s">
        <v>150</v>
      </c>
      <c r="E27" s="175"/>
      <c r="F27" s="176"/>
      <c r="G27" s="177">
        <v>6</v>
      </c>
      <c r="H27" s="178">
        <v>180</v>
      </c>
      <c r="I27" s="179">
        <v>0</v>
      </c>
      <c r="J27" s="180"/>
      <c r="K27" s="180"/>
      <c r="L27" s="180"/>
      <c r="M27" s="181">
        <v>180</v>
      </c>
      <c r="N27" s="182"/>
      <c r="O27" s="183"/>
      <c r="P27" s="182"/>
      <c r="Q27" s="183"/>
      <c r="R27" s="182"/>
      <c r="S27" s="183"/>
      <c r="T27" s="182"/>
      <c r="U27" s="184"/>
    </row>
    <row r="28" spans="1:26" s="110" customFormat="1" ht="16.5" thickBot="1">
      <c r="A28" s="550" t="s">
        <v>115</v>
      </c>
      <c r="B28" s="551"/>
      <c r="C28" s="551"/>
      <c r="D28" s="551"/>
      <c r="E28" s="551"/>
      <c r="F28" s="552"/>
      <c r="G28" s="185">
        <v>6</v>
      </c>
      <c r="H28" s="186">
        <v>180</v>
      </c>
      <c r="I28" s="186">
        <v>0</v>
      </c>
      <c r="J28" s="186">
        <v>0</v>
      </c>
      <c r="K28" s="186">
        <v>0</v>
      </c>
      <c r="L28" s="186">
        <v>0</v>
      </c>
      <c r="M28" s="186">
        <v>180</v>
      </c>
      <c r="N28" s="186">
        <v>0</v>
      </c>
      <c r="O28" s="186">
        <v>0</v>
      </c>
      <c r="P28" s="186">
        <v>0</v>
      </c>
      <c r="Q28" s="186">
        <v>0</v>
      </c>
      <c r="R28" s="186">
        <v>0</v>
      </c>
      <c r="S28" s="186">
        <v>0</v>
      </c>
      <c r="T28" s="186">
        <v>0</v>
      </c>
      <c r="U28" s="186">
        <v>0</v>
      </c>
    </row>
    <row r="29" spans="1:26" ht="16.5" thickBot="1">
      <c r="A29" s="547" t="s">
        <v>116</v>
      </c>
      <c r="B29" s="548"/>
      <c r="C29" s="548"/>
      <c r="D29" s="548"/>
      <c r="E29" s="548"/>
      <c r="F29" s="548"/>
      <c r="G29" s="548"/>
      <c r="H29" s="548"/>
      <c r="I29" s="548"/>
      <c r="J29" s="548"/>
      <c r="K29" s="548"/>
      <c r="L29" s="548"/>
      <c r="M29" s="548"/>
      <c r="N29" s="548"/>
      <c r="O29" s="548"/>
      <c r="P29" s="548"/>
      <c r="Q29" s="548"/>
      <c r="R29" s="548"/>
      <c r="S29" s="548"/>
      <c r="T29" s="548"/>
      <c r="U29" s="549"/>
    </row>
    <row r="30" spans="1:26" s="110" customFormat="1">
      <c r="A30" s="104" t="s">
        <v>151</v>
      </c>
      <c r="B30" s="187" t="s">
        <v>77</v>
      </c>
      <c r="C30" s="188"/>
      <c r="D30" s="189"/>
      <c r="E30" s="189"/>
      <c r="F30" s="190"/>
      <c r="G30" s="169">
        <v>21</v>
      </c>
      <c r="H30" s="191">
        <v>630</v>
      </c>
      <c r="I30" s="89"/>
      <c r="J30" s="90"/>
      <c r="K30" s="90"/>
      <c r="L30" s="90"/>
      <c r="M30" s="105">
        <v>630</v>
      </c>
      <c r="N30" s="89"/>
      <c r="O30" s="192"/>
      <c r="P30" s="89"/>
      <c r="Q30" s="192"/>
      <c r="R30" s="89"/>
      <c r="S30" s="192"/>
      <c r="T30" s="89"/>
      <c r="U30" s="91"/>
    </row>
    <row r="31" spans="1:26" s="110" customFormat="1" ht="32.25" thickBot="1">
      <c r="A31" s="164" t="s">
        <v>151</v>
      </c>
      <c r="B31" s="193" t="s">
        <v>152</v>
      </c>
      <c r="C31" s="92">
        <v>3</v>
      </c>
      <c r="D31" s="93"/>
      <c r="E31" s="93"/>
      <c r="F31" s="194"/>
      <c r="G31" s="177">
        <v>3</v>
      </c>
      <c r="H31" s="195">
        <v>90</v>
      </c>
      <c r="I31" s="94"/>
      <c r="J31" s="95"/>
      <c r="K31" s="95"/>
      <c r="L31" s="95"/>
      <c r="M31" s="181">
        <v>90</v>
      </c>
      <c r="N31" s="94"/>
      <c r="O31" s="196"/>
      <c r="P31" s="94"/>
      <c r="Q31" s="196"/>
      <c r="R31" s="94"/>
      <c r="S31" s="196"/>
      <c r="T31" s="94"/>
      <c r="U31" s="96"/>
    </row>
    <row r="32" spans="1:26" s="110" customFormat="1" ht="16.5" customHeight="1" thickBot="1">
      <c r="A32" s="553" t="s">
        <v>117</v>
      </c>
      <c r="B32" s="554"/>
      <c r="C32" s="554"/>
      <c r="D32" s="554"/>
      <c r="E32" s="554"/>
      <c r="F32" s="555"/>
      <c r="G32" s="97">
        <v>24</v>
      </c>
      <c r="H32" s="98">
        <v>630</v>
      </c>
      <c r="I32" s="98">
        <v>0</v>
      </c>
      <c r="J32" s="98">
        <v>0</v>
      </c>
      <c r="K32" s="98">
        <v>0</v>
      </c>
      <c r="L32" s="98">
        <v>0</v>
      </c>
      <c r="M32" s="98">
        <v>630</v>
      </c>
      <c r="N32" s="98">
        <v>0</v>
      </c>
      <c r="O32" s="98">
        <v>0</v>
      </c>
      <c r="P32" s="98">
        <v>0</v>
      </c>
      <c r="Q32" s="98">
        <v>0</v>
      </c>
      <c r="R32" s="98">
        <v>0</v>
      </c>
      <c r="S32" s="98">
        <v>0</v>
      </c>
      <c r="T32" s="98">
        <v>0</v>
      </c>
      <c r="U32" s="197">
        <v>0</v>
      </c>
    </row>
    <row r="33" spans="1:26" ht="16.5" customHeight="1" thickBot="1">
      <c r="A33" s="556" t="s">
        <v>118</v>
      </c>
      <c r="B33" s="557"/>
      <c r="C33" s="557"/>
      <c r="D33" s="557"/>
      <c r="E33" s="557"/>
      <c r="F33" s="557"/>
      <c r="G33" s="99">
        <v>64</v>
      </c>
      <c r="H33" s="99">
        <v>1830</v>
      </c>
      <c r="I33" s="100">
        <v>68</v>
      </c>
      <c r="J33" s="265" t="s">
        <v>221</v>
      </c>
      <c r="K33" s="265"/>
      <c r="L33" s="265" t="s">
        <v>222</v>
      </c>
      <c r="M33" s="100">
        <v>1762</v>
      </c>
      <c r="N33" s="265" t="s">
        <v>223</v>
      </c>
      <c r="O33" s="265" t="s">
        <v>224</v>
      </c>
      <c r="P33" s="100">
        <v>0</v>
      </c>
      <c r="Q33" s="100">
        <v>0</v>
      </c>
      <c r="R33" s="100">
        <v>0</v>
      </c>
      <c r="S33" s="100">
        <v>0</v>
      </c>
      <c r="T33" s="100">
        <v>0</v>
      </c>
      <c r="U33" s="100">
        <v>0</v>
      </c>
      <c r="V33" s="100" t="e">
        <f t="shared" ref="V33:Z33" si="0">V24+V17+V28+V32</f>
        <v>#REF!</v>
      </c>
      <c r="W33" s="100" t="e">
        <f t="shared" si="0"/>
        <v>#REF!</v>
      </c>
      <c r="X33" s="100" t="e">
        <f t="shared" si="0"/>
        <v>#REF!</v>
      </c>
      <c r="Y33" s="100" t="e">
        <f t="shared" si="0"/>
        <v>#REF!</v>
      </c>
      <c r="Z33" s="100" t="e">
        <f t="shared" si="0"/>
        <v>#REF!</v>
      </c>
    </row>
    <row r="34" spans="1:26">
      <c r="A34" s="558" t="s">
        <v>119</v>
      </c>
      <c r="B34" s="559"/>
      <c r="C34" s="559"/>
      <c r="D34" s="559"/>
      <c r="E34" s="559"/>
      <c r="F34" s="559"/>
      <c r="G34" s="559"/>
      <c r="H34" s="559"/>
      <c r="I34" s="559"/>
      <c r="J34" s="559"/>
      <c r="K34" s="559"/>
      <c r="L34" s="559"/>
      <c r="M34" s="559"/>
      <c r="N34" s="559"/>
      <c r="O34" s="559"/>
      <c r="P34" s="559"/>
      <c r="Q34" s="559"/>
      <c r="R34" s="559"/>
      <c r="S34" s="559"/>
      <c r="T34" s="559"/>
      <c r="U34" s="560"/>
    </row>
    <row r="35" spans="1:26" ht="16.5" thickBot="1">
      <c r="A35" s="532" t="s">
        <v>120</v>
      </c>
      <c r="B35" s="533"/>
      <c r="C35" s="533"/>
      <c r="D35" s="533"/>
      <c r="E35" s="533"/>
      <c r="F35" s="533"/>
      <c r="G35" s="533"/>
      <c r="H35" s="533"/>
      <c r="I35" s="534"/>
      <c r="J35" s="534"/>
      <c r="K35" s="534"/>
      <c r="L35" s="534"/>
      <c r="M35" s="534"/>
      <c r="N35" s="533"/>
      <c r="O35" s="533"/>
      <c r="P35" s="533"/>
      <c r="Q35" s="533"/>
      <c r="R35" s="533"/>
      <c r="S35" s="533"/>
      <c r="T35" s="533"/>
      <c r="U35" s="535"/>
    </row>
    <row r="36" spans="1:26" s="261" customFormat="1" ht="31.5">
      <c r="A36" s="566" t="s">
        <v>75</v>
      </c>
      <c r="B36" s="313" t="s">
        <v>156</v>
      </c>
      <c r="C36" s="314"/>
      <c r="D36" s="315">
        <v>1</v>
      </c>
      <c r="E36" s="315"/>
      <c r="F36" s="316"/>
      <c r="G36" s="317">
        <v>3</v>
      </c>
      <c r="H36" s="317">
        <v>90</v>
      </c>
      <c r="I36" s="317">
        <v>8</v>
      </c>
      <c r="J36" s="318" t="s">
        <v>210</v>
      </c>
      <c r="K36" s="318">
        <v>0</v>
      </c>
      <c r="L36" s="318" t="s">
        <v>211</v>
      </c>
      <c r="M36" s="319">
        <v>82</v>
      </c>
      <c r="N36" s="320" t="s">
        <v>212</v>
      </c>
      <c r="O36" s="316"/>
      <c r="P36" s="314"/>
      <c r="Q36" s="316"/>
      <c r="R36" s="314"/>
      <c r="S36" s="316"/>
      <c r="T36" s="314"/>
      <c r="U36" s="316"/>
    </row>
    <row r="37" spans="1:26" s="261" customFormat="1" ht="16.5" thickBot="1">
      <c r="A37" s="567"/>
      <c r="B37" s="321" t="s">
        <v>254</v>
      </c>
      <c r="C37" s="322"/>
      <c r="D37" s="323"/>
      <c r="E37" s="323"/>
      <c r="F37" s="324"/>
      <c r="G37" s="325"/>
      <c r="H37" s="326"/>
      <c r="I37" s="327">
        <v>0</v>
      </c>
      <c r="J37" s="328"/>
      <c r="K37" s="328"/>
      <c r="L37" s="328"/>
      <c r="M37" s="329"/>
      <c r="N37" s="330"/>
      <c r="O37" s="324"/>
      <c r="P37" s="322"/>
      <c r="Q37" s="324"/>
      <c r="R37" s="322"/>
      <c r="S37" s="324"/>
      <c r="T37" s="322"/>
      <c r="U37" s="324"/>
    </row>
    <row r="38" spans="1:26" ht="16.5" customHeight="1" thickBot="1">
      <c r="A38" s="536" t="s">
        <v>121</v>
      </c>
      <c r="B38" s="537"/>
      <c r="C38" s="537"/>
      <c r="D38" s="537"/>
      <c r="E38" s="537"/>
      <c r="F38" s="538"/>
      <c r="G38" s="198">
        <v>3</v>
      </c>
      <c r="H38" s="199">
        <v>90</v>
      </c>
      <c r="I38" s="199">
        <v>8</v>
      </c>
      <c r="J38" s="199">
        <v>0</v>
      </c>
      <c r="K38" s="199">
        <v>0</v>
      </c>
      <c r="L38" s="199">
        <v>0</v>
      </c>
      <c r="M38" s="199">
        <v>82</v>
      </c>
      <c r="N38" s="199">
        <v>0</v>
      </c>
      <c r="O38" s="199">
        <v>0</v>
      </c>
      <c r="P38" s="199">
        <v>0</v>
      </c>
      <c r="Q38" s="199">
        <v>0</v>
      </c>
      <c r="R38" s="199">
        <v>0</v>
      </c>
      <c r="S38" s="199">
        <v>0</v>
      </c>
      <c r="T38" s="199">
        <v>0</v>
      </c>
      <c r="U38" s="199">
        <v>0</v>
      </c>
      <c r="V38" s="199">
        <f t="shared" ref="V38:Z38" si="1">SUM(V36:V37)</f>
        <v>0</v>
      </c>
      <c r="W38" s="199">
        <f t="shared" si="1"/>
        <v>0</v>
      </c>
      <c r="X38" s="199">
        <f t="shared" si="1"/>
        <v>0</v>
      </c>
      <c r="Y38" s="199">
        <f t="shared" si="1"/>
        <v>0</v>
      </c>
      <c r="Z38" s="199">
        <f t="shared" si="1"/>
        <v>0</v>
      </c>
    </row>
    <row r="39" spans="1:26" ht="16.5" thickBot="1">
      <c r="A39" s="532" t="s">
        <v>153</v>
      </c>
      <c r="B39" s="533"/>
      <c r="C39" s="533"/>
      <c r="D39" s="533"/>
      <c r="E39" s="533"/>
      <c r="F39" s="533"/>
      <c r="G39" s="533"/>
      <c r="H39" s="533"/>
      <c r="I39" s="533"/>
      <c r="J39" s="533"/>
      <c r="K39" s="533"/>
      <c r="L39" s="533"/>
      <c r="M39" s="533"/>
      <c r="N39" s="534"/>
      <c r="O39" s="534"/>
      <c r="P39" s="533"/>
      <c r="Q39" s="533"/>
      <c r="R39" s="533"/>
      <c r="S39" s="533"/>
      <c r="T39" s="533"/>
      <c r="U39" s="535"/>
    </row>
    <row r="40" spans="1:26" s="261" customFormat="1">
      <c r="A40" s="539" t="s">
        <v>122</v>
      </c>
      <c r="B40" s="331" t="s">
        <v>157</v>
      </c>
      <c r="C40" s="332">
        <v>1</v>
      </c>
      <c r="D40" s="332"/>
      <c r="E40" s="332"/>
      <c r="F40" s="332"/>
      <c r="G40" s="333">
        <v>5</v>
      </c>
      <c r="H40" s="333">
        <v>150</v>
      </c>
      <c r="I40" s="333">
        <v>8</v>
      </c>
      <c r="J40" s="334" t="s">
        <v>210</v>
      </c>
      <c r="K40" s="334"/>
      <c r="L40" s="334" t="s">
        <v>211</v>
      </c>
      <c r="M40" s="335">
        <v>86</v>
      </c>
      <c r="N40" s="336" t="s">
        <v>212</v>
      </c>
      <c r="O40" s="337"/>
      <c r="P40" s="332"/>
      <c r="Q40" s="24"/>
      <c r="R40" s="332"/>
      <c r="S40" s="24"/>
      <c r="T40" s="332"/>
      <c r="U40" s="24"/>
      <c r="V40" s="262"/>
      <c r="W40" s="262"/>
      <c r="X40" s="262"/>
    </row>
    <row r="41" spans="1:26" s="261" customFormat="1">
      <c r="A41" s="540"/>
      <c r="B41" s="338" t="s">
        <v>158</v>
      </c>
      <c r="C41" s="339"/>
      <c r="D41" s="340"/>
      <c r="E41" s="341"/>
      <c r="F41" s="342"/>
      <c r="G41" s="343"/>
      <c r="H41" s="344"/>
      <c r="I41" s="345"/>
      <c r="J41" s="346"/>
      <c r="K41" s="346" t="s">
        <v>87</v>
      </c>
      <c r="L41" s="346"/>
      <c r="M41" s="344"/>
      <c r="N41" s="22"/>
      <c r="O41" s="23"/>
      <c r="P41" s="347"/>
      <c r="Q41" s="348"/>
      <c r="R41" s="347"/>
      <c r="S41" s="348"/>
      <c r="T41" s="347"/>
      <c r="U41" s="348"/>
      <c r="V41" s="262"/>
      <c r="W41" s="262"/>
      <c r="X41" s="262"/>
    </row>
    <row r="42" spans="1:26" s="261" customFormat="1" ht="31.5">
      <c r="A42" s="541" t="s">
        <v>123</v>
      </c>
      <c r="B42" s="200" t="s">
        <v>159</v>
      </c>
      <c r="C42" s="201"/>
      <c r="D42" s="202" t="s">
        <v>147</v>
      </c>
      <c r="E42" s="203"/>
      <c r="F42" s="204"/>
      <c r="G42" s="205">
        <v>4</v>
      </c>
      <c r="H42" s="205">
        <v>120</v>
      </c>
      <c r="I42" s="205">
        <v>8</v>
      </c>
      <c r="J42" s="208" t="s">
        <v>207</v>
      </c>
      <c r="K42" s="208" t="s">
        <v>207</v>
      </c>
      <c r="L42" s="208">
        <v>0</v>
      </c>
      <c r="M42" s="210">
        <v>112</v>
      </c>
      <c r="N42" s="349" t="s">
        <v>212</v>
      </c>
      <c r="O42" s="103"/>
      <c r="P42" s="212"/>
      <c r="Q42" s="103"/>
      <c r="R42" s="211"/>
      <c r="S42" s="103"/>
      <c r="T42" s="211"/>
      <c r="U42" s="213"/>
    </row>
    <row r="43" spans="1:26" s="261" customFormat="1" ht="31.5">
      <c r="A43" s="542"/>
      <c r="B43" s="200" t="s">
        <v>160</v>
      </c>
      <c r="C43" s="201"/>
      <c r="D43" s="202"/>
      <c r="E43" s="203"/>
      <c r="F43" s="204"/>
      <c r="G43" s="205"/>
      <c r="H43" s="206"/>
      <c r="I43" s="207"/>
      <c r="J43" s="208"/>
      <c r="K43" s="209"/>
      <c r="L43" s="209"/>
      <c r="M43" s="210"/>
      <c r="N43" s="211"/>
      <c r="O43" s="103"/>
      <c r="P43" s="212"/>
      <c r="Q43" s="103"/>
      <c r="R43" s="211"/>
      <c r="S43" s="103"/>
      <c r="T43" s="211"/>
      <c r="U43" s="213"/>
    </row>
    <row r="44" spans="1:26" s="261" customFormat="1">
      <c r="A44" s="541" t="s">
        <v>124</v>
      </c>
      <c r="B44" s="200" t="s">
        <v>161</v>
      </c>
      <c r="C44" s="201"/>
      <c r="D44" s="202" t="s">
        <v>148</v>
      </c>
      <c r="E44" s="203"/>
      <c r="F44" s="204"/>
      <c r="G44" s="205">
        <v>4.5</v>
      </c>
      <c r="H44" s="205">
        <v>135</v>
      </c>
      <c r="I44" s="205">
        <v>8</v>
      </c>
      <c r="J44" s="208" t="s">
        <v>219</v>
      </c>
      <c r="K44" s="208"/>
      <c r="L44" s="208" t="s">
        <v>220</v>
      </c>
      <c r="M44" s="210">
        <v>127</v>
      </c>
      <c r="N44" s="211"/>
      <c r="O44" s="264" t="s">
        <v>208</v>
      </c>
      <c r="P44" s="212"/>
      <c r="Q44" s="103"/>
      <c r="R44" s="211"/>
      <c r="S44" s="103"/>
      <c r="T44" s="211"/>
      <c r="U44" s="213"/>
    </row>
    <row r="45" spans="1:26" ht="31.5">
      <c r="A45" s="542"/>
      <c r="B45" s="200" t="s">
        <v>162</v>
      </c>
      <c r="C45" s="201"/>
      <c r="D45" s="202"/>
      <c r="E45" s="203"/>
      <c r="F45" s="204"/>
      <c r="G45" s="205"/>
      <c r="H45" s="206"/>
      <c r="I45" s="207"/>
      <c r="J45" s="208"/>
      <c r="K45" s="209"/>
      <c r="L45" s="209"/>
      <c r="M45" s="210"/>
      <c r="N45" s="211"/>
      <c r="O45" s="103"/>
      <c r="P45" s="212"/>
      <c r="Q45" s="103"/>
      <c r="R45" s="211"/>
      <c r="S45" s="103"/>
      <c r="T45" s="211"/>
      <c r="U45" s="213"/>
    </row>
    <row r="46" spans="1:26">
      <c r="A46" s="541" t="s">
        <v>141</v>
      </c>
      <c r="B46" s="200" t="s">
        <v>163</v>
      </c>
      <c r="C46" s="201"/>
      <c r="D46" s="202" t="s">
        <v>148</v>
      </c>
      <c r="E46" s="203"/>
      <c r="F46" s="204"/>
      <c r="G46" s="205">
        <v>5</v>
      </c>
      <c r="H46" s="205">
        <v>150</v>
      </c>
      <c r="I46" s="205">
        <v>8</v>
      </c>
      <c r="J46" s="208" t="s">
        <v>210</v>
      </c>
      <c r="K46" s="208"/>
      <c r="L46" s="208" t="s">
        <v>211</v>
      </c>
      <c r="M46" s="210">
        <v>142</v>
      </c>
      <c r="N46" s="211"/>
      <c r="O46" s="264" t="s">
        <v>212</v>
      </c>
      <c r="P46" s="212"/>
      <c r="Q46" s="103"/>
      <c r="R46" s="211"/>
      <c r="S46" s="103"/>
      <c r="T46" s="211"/>
      <c r="U46" s="213"/>
    </row>
    <row r="47" spans="1:26" ht="31.5">
      <c r="A47" s="542"/>
      <c r="B47" s="200" t="s">
        <v>164</v>
      </c>
      <c r="C47" s="201"/>
      <c r="D47" s="202"/>
      <c r="E47" s="203"/>
      <c r="F47" s="204"/>
      <c r="G47" s="205"/>
      <c r="H47" s="206"/>
      <c r="I47" s="207"/>
      <c r="J47" s="208"/>
      <c r="K47" s="209"/>
      <c r="L47" s="209"/>
      <c r="M47" s="210"/>
      <c r="N47" s="211"/>
      <c r="O47" s="103"/>
      <c r="P47" s="212"/>
      <c r="Q47" s="103"/>
      <c r="R47" s="211"/>
      <c r="S47" s="103"/>
      <c r="T47" s="211"/>
      <c r="U47" s="213"/>
    </row>
    <row r="48" spans="1:26" ht="31.5">
      <c r="A48" s="541" t="s">
        <v>124</v>
      </c>
      <c r="B48" s="200" t="s">
        <v>165</v>
      </c>
      <c r="C48" s="201"/>
      <c r="D48" s="202" t="s">
        <v>148</v>
      </c>
      <c r="E48" s="203"/>
      <c r="F48" s="204"/>
      <c r="G48" s="205">
        <v>4.5</v>
      </c>
      <c r="H48" s="205">
        <v>135</v>
      </c>
      <c r="I48" s="205">
        <v>8</v>
      </c>
      <c r="J48" s="208" t="s">
        <v>210</v>
      </c>
      <c r="K48" s="208"/>
      <c r="L48" s="208" t="s">
        <v>211</v>
      </c>
      <c r="M48" s="210">
        <v>127</v>
      </c>
      <c r="N48" s="211"/>
      <c r="O48" s="264" t="s">
        <v>212</v>
      </c>
      <c r="P48" s="212"/>
      <c r="Q48" s="103"/>
      <c r="R48" s="211"/>
      <c r="S48" s="103"/>
      <c r="T48" s="211"/>
      <c r="U48" s="213"/>
    </row>
    <row r="49" spans="1:26" ht="16.5" thickBot="1">
      <c r="A49" s="543"/>
      <c r="B49" s="214" t="s">
        <v>181</v>
      </c>
      <c r="C49" s="215"/>
      <c r="D49" s="216"/>
      <c r="E49" s="217"/>
      <c r="F49" s="218"/>
      <c r="G49" s="219"/>
      <c r="H49" s="220"/>
      <c r="I49" s="221"/>
      <c r="J49" s="222"/>
      <c r="K49" s="223"/>
      <c r="L49" s="223"/>
      <c r="M49" s="224"/>
      <c r="N49" s="225"/>
      <c r="O49" s="226"/>
      <c r="P49" s="227"/>
      <c r="Q49" s="226"/>
      <c r="R49" s="225"/>
      <c r="S49" s="226"/>
      <c r="T49" s="225"/>
      <c r="U49" s="228"/>
    </row>
    <row r="50" spans="1:26" ht="16.5" thickBot="1">
      <c r="A50" s="544" t="s">
        <v>125</v>
      </c>
      <c r="B50" s="545"/>
      <c r="C50" s="545"/>
      <c r="D50" s="545"/>
      <c r="E50" s="545"/>
      <c r="F50" s="546"/>
      <c r="G50" s="108">
        <v>23</v>
      </c>
      <c r="H50" s="109">
        <v>690</v>
      </c>
      <c r="I50" s="109">
        <v>40</v>
      </c>
      <c r="J50" s="263" t="s">
        <v>225</v>
      </c>
      <c r="K50" s="263" t="s">
        <v>207</v>
      </c>
      <c r="L50" s="263" t="s">
        <v>213</v>
      </c>
      <c r="M50" s="109">
        <v>594</v>
      </c>
      <c r="N50" s="263" t="s">
        <v>228</v>
      </c>
      <c r="O50" s="263" t="s">
        <v>229</v>
      </c>
      <c r="P50" s="109">
        <v>0</v>
      </c>
      <c r="Q50" s="109">
        <v>0</v>
      </c>
      <c r="R50" s="109">
        <v>0</v>
      </c>
      <c r="S50" s="109">
        <v>0</v>
      </c>
      <c r="T50" s="109">
        <v>0</v>
      </c>
      <c r="U50" s="109">
        <v>0</v>
      </c>
    </row>
    <row r="51" spans="1:26" ht="16.5" thickBot="1">
      <c r="A51" s="525" t="s">
        <v>126</v>
      </c>
      <c r="B51" s="526"/>
      <c r="C51" s="526"/>
      <c r="D51" s="526"/>
      <c r="E51" s="526"/>
      <c r="F51" s="527"/>
      <c r="G51" s="107">
        <v>26</v>
      </c>
      <c r="H51" s="229">
        <v>780</v>
      </c>
      <c r="I51" s="229">
        <v>48</v>
      </c>
      <c r="J51" s="263" t="s">
        <v>226</v>
      </c>
      <c r="K51" s="263" t="s">
        <v>207</v>
      </c>
      <c r="L51" s="263" t="s">
        <v>227</v>
      </c>
      <c r="M51" s="229">
        <v>676</v>
      </c>
      <c r="N51" s="263" t="s">
        <v>230</v>
      </c>
      <c r="O51" s="263" t="s">
        <v>229</v>
      </c>
      <c r="P51" s="109">
        <v>0</v>
      </c>
      <c r="Q51" s="109">
        <v>0</v>
      </c>
      <c r="R51" s="109">
        <v>0</v>
      </c>
      <c r="S51" s="109">
        <v>0</v>
      </c>
      <c r="T51" s="109">
        <v>0</v>
      </c>
      <c r="U51" s="109">
        <v>0</v>
      </c>
    </row>
    <row r="52" spans="1:26" s="110" customFormat="1" ht="16.5" thickBot="1">
      <c r="A52" s="528" t="s">
        <v>127</v>
      </c>
      <c r="B52" s="528"/>
      <c r="C52" s="528"/>
      <c r="D52" s="528"/>
      <c r="E52" s="528"/>
      <c r="F52" s="528"/>
      <c r="G52" s="107">
        <v>90</v>
      </c>
      <c r="H52" s="229">
        <v>2610</v>
      </c>
      <c r="I52" s="229">
        <v>116</v>
      </c>
      <c r="J52" s="266" t="s">
        <v>233</v>
      </c>
      <c r="K52" s="266" t="s">
        <v>207</v>
      </c>
      <c r="L52" s="266" t="s">
        <v>234</v>
      </c>
      <c r="M52" s="229">
        <v>2438</v>
      </c>
      <c r="N52" s="263" t="s">
        <v>231</v>
      </c>
      <c r="O52" s="263" t="s">
        <v>232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09">
        <v>0</v>
      </c>
      <c r="X52" s="75">
        <v>22</v>
      </c>
      <c r="Y52" s="75">
        <v>22</v>
      </c>
      <c r="Z52" s="75">
        <v>22</v>
      </c>
    </row>
    <row r="53" spans="1:26" s="110" customFormat="1" ht="16.5" thickBot="1">
      <c r="A53" s="529"/>
      <c r="B53" s="529"/>
      <c r="C53" s="529"/>
      <c r="D53" s="529"/>
      <c r="E53" s="529"/>
      <c r="F53" s="529"/>
      <c r="G53" s="529"/>
      <c r="H53" s="529"/>
      <c r="I53" s="529"/>
      <c r="J53" s="529"/>
      <c r="K53" s="529"/>
      <c r="L53" s="529"/>
      <c r="M53" s="529"/>
      <c r="N53" s="109"/>
      <c r="O53" s="109"/>
      <c r="P53" s="109"/>
      <c r="Q53" s="109"/>
      <c r="R53" s="109"/>
      <c r="S53" s="109"/>
      <c r="T53" s="109"/>
      <c r="U53" s="109"/>
      <c r="X53" s="76"/>
      <c r="Y53" s="76"/>
      <c r="Z53" s="76"/>
    </row>
    <row r="54" spans="1:26" s="110" customFormat="1" ht="16.5" thickBot="1">
      <c r="A54" s="530" t="s">
        <v>33</v>
      </c>
      <c r="B54" s="530"/>
      <c r="C54" s="530"/>
      <c r="D54" s="530"/>
      <c r="E54" s="530"/>
      <c r="F54" s="530"/>
      <c r="G54" s="530"/>
      <c r="H54" s="530"/>
      <c r="I54" s="530"/>
      <c r="J54" s="530"/>
      <c r="K54" s="530"/>
      <c r="L54" s="530"/>
      <c r="M54" s="530"/>
      <c r="N54" s="109">
        <v>3</v>
      </c>
      <c r="O54" s="230">
        <v>3</v>
      </c>
      <c r="P54" s="230"/>
      <c r="Q54" s="230"/>
      <c r="R54" s="230"/>
      <c r="S54" s="230"/>
      <c r="T54" s="230"/>
      <c r="U54" s="230"/>
    </row>
    <row r="55" spans="1:26" s="110" customFormat="1" ht="16.5" thickBot="1">
      <c r="A55" s="530" t="s">
        <v>128</v>
      </c>
      <c r="B55" s="530"/>
      <c r="C55" s="530"/>
      <c r="D55" s="530"/>
      <c r="E55" s="530"/>
      <c r="F55" s="530"/>
      <c r="G55" s="530"/>
      <c r="H55" s="530"/>
      <c r="I55" s="530"/>
      <c r="J55" s="530"/>
      <c r="K55" s="530"/>
      <c r="L55" s="530"/>
      <c r="M55" s="530"/>
      <c r="N55" s="109">
        <v>4</v>
      </c>
      <c r="O55" s="230">
        <v>3</v>
      </c>
      <c r="P55" s="230">
        <v>2</v>
      </c>
      <c r="Q55" s="230"/>
      <c r="R55" s="230"/>
      <c r="S55" s="230"/>
      <c r="T55" s="230"/>
      <c r="U55" s="230"/>
    </row>
    <row r="56" spans="1:26" s="110" customFormat="1" ht="16.5" thickBot="1">
      <c r="A56" s="530" t="s">
        <v>129</v>
      </c>
      <c r="B56" s="530"/>
      <c r="C56" s="530"/>
      <c r="D56" s="530"/>
      <c r="E56" s="530"/>
      <c r="F56" s="530"/>
      <c r="G56" s="530"/>
      <c r="H56" s="530"/>
      <c r="I56" s="530"/>
      <c r="J56" s="530"/>
      <c r="K56" s="530"/>
      <c r="L56" s="530"/>
      <c r="M56" s="530"/>
      <c r="N56" s="231"/>
      <c r="O56" s="232"/>
      <c r="P56" s="231"/>
      <c r="Q56" s="233"/>
      <c r="R56" s="233"/>
      <c r="S56" s="233"/>
      <c r="T56" s="233"/>
      <c r="U56" s="233"/>
    </row>
    <row r="57" spans="1:26" s="110" customFormat="1" ht="16.5" thickBot="1">
      <c r="A57" s="531" t="s">
        <v>34</v>
      </c>
      <c r="B57" s="531"/>
      <c r="C57" s="531"/>
      <c r="D57" s="531"/>
      <c r="E57" s="531"/>
      <c r="F57" s="531"/>
      <c r="G57" s="531"/>
      <c r="H57" s="531"/>
      <c r="I57" s="531"/>
      <c r="J57" s="531"/>
      <c r="K57" s="531"/>
      <c r="L57" s="531"/>
      <c r="M57" s="531"/>
      <c r="N57" s="234"/>
      <c r="O57" s="235">
        <v>1</v>
      </c>
      <c r="P57" s="236"/>
      <c r="Q57" s="237"/>
      <c r="R57" s="234"/>
      <c r="S57" s="234"/>
      <c r="T57" s="234"/>
      <c r="U57" s="234"/>
    </row>
    <row r="58" spans="1:26" s="110" customFormat="1" ht="16.5" thickBot="1">
      <c r="A58" s="519" t="s">
        <v>130</v>
      </c>
      <c r="B58" s="520"/>
      <c r="C58" s="520"/>
      <c r="D58" s="520"/>
      <c r="E58" s="520"/>
      <c r="F58" s="520"/>
      <c r="G58" s="520"/>
      <c r="H58" s="520"/>
      <c r="I58" s="520"/>
      <c r="J58" s="520"/>
      <c r="K58" s="520"/>
      <c r="L58" s="520"/>
      <c r="M58" s="521"/>
      <c r="N58" s="522" t="s">
        <v>131</v>
      </c>
      <c r="O58" s="523"/>
      <c r="P58" s="517">
        <v>71.111111111111114</v>
      </c>
      <c r="Q58" s="518"/>
      <c r="R58" s="517" t="s">
        <v>76</v>
      </c>
      <c r="S58" s="518"/>
      <c r="T58" s="510">
        <v>28.888888888888886</v>
      </c>
      <c r="U58" s="511"/>
      <c r="V58" s="238">
        <f>SUM(N58:U58)</f>
        <v>100</v>
      </c>
    </row>
    <row r="59" spans="1:26" s="110" customFormat="1">
      <c r="A59" s="239"/>
      <c r="B59" s="239"/>
      <c r="C59" s="239"/>
      <c r="D59" s="239"/>
      <c r="E59" s="239"/>
      <c r="F59" s="239"/>
      <c r="G59" s="239"/>
      <c r="H59" s="239"/>
      <c r="I59" s="239"/>
      <c r="J59" s="239"/>
      <c r="K59" s="239"/>
      <c r="L59" s="239"/>
      <c r="M59" s="239"/>
      <c r="N59" s="240"/>
      <c r="O59" s="240"/>
      <c r="P59" s="241"/>
      <c r="Q59" s="241"/>
      <c r="R59" s="240"/>
      <c r="S59" s="240"/>
      <c r="T59" s="240"/>
      <c r="U59" s="240"/>
    </row>
    <row r="60" spans="1:26" s="110" customFormat="1">
      <c r="A60" s="242"/>
      <c r="B60" s="242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</row>
    <row r="61" spans="1:26" s="110" customFormat="1">
      <c r="A61" s="242"/>
      <c r="B61" s="276"/>
      <c r="C61" s="276"/>
      <c r="D61" s="276"/>
      <c r="E61" s="276"/>
      <c r="F61" s="276"/>
      <c r="G61" s="276"/>
      <c r="H61" s="276"/>
      <c r="I61" s="276"/>
      <c r="J61" s="276"/>
      <c r="K61" s="276"/>
      <c r="L61" s="242"/>
      <c r="M61" s="242"/>
      <c r="N61" s="242"/>
      <c r="O61" s="242"/>
      <c r="P61" s="242"/>
      <c r="Q61" s="242"/>
      <c r="R61" s="242"/>
      <c r="S61" s="242"/>
      <c r="T61" s="242"/>
      <c r="U61" s="242"/>
    </row>
    <row r="62" spans="1:26" s="110" customFormat="1">
      <c r="A62" s="242"/>
      <c r="B62" s="276" t="s">
        <v>241</v>
      </c>
      <c r="C62" s="276"/>
      <c r="D62" s="512"/>
      <c r="E62" s="512"/>
      <c r="F62" s="513"/>
      <c r="G62" s="513"/>
      <c r="H62" s="276"/>
      <c r="I62" s="514" t="s">
        <v>242</v>
      </c>
      <c r="J62" s="515"/>
      <c r="K62" s="515"/>
      <c r="L62" s="242"/>
      <c r="M62" s="242"/>
      <c r="N62" s="242"/>
      <c r="O62" s="242"/>
      <c r="P62" s="242"/>
      <c r="Q62" s="242"/>
      <c r="R62" s="242"/>
      <c r="S62" s="242"/>
      <c r="T62" s="242"/>
      <c r="U62" s="242"/>
    </row>
    <row r="63" spans="1:26" s="110" customFormat="1" ht="15.75" customHeight="1">
      <c r="A63" s="242"/>
      <c r="B63" s="242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</row>
    <row r="64" spans="1:26" s="110" customFormat="1" ht="15.75" customHeight="1">
      <c r="A64" s="242"/>
      <c r="B64" s="357" t="s">
        <v>257</v>
      </c>
      <c r="C64" s="357"/>
      <c r="D64" s="512"/>
      <c r="E64" s="512"/>
      <c r="F64" s="513"/>
      <c r="G64" s="513"/>
      <c r="H64" s="357"/>
      <c r="I64" s="514" t="s">
        <v>258</v>
      </c>
      <c r="J64" s="515"/>
      <c r="K64" s="515"/>
      <c r="L64" s="242"/>
      <c r="M64" s="242"/>
      <c r="N64" s="242"/>
      <c r="O64" s="242"/>
      <c r="P64" s="242"/>
      <c r="Q64" s="242"/>
      <c r="R64" s="242"/>
      <c r="S64" s="242"/>
      <c r="T64" s="242"/>
      <c r="U64" s="242"/>
    </row>
    <row r="65" spans="1:21" s="110" customFormat="1" ht="15.75" customHeight="1">
      <c r="A65" s="242"/>
      <c r="B65" s="242"/>
      <c r="C65" s="242"/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</row>
    <row r="66" spans="1:21" s="110" customFormat="1">
      <c r="A66" s="242"/>
      <c r="B66" s="276" t="s">
        <v>154</v>
      </c>
      <c r="C66" s="276"/>
      <c r="D66" s="512"/>
      <c r="E66" s="512"/>
      <c r="F66" s="513"/>
      <c r="G66" s="513"/>
      <c r="H66" s="276"/>
      <c r="I66" s="514" t="s">
        <v>155</v>
      </c>
      <c r="J66" s="516"/>
      <c r="K66" s="516"/>
      <c r="L66" s="242"/>
      <c r="M66" s="242"/>
      <c r="N66" s="242"/>
      <c r="O66" s="242"/>
      <c r="P66" s="242"/>
      <c r="Q66" s="242"/>
      <c r="R66" s="242"/>
      <c r="S66" s="242"/>
      <c r="T66" s="242"/>
      <c r="U66" s="242"/>
    </row>
    <row r="67" spans="1:21" s="110" customFormat="1">
      <c r="A67" s="242"/>
      <c r="B67" s="242"/>
      <c r="C67" s="242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</row>
    <row r="68" spans="1:21" s="110" customFormat="1">
      <c r="A68" s="242"/>
      <c r="B68" s="276" t="s">
        <v>132</v>
      </c>
      <c r="C68" s="276"/>
      <c r="D68" s="512"/>
      <c r="E68" s="512"/>
      <c r="F68" s="513"/>
      <c r="G68" s="513"/>
      <c r="H68" s="276"/>
      <c r="I68" s="514" t="s">
        <v>155</v>
      </c>
      <c r="J68" s="516"/>
      <c r="K68" s="516"/>
      <c r="L68" s="242"/>
      <c r="M68" s="242"/>
      <c r="N68" s="242"/>
      <c r="O68" s="242"/>
      <c r="P68" s="242"/>
      <c r="Q68" s="242"/>
      <c r="R68" s="242"/>
      <c r="S68" s="242"/>
      <c r="T68" s="242"/>
      <c r="U68" s="242"/>
    </row>
    <row r="69" spans="1:21" s="110" customFormat="1">
      <c r="A69" s="85"/>
      <c r="B69" s="243"/>
      <c r="C69" s="524" t="s">
        <v>87</v>
      </c>
      <c r="D69" s="524"/>
      <c r="E69" s="524"/>
      <c r="F69" s="524"/>
      <c r="G69" s="524"/>
      <c r="H69" s="524"/>
      <c r="I69" s="524"/>
      <c r="J69" s="524"/>
      <c r="K69" s="524"/>
      <c r="L69" s="244"/>
      <c r="M69" s="244"/>
      <c r="N69" s="242"/>
      <c r="O69" s="242"/>
      <c r="P69" s="242"/>
      <c r="Q69" s="242"/>
      <c r="R69" s="242"/>
      <c r="S69" s="242"/>
      <c r="T69" s="242"/>
      <c r="U69" s="242"/>
    </row>
    <row r="70" spans="1:21" ht="15.75" customHeight="1"/>
    <row r="71" spans="1:21" ht="15.75" customHeight="1"/>
    <row r="72" spans="1:21" ht="15.75" customHeight="1"/>
    <row r="73" spans="1:21" ht="15.75" customHeight="1"/>
    <row r="74" spans="1:21" ht="15" customHeight="1"/>
    <row r="81" spans="1:21" ht="15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</row>
    <row r="82" spans="1:21" ht="15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</row>
    <row r="83" spans="1:21" ht="15.75" customHeight="1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</row>
    <row r="84" spans="1:21" ht="15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</row>
    <row r="85" spans="1:21" ht="15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</row>
    <row r="86" spans="1:21" ht="15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</row>
    <row r="87" spans="1:21" ht="15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</row>
    <row r="88" spans="1:21" ht="15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</row>
    <row r="89" spans="1:21" ht="15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</row>
    <row r="90" spans="1:21" ht="15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</row>
    <row r="91" spans="1:21" ht="15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</row>
    <row r="92" spans="1:21" ht="15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</row>
    <row r="93" spans="1:21" ht="15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</row>
    <row r="94" spans="1:21" ht="15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</row>
    <row r="95" spans="1:21" ht="15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</row>
    <row r="96" spans="1:21" ht="15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</row>
    <row r="97" spans="1:21" ht="1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</row>
    <row r="98" spans="1:21" ht="15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</row>
    <row r="99" spans="1:21" ht="1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</row>
    <row r="100" spans="1:21" ht="15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</row>
    <row r="101" spans="1:21" ht="15">
      <c r="A101" s="163"/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</row>
    <row r="102" spans="1:21" ht="15">
      <c r="A102" s="163"/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</row>
    <row r="103" spans="1:21" ht="15">
      <c r="A103" s="163"/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</row>
    <row r="104" spans="1:21" ht="15">
      <c r="A104" s="163"/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</row>
    <row r="105" spans="1:21" ht="15">
      <c r="A105" s="163"/>
      <c r="B105" s="163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</row>
    <row r="106" spans="1:21" ht="15">
      <c r="A106" s="163"/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</row>
    <row r="107" spans="1:21" ht="15">
      <c r="A107" s="163"/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</row>
    <row r="108" spans="1:21" ht="15">
      <c r="A108" s="163"/>
      <c r="B108" s="163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</row>
    <row r="109" spans="1:21" ht="15">
      <c r="A109" s="163"/>
      <c r="B109" s="163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</row>
    <row r="110" spans="1:21" ht="15">
      <c r="A110" s="163"/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</row>
    <row r="111" spans="1:21" ht="15">
      <c r="A111" s="163"/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</row>
    <row r="112" spans="1:21" ht="15">
      <c r="A112" s="163"/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</row>
    <row r="113" spans="1:21" ht="15">
      <c r="A113" s="163"/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</row>
    <row r="114" spans="1:21" ht="15">
      <c r="A114" s="163"/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</row>
    <row r="115" spans="1:21" ht="15">
      <c r="A115" s="163"/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</row>
    <row r="116" spans="1:21" ht="15">
      <c r="A116" s="163"/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</row>
    <row r="117" spans="1:21" ht="15">
      <c r="A117" s="163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</row>
    <row r="118" spans="1:21" ht="15">
      <c r="A118" s="163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</row>
    <row r="119" spans="1:21" ht="15">
      <c r="A119" s="163"/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</row>
    <row r="120" spans="1:21" ht="15">
      <c r="A120" s="163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</row>
    <row r="121" spans="1:21" ht="15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</row>
    <row r="122" spans="1:21" ht="15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</row>
    <row r="123" spans="1:21" ht="15">
      <c r="A123" s="163"/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</row>
    <row r="124" spans="1:21" ht="15">
      <c r="A124" s="163"/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</row>
    <row r="125" spans="1:21" ht="15">
      <c r="A125" s="163"/>
      <c r="B125" s="163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</row>
    <row r="126" spans="1:21" ht="15">
      <c r="A126" s="163"/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</row>
    <row r="127" spans="1:21" ht="15">
      <c r="A127" s="163"/>
      <c r="B127" s="163"/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</row>
    <row r="128" spans="1:21" ht="15">
      <c r="A128" s="163"/>
      <c r="B128" s="163"/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</row>
    <row r="129" spans="1:21" ht="15">
      <c r="A129" s="163"/>
      <c r="B129" s="163"/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</row>
    <row r="130" spans="1:21" ht="15">
      <c r="A130" s="163"/>
      <c r="B130" s="163"/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</row>
    <row r="131" spans="1:21" ht="15">
      <c r="A131" s="163"/>
      <c r="B131" s="163"/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</row>
    <row r="132" spans="1:21" ht="15">
      <c r="A132" s="163"/>
      <c r="B132" s="163"/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</row>
    <row r="133" spans="1:21" ht="15">
      <c r="A133" s="163"/>
      <c r="B133" s="163"/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</row>
    <row r="134" spans="1:21" ht="15">
      <c r="A134" s="163"/>
      <c r="B134" s="163"/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</row>
    <row r="135" spans="1:21" ht="15">
      <c r="A135" s="163"/>
      <c r="B135" s="163"/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</row>
    <row r="136" spans="1:21" ht="15">
      <c r="A136" s="163"/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</row>
    <row r="137" spans="1:21" ht="15">
      <c r="A137" s="163"/>
      <c r="B137" s="163"/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</row>
    <row r="138" spans="1:21" ht="15">
      <c r="A138" s="163"/>
      <c r="B138" s="163"/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</row>
    <row r="139" spans="1:21" ht="15">
      <c r="A139" s="163"/>
      <c r="B139" s="163"/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</row>
    <row r="140" spans="1:21" ht="15">
      <c r="A140" s="163"/>
      <c r="B140" s="163"/>
      <c r="C140" s="163"/>
      <c r="D140" s="163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</row>
    <row r="141" spans="1:21" ht="15">
      <c r="A141" s="163"/>
      <c r="B141" s="163"/>
      <c r="C141" s="163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</row>
    <row r="142" spans="1:21" ht="15">
      <c r="A142" s="163"/>
      <c r="B142" s="163"/>
      <c r="C142" s="163"/>
      <c r="D142" s="163"/>
      <c r="E142" s="163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</row>
    <row r="143" spans="1:21" ht="15">
      <c r="A143" s="163"/>
      <c r="B143" s="163"/>
      <c r="C143" s="163"/>
      <c r="D143" s="163"/>
      <c r="E143" s="163"/>
      <c r="F143" s="163"/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</row>
    <row r="144" spans="1:21" ht="15">
      <c r="A144" s="163"/>
      <c r="B144" s="163"/>
      <c r="C144" s="163"/>
      <c r="D144" s="163"/>
      <c r="E144" s="163"/>
      <c r="F144" s="163"/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</row>
    <row r="145" spans="1:21" ht="15">
      <c r="A145" s="163"/>
      <c r="B145" s="163"/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</row>
    <row r="146" spans="1:21" ht="15">
      <c r="A146" s="163"/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</row>
    <row r="147" spans="1:21" ht="15">
      <c r="A147" s="163"/>
      <c r="B147" s="163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</row>
    <row r="148" spans="1:21" ht="15">
      <c r="A148" s="163"/>
      <c r="B148" s="163"/>
      <c r="C148" s="163"/>
      <c r="D148" s="163"/>
      <c r="E148" s="163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</row>
    <row r="149" spans="1:21" ht="15">
      <c r="A149" s="163"/>
      <c r="B149" s="163"/>
      <c r="C149" s="163"/>
      <c r="D149" s="163"/>
      <c r="E149" s="163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</row>
    <row r="150" spans="1:21" ht="15">
      <c r="A150" s="163"/>
      <c r="B150" s="163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</row>
    <row r="151" spans="1:21" ht="15">
      <c r="A151" s="163"/>
      <c r="B151" s="163"/>
      <c r="C151" s="163"/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</row>
    <row r="152" spans="1:21" ht="15">
      <c r="A152" s="163"/>
      <c r="B152" s="163"/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</row>
    <row r="153" spans="1:21" ht="15">
      <c r="A153" s="163"/>
      <c r="B153" s="163"/>
      <c r="C153" s="163"/>
      <c r="D153" s="163"/>
      <c r="E153" s="163"/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</row>
    <row r="154" spans="1:21" ht="15">
      <c r="A154" s="163"/>
      <c r="B154" s="163"/>
      <c r="C154" s="163"/>
      <c r="D154" s="163"/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</row>
    <row r="155" spans="1:21" ht="15">
      <c r="A155" s="163"/>
      <c r="B155" s="163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</row>
    <row r="156" spans="1:21" ht="15">
      <c r="A156" s="163"/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</row>
    <row r="157" spans="1:21" ht="15">
      <c r="A157" s="163"/>
      <c r="B157" s="163"/>
      <c r="C157" s="163"/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</row>
    <row r="158" spans="1:21" ht="15">
      <c r="A158" s="163"/>
      <c r="B158" s="163"/>
      <c r="C158" s="163"/>
      <c r="D158" s="163"/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</row>
    <row r="159" spans="1:21" ht="15">
      <c r="A159" s="163"/>
      <c r="B159" s="163"/>
      <c r="C159" s="163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</row>
    <row r="160" spans="1:21" ht="15">
      <c r="A160" s="163"/>
      <c r="B160" s="163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</row>
    <row r="161" spans="1:21" ht="15">
      <c r="A161" s="163"/>
      <c r="B161" s="163"/>
      <c r="C161" s="163"/>
      <c r="D161" s="163"/>
      <c r="E161" s="163"/>
      <c r="F161" s="163"/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</row>
    <row r="162" spans="1:21" ht="15">
      <c r="A162" s="163"/>
      <c r="B162" s="163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</row>
    <row r="163" spans="1:21" ht="15">
      <c r="A163" s="163"/>
      <c r="B163" s="163"/>
      <c r="C163" s="163"/>
      <c r="D163" s="163"/>
      <c r="E163" s="163"/>
      <c r="F163" s="163"/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</row>
    <row r="164" spans="1:21" ht="15">
      <c r="A164" s="163"/>
      <c r="B164" s="163"/>
      <c r="C164" s="163"/>
      <c r="D164" s="163"/>
      <c r="E164" s="163"/>
      <c r="F164" s="163"/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</row>
    <row r="165" spans="1:21" ht="15">
      <c r="A165" s="163"/>
      <c r="B165" s="163"/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</row>
    <row r="166" spans="1:21" ht="15">
      <c r="A166" s="163"/>
      <c r="B166" s="163"/>
      <c r="C166" s="163"/>
      <c r="D166" s="163"/>
      <c r="E166" s="163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</row>
    <row r="167" spans="1:21" ht="15">
      <c r="A167" s="163"/>
      <c r="B167" s="163"/>
      <c r="C167" s="163"/>
      <c r="D167" s="163"/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</row>
    <row r="168" spans="1:21" ht="15">
      <c r="A168" s="163"/>
      <c r="B168" s="163"/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</row>
    <row r="169" spans="1:21" ht="15">
      <c r="A169" s="163"/>
      <c r="B169" s="163"/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</row>
    <row r="170" spans="1:21" ht="15">
      <c r="A170" s="163"/>
      <c r="B170" s="163"/>
      <c r="C170" s="163"/>
      <c r="D170" s="163"/>
      <c r="E170" s="163"/>
      <c r="F170" s="163"/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</row>
    <row r="171" spans="1:21" ht="15">
      <c r="A171" s="163"/>
      <c r="B171" s="163"/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</row>
    <row r="172" spans="1:21" ht="15">
      <c r="A172" s="163"/>
      <c r="B172" s="163"/>
      <c r="C172" s="163"/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</row>
    <row r="173" spans="1:21" ht="15">
      <c r="A173" s="163"/>
      <c r="B173" s="163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</row>
    <row r="174" spans="1:21" ht="15">
      <c r="A174" s="163"/>
      <c r="B174" s="163"/>
      <c r="C174" s="163"/>
      <c r="D174" s="163"/>
      <c r="E174" s="163"/>
      <c r="F174" s="163"/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</row>
    <row r="175" spans="1:21" ht="15">
      <c r="A175" s="163"/>
      <c r="B175" s="163"/>
      <c r="C175" s="163"/>
      <c r="D175" s="163"/>
      <c r="E175" s="163"/>
      <c r="F175" s="163"/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</row>
    <row r="176" spans="1:21" ht="15">
      <c r="A176" s="163"/>
      <c r="B176" s="163"/>
      <c r="C176" s="163"/>
      <c r="D176" s="163"/>
      <c r="E176" s="163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</row>
    <row r="177" spans="1:21" ht="15">
      <c r="A177" s="163"/>
      <c r="B177" s="163"/>
      <c r="C177" s="163"/>
      <c r="D177" s="163"/>
      <c r="E177" s="163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</row>
    <row r="178" spans="1:21" ht="15">
      <c r="A178" s="163"/>
      <c r="B178" s="163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</row>
    <row r="179" spans="1:21" ht="15">
      <c r="A179" s="163"/>
      <c r="B179" s="163"/>
      <c r="C179" s="163"/>
      <c r="D179" s="163"/>
      <c r="E179" s="163"/>
      <c r="F179" s="163"/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</row>
    <row r="180" spans="1:21" ht="15">
      <c r="A180" s="163"/>
      <c r="B180" s="163"/>
      <c r="C180" s="163"/>
      <c r="D180" s="163"/>
      <c r="E180" s="163"/>
      <c r="F180" s="163"/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</row>
    <row r="181" spans="1:21" ht="15">
      <c r="A181" s="163"/>
      <c r="B181" s="163"/>
      <c r="C181" s="163"/>
      <c r="D181" s="163"/>
      <c r="E181" s="163"/>
      <c r="F181" s="163"/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</row>
    <row r="182" spans="1:21" ht="15">
      <c r="A182" s="163"/>
      <c r="B182" s="163"/>
      <c r="C182" s="163"/>
      <c r="D182" s="163"/>
      <c r="E182" s="163"/>
      <c r="F182" s="163"/>
      <c r="G182" s="163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</row>
    <row r="184" spans="1:21" ht="15">
      <c r="A184" s="163"/>
      <c r="B184" s="163"/>
      <c r="C184" s="163"/>
      <c r="D184" s="163"/>
      <c r="E184" s="163"/>
      <c r="F184" s="163"/>
      <c r="G184" s="163"/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</row>
    <row r="185" spans="1:21" ht="15">
      <c r="A185" s="163"/>
      <c r="B185" s="163"/>
      <c r="C185" s="163"/>
      <c r="D185" s="163"/>
      <c r="E185" s="163"/>
      <c r="F185" s="163"/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</row>
    <row r="186" spans="1:21" ht="15">
      <c r="A186" s="163"/>
      <c r="B186" s="163"/>
      <c r="C186" s="163"/>
      <c r="D186" s="163"/>
      <c r="E186" s="163"/>
      <c r="F186" s="163"/>
      <c r="G186" s="163"/>
      <c r="H186" s="163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</row>
    <row r="187" spans="1:21" ht="15">
      <c r="A187" s="163"/>
      <c r="B187" s="163"/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</row>
    <row r="188" spans="1:21" ht="15">
      <c r="A188" s="163"/>
      <c r="B188" s="163"/>
      <c r="C188" s="163"/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</row>
  </sheetData>
  <sheetProtection selectLockedCells="1" selectUnlockedCells="1"/>
  <mergeCells count="66">
    <mergeCell ref="R58:S58"/>
    <mergeCell ref="T58:U58"/>
    <mergeCell ref="D62:G62"/>
    <mergeCell ref="I62:K62"/>
    <mergeCell ref="D66:G66"/>
    <mergeCell ref="I66:K66"/>
    <mergeCell ref="A57:M57"/>
    <mergeCell ref="A58:M58"/>
    <mergeCell ref="N58:O58"/>
    <mergeCell ref="P58:Q58"/>
    <mergeCell ref="C69:K69"/>
    <mergeCell ref="D68:G68"/>
    <mergeCell ref="I68:K68"/>
    <mergeCell ref="D64:G64"/>
    <mergeCell ref="I64:K64"/>
    <mergeCell ref="A33:F33"/>
    <mergeCell ref="A34:U34"/>
    <mergeCell ref="A32:F32"/>
    <mergeCell ref="A56:M56"/>
    <mergeCell ref="A54:M54"/>
    <mergeCell ref="A55:M55"/>
    <mergeCell ref="A39:U39"/>
    <mergeCell ref="A40:A41"/>
    <mergeCell ref="A46:A47"/>
    <mergeCell ref="A51:F51"/>
    <mergeCell ref="A28:F28"/>
    <mergeCell ref="A17:B17"/>
    <mergeCell ref="A18:U18"/>
    <mergeCell ref="A24:F24"/>
    <mergeCell ref="A25:U25"/>
    <mergeCell ref="A29:U29"/>
    <mergeCell ref="A1:U1"/>
    <mergeCell ref="A2:A7"/>
    <mergeCell ref="B2:B7"/>
    <mergeCell ref="C2:F2"/>
    <mergeCell ref="G2:G7"/>
    <mergeCell ref="N2:U3"/>
    <mergeCell ref="C3:C7"/>
    <mergeCell ref="D3:D7"/>
    <mergeCell ref="E3:F3"/>
    <mergeCell ref="H3:H7"/>
    <mergeCell ref="E4:E7"/>
    <mergeCell ref="F4:F7"/>
    <mergeCell ref="I4:I7"/>
    <mergeCell ref="J4:J7"/>
    <mergeCell ref="K4:K7"/>
    <mergeCell ref="I3:L3"/>
    <mergeCell ref="A52:F52"/>
    <mergeCell ref="A53:M53"/>
    <mergeCell ref="A35:U35"/>
    <mergeCell ref="A36:A37"/>
    <mergeCell ref="A38:F38"/>
    <mergeCell ref="A48:A49"/>
    <mergeCell ref="A50:F50"/>
    <mergeCell ref="A42:A43"/>
    <mergeCell ref="A44:A45"/>
    <mergeCell ref="R4:S4"/>
    <mergeCell ref="T4:U4"/>
    <mergeCell ref="N6:U6"/>
    <mergeCell ref="A9:U9"/>
    <mergeCell ref="A10:U10"/>
    <mergeCell ref="H2:M2"/>
    <mergeCell ref="L4:L7"/>
    <mergeCell ref="N4:O4"/>
    <mergeCell ref="P4:Q4"/>
    <mergeCell ref="M3:M7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45" max="26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C1:W30"/>
  <sheetViews>
    <sheetView topLeftCell="A7" zoomScale="80" zoomScaleNormal="80" workbookViewId="0">
      <selection activeCell="F47" sqref="F47"/>
    </sheetView>
  </sheetViews>
  <sheetFormatPr defaultRowHeight="12.75"/>
  <cols>
    <col min="1" max="1" width="12" customWidth="1"/>
    <col min="2" max="2" width="10.42578125" customWidth="1"/>
  </cols>
  <sheetData>
    <row r="1" spans="3:21" ht="13.5" thickBot="1"/>
    <row r="2" spans="3:21" ht="15.75" thickBot="1">
      <c r="N2" s="250" t="s">
        <v>190</v>
      </c>
      <c r="O2" s="259"/>
    </row>
    <row r="3" spans="3:21" ht="15.75" thickBot="1">
      <c r="N3" s="250">
        <v>3</v>
      </c>
      <c r="O3" s="259"/>
      <c r="U3" s="250" t="s">
        <v>200</v>
      </c>
    </row>
    <row r="4" spans="3:21" ht="15.75" thickBot="1">
      <c r="C4" s="250" t="s">
        <v>183</v>
      </c>
      <c r="D4" s="249"/>
      <c r="E4" s="250" t="s">
        <v>182</v>
      </c>
      <c r="F4" s="249"/>
      <c r="G4" s="250" t="s">
        <v>184</v>
      </c>
      <c r="H4" s="249"/>
      <c r="I4" s="250" t="s">
        <v>185</v>
      </c>
      <c r="J4" s="249"/>
      <c r="K4" s="250" t="s">
        <v>189</v>
      </c>
      <c r="L4" s="258"/>
      <c r="M4" s="251"/>
      <c r="R4" s="250" t="s">
        <v>188</v>
      </c>
      <c r="U4" s="250">
        <v>4</v>
      </c>
    </row>
    <row r="5" spans="3:21" ht="15.75" thickBot="1">
      <c r="C5" s="250">
        <v>3</v>
      </c>
      <c r="D5" s="249"/>
      <c r="E5" s="250">
        <v>3</v>
      </c>
      <c r="F5" s="249"/>
      <c r="G5" s="250">
        <v>5</v>
      </c>
      <c r="H5" s="249"/>
      <c r="I5" s="250">
        <v>4</v>
      </c>
      <c r="J5" s="249"/>
      <c r="K5" s="250">
        <v>3</v>
      </c>
      <c r="L5" s="258"/>
      <c r="M5" s="251"/>
      <c r="R5" s="250">
        <v>4</v>
      </c>
      <c r="U5" s="255"/>
    </row>
    <row r="6" spans="3:21" ht="15.75" thickBot="1">
      <c r="C6" s="252"/>
      <c r="D6" s="253"/>
      <c r="E6" s="254"/>
      <c r="J6" s="252"/>
      <c r="N6" s="250" t="s">
        <v>191</v>
      </c>
      <c r="O6" s="259"/>
      <c r="R6" s="256"/>
      <c r="U6" s="253"/>
    </row>
    <row r="7" spans="3:21" ht="15.75" thickBot="1">
      <c r="D7" s="255"/>
      <c r="J7" s="252"/>
      <c r="N7" s="250">
        <v>3</v>
      </c>
      <c r="O7" s="259"/>
      <c r="R7" s="250" t="s">
        <v>199</v>
      </c>
      <c r="U7" s="250" t="s">
        <v>201</v>
      </c>
    </row>
    <row r="8" spans="3:21" ht="15.75" thickBot="1">
      <c r="D8" s="256"/>
      <c r="J8" s="252"/>
      <c r="R8" s="250">
        <v>4</v>
      </c>
      <c r="U8" s="250">
        <v>4</v>
      </c>
    </row>
    <row r="9" spans="3:21" ht="15">
      <c r="D9" s="256"/>
      <c r="J9" s="252"/>
      <c r="R9" s="259"/>
      <c r="U9" s="259"/>
    </row>
    <row r="10" spans="3:21" ht="13.5" thickBot="1">
      <c r="D10" s="256"/>
      <c r="J10" s="252"/>
    </row>
    <row r="11" spans="3:21" ht="15.75" thickBot="1">
      <c r="D11" s="256"/>
      <c r="E11" s="250" t="s">
        <v>193</v>
      </c>
      <c r="F11" s="252"/>
      <c r="G11" s="250" t="s">
        <v>186</v>
      </c>
    </row>
    <row r="12" spans="3:21" ht="15.75" thickBot="1">
      <c r="D12" s="256"/>
      <c r="E12" s="250">
        <v>4</v>
      </c>
      <c r="F12" s="252"/>
      <c r="G12" s="250">
        <v>5</v>
      </c>
      <c r="J12" s="252"/>
      <c r="P12" s="250" t="s">
        <v>196</v>
      </c>
    </row>
    <row r="13" spans="3:21" ht="15.75" thickBot="1">
      <c r="D13" s="256"/>
      <c r="E13" s="259"/>
      <c r="F13" s="252"/>
      <c r="G13" s="259"/>
      <c r="J13" s="252"/>
      <c r="P13" s="250">
        <v>4</v>
      </c>
    </row>
    <row r="14" spans="3:21" ht="13.5" thickBot="1">
      <c r="D14" s="256"/>
      <c r="F14" s="252"/>
      <c r="G14" s="252"/>
      <c r="H14" s="252"/>
      <c r="J14" s="252"/>
      <c r="P14" s="256"/>
    </row>
    <row r="15" spans="3:21" ht="15.75" thickBot="1">
      <c r="D15" s="253"/>
      <c r="E15" s="250" t="s">
        <v>187</v>
      </c>
      <c r="F15" s="257"/>
      <c r="G15" s="257"/>
      <c r="H15" s="257"/>
      <c r="I15" s="250" t="s">
        <v>192</v>
      </c>
      <c r="N15" s="250" t="s">
        <v>194</v>
      </c>
      <c r="O15" s="259"/>
      <c r="P15" s="250" t="s">
        <v>197</v>
      </c>
    </row>
    <row r="16" spans="3:21" ht="15.75" thickBot="1">
      <c r="E16" s="250">
        <v>3</v>
      </c>
      <c r="I16" s="250">
        <v>1</v>
      </c>
      <c r="N16" s="250">
        <v>3</v>
      </c>
      <c r="O16" s="259"/>
      <c r="P16" s="250">
        <v>4</v>
      </c>
    </row>
    <row r="17" spans="7:23" ht="15.75" thickBot="1">
      <c r="G17" s="250" t="s">
        <v>187</v>
      </c>
      <c r="K17" s="252"/>
      <c r="L17" s="252"/>
    </row>
    <row r="18" spans="7:23" ht="15.75" thickBot="1">
      <c r="G18" s="250">
        <v>3</v>
      </c>
      <c r="K18" s="252"/>
      <c r="L18" s="252"/>
      <c r="T18" s="250" t="s">
        <v>202</v>
      </c>
      <c r="W18" s="250" t="s">
        <v>204</v>
      </c>
    </row>
    <row r="19" spans="7:23" ht="15.75" thickBot="1">
      <c r="K19" s="252"/>
      <c r="L19" s="252"/>
      <c r="T19" s="250">
        <v>4</v>
      </c>
      <c r="W19" s="250">
        <v>4.5</v>
      </c>
    </row>
    <row r="20" spans="7:23" ht="13.5" thickBot="1">
      <c r="T20" s="256"/>
      <c r="W20" s="256"/>
    </row>
    <row r="21" spans="7:23" ht="15.75" thickBot="1">
      <c r="T21" s="250" t="s">
        <v>198</v>
      </c>
      <c r="W21" s="250" t="s">
        <v>203</v>
      </c>
    </row>
    <row r="22" spans="7:23" ht="15.75" thickBot="1">
      <c r="T22" s="250">
        <v>4</v>
      </c>
      <c r="W22" s="250">
        <v>4.5</v>
      </c>
    </row>
    <row r="28" spans="7:23" ht="13.5" thickBot="1"/>
    <row r="29" spans="7:23" ht="15.75" thickBot="1">
      <c r="N29" s="250" t="s">
        <v>195</v>
      </c>
      <c r="O29" s="259"/>
      <c r="R29" s="250" t="s">
        <v>195</v>
      </c>
    </row>
    <row r="30" spans="7:23" ht="15.75" thickBot="1">
      <c r="N30" s="250">
        <v>24</v>
      </c>
      <c r="O30" s="259"/>
      <c r="R30" s="250">
        <v>24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34"/>
  <sheetViews>
    <sheetView view="pageBreakPreview" topLeftCell="A10" zoomScale="68" zoomScaleNormal="50" zoomScaleSheetLayoutView="68" workbookViewId="0">
      <selection activeCell="P10" sqref="P10:AM10"/>
    </sheetView>
  </sheetViews>
  <sheetFormatPr defaultColWidth="3.28515625" defaultRowHeight="15.7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>
      <c r="A1" s="502" t="s">
        <v>69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6" t="s">
        <v>42</v>
      </c>
      <c r="Q1" s="506"/>
      <c r="R1" s="506"/>
      <c r="S1" s="506"/>
      <c r="T1" s="506"/>
      <c r="U1" s="506"/>
      <c r="V1" s="506"/>
      <c r="W1" s="506"/>
      <c r="X1" s="506"/>
      <c r="Y1" s="506"/>
      <c r="Z1" s="506"/>
      <c r="AA1" s="506"/>
      <c r="AB1" s="506"/>
      <c r="AC1" s="506"/>
      <c r="AD1" s="506"/>
      <c r="AE1" s="506"/>
      <c r="AF1" s="506"/>
      <c r="AG1" s="506"/>
      <c r="AH1" s="506"/>
      <c r="AI1" s="506"/>
      <c r="AJ1" s="506"/>
      <c r="AK1" s="506"/>
      <c r="AL1" s="506"/>
      <c r="AM1" s="506"/>
      <c r="AN1" s="27"/>
    </row>
    <row r="2" spans="1:53" ht="30">
      <c r="A2" s="502" t="s">
        <v>70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</row>
    <row r="3" spans="1:53" ht="33" customHeight="1">
      <c r="A3" s="502" t="s">
        <v>79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7" t="s">
        <v>0</v>
      </c>
      <c r="Q3" s="507"/>
      <c r="R3" s="507"/>
      <c r="S3" s="507"/>
      <c r="T3" s="507"/>
      <c r="U3" s="507"/>
      <c r="V3" s="507"/>
      <c r="W3" s="507"/>
      <c r="X3" s="507"/>
      <c r="Y3" s="507"/>
      <c r="Z3" s="507"/>
      <c r="AA3" s="507"/>
      <c r="AB3" s="507"/>
      <c r="AC3" s="507"/>
      <c r="AD3" s="507"/>
      <c r="AE3" s="507"/>
      <c r="AF3" s="507"/>
      <c r="AG3" s="507"/>
      <c r="AH3" s="507"/>
      <c r="AI3" s="507"/>
      <c r="AJ3" s="507"/>
      <c r="AK3" s="507"/>
      <c r="AL3" s="507"/>
      <c r="AM3" s="507"/>
      <c r="AN3" s="508" t="s">
        <v>135</v>
      </c>
      <c r="AO3" s="508"/>
      <c r="AP3" s="508"/>
      <c r="AQ3" s="508"/>
      <c r="AR3" s="508"/>
      <c r="AS3" s="508"/>
      <c r="AT3" s="508"/>
      <c r="AU3" s="508"/>
      <c r="AV3" s="508"/>
      <c r="AW3" s="508"/>
      <c r="AX3" s="508"/>
      <c r="AY3" s="508"/>
      <c r="AZ3" s="508"/>
      <c r="BA3" s="508"/>
    </row>
    <row r="4" spans="1:53" ht="30.75">
      <c r="A4" s="509" t="s">
        <v>80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508"/>
      <c r="AO4" s="508"/>
      <c r="AP4" s="508"/>
      <c r="AQ4" s="508"/>
      <c r="AR4" s="508"/>
      <c r="AS4" s="508"/>
      <c r="AT4" s="508"/>
      <c r="AU4" s="508"/>
      <c r="AV4" s="508"/>
      <c r="AW4" s="508"/>
      <c r="AX4" s="508"/>
      <c r="AY4" s="508"/>
      <c r="AZ4" s="508"/>
      <c r="BA4" s="508"/>
    </row>
    <row r="5" spans="1:53" ht="36.7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500" t="s">
        <v>1</v>
      </c>
      <c r="Q5" s="501"/>
      <c r="R5" s="501"/>
      <c r="S5" s="501"/>
      <c r="T5" s="501"/>
      <c r="U5" s="501"/>
      <c r="V5" s="501"/>
      <c r="W5" s="501"/>
      <c r="X5" s="501"/>
      <c r="Y5" s="501"/>
      <c r="Z5" s="501"/>
      <c r="AA5" s="501"/>
      <c r="AB5" s="501"/>
      <c r="AC5" s="501"/>
      <c r="AD5" s="501"/>
      <c r="AE5" s="501"/>
      <c r="AF5" s="501"/>
      <c r="AG5" s="501"/>
      <c r="AH5" s="501"/>
      <c r="AI5" s="501"/>
      <c r="AJ5" s="501"/>
      <c r="AK5" s="501"/>
      <c r="AL5" s="501"/>
      <c r="AM5" s="501"/>
    </row>
    <row r="6" spans="1:53" s="3" customFormat="1" ht="24.75" customHeight="1">
      <c r="A6" s="502" t="s">
        <v>81</v>
      </c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503"/>
      <c r="AP6" s="503"/>
      <c r="AQ6" s="503"/>
      <c r="AR6" s="503"/>
      <c r="AS6" s="503"/>
      <c r="AT6" s="503"/>
      <c r="AU6" s="503"/>
      <c r="AV6" s="503"/>
      <c r="AW6" s="503"/>
      <c r="AX6" s="503"/>
      <c r="AY6" s="503"/>
      <c r="AZ6" s="503"/>
      <c r="BA6" s="503"/>
    </row>
    <row r="7" spans="1:53" s="3" customFormat="1" ht="27" customHeight="1">
      <c r="A7" s="502" t="s">
        <v>71</v>
      </c>
      <c r="B7" s="502"/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2"/>
      <c r="N7" s="502"/>
      <c r="O7" s="502"/>
      <c r="P7" s="494" t="s">
        <v>82</v>
      </c>
      <c r="Q7" s="494"/>
      <c r="R7" s="494"/>
      <c r="S7" s="494"/>
      <c r="T7" s="494"/>
      <c r="U7" s="494"/>
      <c r="V7" s="494"/>
      <c r="W7" s="494"/>
      <c r="X7" s="494"/>
      <c r="Y7" s="494"/>
      <c r="Z7" s="494"/>
      <c r="AA7" s="494"/>
      <c r="AB7" s="494"/>
      <c r="AC7" s="494"/>
      <c r="AD7" s="494"/>
      <c r="AE7" s="494"/>
      <c r="AF7" s="494"/>
      <c r="AG7" s="494"/>
      <c r="AH7" s="494"/>
      <c r="AI7" s="494"/>
      <c r="AJ7" s="494"/>
      <c r="AK7" s="494"/>
      <c r="AL7" s="494"/>
      <c r="AM7" s="32"/>
      <c r="AN7" s="504" t="s">
        <v>83</v>
      </c>
      <c r="AO7" s="505"/>
      <c r="AP7" s="505"/>
      <c r="AQ7" s="505"/>
      <c r="AR7" s="505"/>
      <c r="AS7" s="505"/>
      <c r="AT7" s="505"/>
      <c r="AU7" s="505"/>
      <c r="AV7" s="505"/>
      <c r="AW7" s="505"/>
      <c r="AX7" s="505"/>
      <c r="AY7" s="505"/>
      <c r="AZ7" s="505"/>
      <c r="BA7" s="505"/>
    </row>
    <row r="8" spans="1:53" s="3" customFormat="1" ht="27.75" customHeight="1">
      <c r="P8" s="494" t="s">
        <v>134</v>
      </c>
      <c r="Q8" s="494"/>
      <c r="R8" s="494"/>
      <c r="S8" s="494"/>
      <c r="T8" s="494"/>
      <c r="U8" s="494"/>
      <c r="V8" s="494"/>
      <c r="W8" s="494"/>
      <c r="X8" s="494"/>
      <c r="Y8" s="494"/>
      <c r="Z8" s="494"/>
      <c r="AA8" s="494"/>
      <c r="AB8" s="494"/>
      <c r="AC8" s="494"/>
      <c r="AD8" s="494"/>
      <c r="AE8" s="494"/>
      <c r="AF8" s="494"/>
      <c r="AG8" s="494"/>
      <c r="AH8" s="494"/>
      <c r="AI8" s="494"/>
      <c r="AJ8" s="494"/>
      <c r="AK8" s="494"/>
      <c r="AL8" s="494"/>
      <c r="AM8" s="32"/>
      <c r="AN8" s="495" t="s">
        <v>84</v>
      </c>
      <c r="AO8" s="495"/>
      <c r="AP8" s="495"/>
      <c r="AQ8" s="495"/>
      <c r="AR8" s="495"/>
      <c r="AS8" s="495"/>
      <c r="AT8" s="495"/>
      <c r="AU8" s="495"/>
      <c r="AV8" s="495"/>
      <c r="AW8" s="495"/>
      <c r="AX8" s="495"/>
      <c r="AY8" s="495"/>
      <c r="AZ8" s="495"/>
      <c r="BA8" s="495"/>
    </row>
    <row r="9" spans="1:53" s="3" customFormat="1" ht="27.75" customHeight="1">
      <c r="P9" s="494" t="s">
        <v>143</v>
      </c>
      <c r="Q9" s="494"/>
      <c r="R9" s="494"/>
      <c r="S9" s="494"/>
      <c r="T9" s="494"/>
      <c r="U9" s="494"/>
      <c r="V9" s="494"/>
      <c r="W9" s="494"/>
      <c r="X9" s="494"/>
      <c r="Y9" s="494"/>
      <c r="Z9" s="494"/>
      <c r="AA9" s="494"/>
      <c r="AB9" s="494"/>
      <c r="AC9" s="494"/>
      <c r="AD9" s="494"/>
      <c r="AE9" s="494"/>
      <c r="AF9" s="494"/>
      <c r="AG9" s="494"/>
      <c r="AH9" s="494"/>
      <c r="AI9" s="494"/>
      <c r="AJ9" s="494"/>
      <c r="AK9" s="494"/>
      <c r="AL9" s="494"/>
      <c r="AM9" s="32"/>
      <c r="AN9" s="495"/>
      <c r="AO9" s="495"/>
      <c r="AP9" s="495"/>
      <c r="AQ9" s="495"/>
      <c r="AR9" s="495"/>
      <c r="AS9" s="495"/>
      <c r="AT9" s="495"/>
      <c r="AU9" s="495"/>
      <c r="AV9" s="495"/>
      <c r="AW9" s="495"/>
      <c r="AX9" s="495"/>
      <c r="AY9" s="495"/>
      <c r="AZ9" s="495"/>
      <c r="BA9" s="495"/>
    </row>
    <row r="10" spans="1:53" s="3" customFormat="1" ht="27.75" customHeight="1">
      <c r="P10" s="496" t="s">
        <v>85</v>
      </c>
      <c r="Q10" s="497"/>
      <c r="R10" s="497"/>
      <c r="S10" s="497"/>
      <c r="T10" s="497"/>
      <c r="U10" s="497"/>
      <c r="V10" s="497"/>
      <c r="W10" s="497"/>
      <c r="X10" s="497"/>
      <c r="Y10" s="497"/>
      <c r="Z10" s="497"/>
      <c r="AA10" s="497"/>
      <c r="AB10" s="497"/>
      <c r="AC10" s="497"/>
      <c r="AD10" s="497"/>
      <c r="AE10" s="497"/>
      <c r="AF10" s="497"/>
      <c r="AG10" s="497"/>
      <c r="AH10" s="497"/>
      <c r="AI10" s="497"/>
      <c r="AJ10" s="497"/>
      <c r="AK10" s="497"/>
      <c r="AL10" s="498"/>
      <c r="AM10" s="498"/>
      <c r="AN10" s="495"/>
      <c r="AO10" s="495"/>
      <c r="AP10" s="495"/>
      <c r="AQ10" s="495"/>
      <c r="AR10" s="495"/>
      <c r="AS10" s="495"/>
      <c r="AT10" s="495"/>
      <c r="AU10" s="495"/>
      <c r="AV10" s="495"/>
      <c r="AW10" s="495"/>
      <c r="AX10" s="495"/>
      <c r="AY10" s="495"/>
      <c r="AZ10" s="495"/>
      <c r="BA10" s="495"/>
    </row>
    <row r="11" spans="1:53" s="3" customFormat="1" ht="25.5" customHeight="1">
      <c r="P11" s="496" t="s">
        <v>142</v>
      </c>
      <c r="Q11" s="496"/>
      <c r="R11" s="496"/>
      <c r="S11" s="496"/>
      <c r="T11" s="496"/>
      <c r="U11" s="496"/>
      <c r="V11" s="496"/>
      <c r="W11" s="496"/>
      <c r="X11" s="496"/>
      <c r="Y11" s="496"/>
      <c r="Z11" s="496"/>
      <c r="AA11" s="496"/>
      <c r="AB11" s="496"/>
      <c r="AC11" s="496"/>
      <c r="AD11" s="496"/>
      <c r="AE11" s="496"/>
      <c r="AF11" s="496"/>
      <c r="AG11" s="496"/>
      <c r="AH11" s="496"/>
      <c r="AI11" s="496"/>
      <c r="AJ11" s="496"/>
      <c r="AK11" s="496"/>
      <c r="AL11" s="496"/>
      <c r="AM11" s="49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</row>
    <row r="12" spans="1:53" s="3" customFormat="1" ht="24.75" customHeight="1">
      <c r="P12" s="33"/>
      <c r="Q12" s="34"/>
      <c r="R12" s="34"/>
      <c r="S12" s="34"/>
      <c r="T12" s="34"/>
      <c r="U12" s="34"/>
      <c r="V12" s="34"/>
      <c r="W12" s="34"/>
      <c r="X12" s="34"/>
      <c r="Y12" s="34"/>
      <c r="Z12" s="499"/>
      <c r="AA12" s="499"/>
      <c r="AB12" s="499"/>
      <c r="AC12" s="499"/>
      <c r="AD12" s="499"/>
      <c r="AE12" s="499"/>
      <c r="AF12" s="499"/>
      <c r="AG12" s="499"/>
      <c r="AH12" s="499"/>
      <c r="AI12" s="499"/>
      <c r="AJ12" s="499"/>
      <c r="AK12" s="499"/>
      <c r="AL12" s="499"/>
      <c r="AM12" s="499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</row>
    <row r="13" spans="1:53" s="3" customFormat="1" ht="24.75" customHeight="1">
      <c r="P13" s="33"/>
      <c r="Q13" s="34"/>
      <c r="R13" s="34"/>
      <c r="S13" s="34"/>
      <c r="T13" s="34"/>
      <c r="U13" s="34"/>
      <c r="V13" s="34"/>
      <c r="W13" s="34"/>
      <c r="X13" s="34"/>
      <c r="Y13" s="34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35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</row>
    <row r="14" spans="1:53" s="3" customFormat="1" ht="22.5">
      <c r="A14" s="488" t="s">
        <v>35</v>
      </c>
      <c r="B14" s="488"/>
      <c r="C14" s="488"/>
      <c r="D14" s="488"/>
      <c r="E14" s="488"/>
      <c r="F14" s="488"/>
      <c r="G14" s="488"/>
      <c r="H14" s="488"/>
      <c r="I14" s="488"/>
      <c r="J14" s="488"/>
      <c r="K14" s="488"/>
      <c r="L14" s="488"/>
      <c r="M14" s="488"/>
      <c r="N14" s="488"/>
      <c r="O14" s="488"/>
      <c r="P14" s="488"/>
      <c r="Q14" s="488"/>
      <c r="R14" s="488"/>
      <c r="S14" s="488"/>
      <c r="T14" s="488"/>
      <c r="U14" s="488"/>
      <c r="V14" s="488"/>
      <c r="W14" s="488"/>
      <c r="X14" s="488"/>
      <c r="Y14" s="488"/>
      <c r="Z14" s="488"/>
      <c r="AA14" s="488"/>
      <c r="AB14" s="488"/>
      <c r="AC14" s="488"/>
      <c r="AD14" s="488"/>
      <c r="AE14" s="488"/>
      <c r="AF14" s="488"/>
      <c r="AG14" s="488"/>
      <c r="AH14" s="488"/>
      <c r="AI14" s="488"/>
      <c r="AJ14" s="488"/>
      <c r="AK14" s="488"/>
      <c r="AL14" s="488"/>
      <c r="AM14" s="488"/>
      <c r="AN14" s="488"/>
      <c r="AO14" s="488"/>
      <c r="AP14" s="488"/>
      <c r="AQ14" s="488"/>
      <c r="AR14" s="488"/>
      <c r="AS14" s="488"/>
      <c r="AT14" s="488"/>
      <c r="AU14" s="488"/>
      <c r="AV14" s="488"/>
      <c r="AW14" s="488"/>
      <c r="AX14" s="488"/>
      <c r="AY14" s="488"/>
      <c r="AZ14" s="488"/>
      <c r="BA14" s="488"/>
    </row>
    <row r="15" spans="1:53" s="3" customFormat="1" ht="19.5" thickBo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>
      <c r="A16" s="489" t="s">
        <v>2</v>
      </c>
      <c r="B16" s="491" t="s">
        <v>3</v>
      </c>
      <c r="C16" s="492"/>
      <c r="D16" s="492"/>
      <c r="E16" s="493"/>
      <c r="F16" s="491" t="s">
        <v>4</v>
      </c>
      <c r="G16" s="492"/>
      <c r="H16" s="492"/>
      <c r="I16" s="493"/>
      <c r="J16" s="478" t="s">
        <v>5</v>
      </c>
      <c r="K16" s="481"/>
      <c r="L16" s="481"/>
      <c r="M16" s="481"/>
      <c r="N16" s="478" t="s">
        <v>6</v>
      </c>
      <c r="O16" s="481"/>
      <c r="P16" s="481"/>
      <c r="Q16" s="481"/>
      <c r="R16" s="480"/>
      <c r="S16" s="478" t="s">
        <v>7</v>
      </c>
      <c r="T16" s="479"/>
      <c r="U16" s="479"/>
      <c r="V16" s="479"/>
      <c r="W16" s="480"/>
      <c r="X16" s="478" t="s">
        <v>8</v>
      </c>
      <c r="Y16" s="481"/>
      <c r="Z16" s="481"/>
      <c r="AA16" s="480"/>
      <c r="AB16" s="491" t="s">
        <v>9</v>
      </c>
      <c r="AC16" s="492"/>
      <c r="AD16" s="492"/>
      <c r="AE16" s="493"/>
      <c r="AF16" s="491" t="s">
        <v>10</v>
      </c>
      <c r="AG16" s="492"/>
      <c r="AH16" s="492"/>
      <c r="AI16" s="493"/>
      <c r="AJ16" s="478" t="s">
        <v>11</v>
      </c>
      <c r="AK16" s="479"/>
      <c r="AL16" s="479"/>
      <c r="AM16" s="479"/>
      <c r="AN16" s="480"/>
      <c r="AO16" s="478" t="s">
        <v>12</v>
      </c>
      <c r="AP16" s="481"/>
      <c r="AQ16" s="481"/>
      <c r="AR16" s="481"/>
      <c r="AS16" s="482" t="s">
        <v>13</v>
      </c>
      <c r="AT16" s="483"/>
      <c r="AU16" s="483"/>
      <c r="AV16" s="483"/>
      <c r="AW16" s="484"/>
      <c r="AX16" s="478" t="s">
        <v>14</v>
      </c>
      <c r="AY16" s="481"/>
      <c r="AZ16" s="481"/>
      <c r="BA16" s="480"/>
    </row>
    <row r="17" spans="1:53" s="5" customFormat="1" ht="20.25" customHeight="1" thickBot="1">
      <c r="A17" s="490"/>
      <c r="B17" s="36">
        <v>1</v>
      </c>
      <c r="C17" s="37">
        <v>2</v>
      </c>
      <c r="D17" s="37">
        <v>3</v>
      </c>
      <c r="E17" s="38">
        <v>4</v>
      </c>
      <c r="F17" s="36">
        <v>5</v>
      </c>
      <c r="G17" s="37">
        <v>6</v>
      </c>
      <c r="H17" s="37">
        <v>7</v>
      </c>
      <c r="I17" s="38">
        <v>8</v>
      </c>
      <c r="J17" s="36">
        <v>9</v>
      </c>
      <c r="K17" s="37">
        <v>10</v>
      </c>
      <c r="L17" s="37">
        <v>11</v>
      </c>
      <c r="M17" s="39">
        <v>12</v>
      </c>
      <c r="N17" s="36">
        <v>13</v>
      </c>
      <c r="O17" s="37">
        <v>14</v>
      </c>
      <c r="P17" s="37">
        <v>15</v>
      </c>
      <c r="Q17" s="37">
        <v>16</v>
      </c>
      <c r="R17" s="38">
        <v>17</v>
      </c>
      <c r="S17" s="36">
        <v>18</v>
      </c>
      <c r="T17" s="37">
        <v>19</v>
      </c>
      <c r="U17" s="37">
        <v>20</v>
      </c>
      <c r="V17" s="37">
        <v>21</v>
      </c>
      <c r="W17" s="38">
        <v>22</v>
      </c>
      <c r="X17" s="36">
        <v>23</v>
      </c>
      <c r="Y17" s="37">
        <v>24</v>
      </c>
      <c r="Z17" s="37">
        <v>25</v>
      </c>
      <c r="AA17" s="38">
        <v>26</v>
      </c>
      <c r="AB17" s="36">
        <v>27</v>
      </c>
      <c r="AC17" s="37">
        <v>28</v>
      </c>
      <c r="AD17" s="37">
        <v>29</v>
      </c>
      <c r="AE17" s="38">
        <v>30</v>
      </c>
      <c r="AF17" s="36">
        <v>31</v>
      </c>
      <c r="AG17" s="37">
        <v>32</v>
      </c>
      <c r="AH17" s="37">
        <v>33</v>
      </c>
      <c r="AI17" s="38">
        <v>34</v>
      </c>
      <c r="AJ17" s="36">
        <v>35</v>
      </c>
      <c r="AK17" s="37">
        <v>36</v>
      </c>
      <c r="AL17" s="37">
        <v>37</v>
      </c>
      <c r="AM17" s="37">
        <v>38</v>
      </c>
      <c r="AN17" s="38">
        <v>39</v>
      </c>
      <c r="AO17" s="36">
        <v>40</v>
      </c>
      <c r="AP17" s="37">
        <v>41</v>
      </c>
      <c r="AQ17" s="37">
        <v>42</v>
      </c>
      <c r="AR17" s="39">
        <v>43</v>
      </c>
      <c r="AS17" s="36">
        <v>44</v>
      </c>
      <c r="AT17" s="37">
        <v>45</v>
      </c>
      <c r="AU17" s="37">
        <v>46</v>
      </c>
      <c r="AV17" s="37">
        <v>47</v>
      </c>
      <c r="AW17" s="38">
        <v>48</v>
      </c>
      <c r="AX17" s="36">
        <v>49</v>
      </c>
      <c r="AY17" s="37">
        <v>50</v>
      </c>
      <c r="AZ17" s="37">
        <v>51</v>
      </c>
      <c r="BA17" s="38">
        <v>52</v>
      </c>
    </row>
    <row r="18" spans="1:53" ht="20.100000000000001" customHeight="1">
      <c r="A18" s="40">
        <v>1</v>
      </c>
      <c r="B18" s="41" t="s">
        <v>68</v>
      </c>
      <c r="C18" s="42" t="s">
        <v>68</v>
      </c>
      <c r="D18" s="42" t="s">
        <v>68</v>
      </c>
      <c r="E18" s="43" t="s">
        <v>68</v>
      </c>
      <c r="F18" s="41" t="s">
        <v>68</v>
      </c>
      <c r="G18" s="42" t="s">
        <v>68</v>
      </c>
      <c r="H18" s="42" t="s">
        <v>68</v>
      </c>
      <c r="I18" s="43" t="s">
        <v>68</v>
      </c>
      <c r="J18" s="41" t="s">
        <v>68</v>
      </c>
      <c r="K18" s="42" t="s">
        <v>68</v>
      </c>
      <c r="L18" s="42" t="s">
        <v>68</v>
      </c>
      <c r="M18" s="43" t="s">
        <v>68</v>
      </c>
      <c r="N18" s="41" t="s">
        <v>68</v>
      </c>
      <c r="O18" s="42" t="s">
        <v>68</v>
      </c>
      <c r="P18" s="42" t="s">
        <v>68</v>
      </c>
      <c r="Q18" s="42" t="s">
        <v>86</v>
      </c>
      <c r="R18" s="43" t="s">
        <v>86</v>
      </c>
      <c r="S18" s="41" t="s">
        <v>16</v>
      </c>
      <c r="T18" s="42" t="s">
        <v>16</v>
      </c>
      <c r="U18" s="42" t="s">
        <v>68</v>
      </c>
      <c r="V18" s="42" t="s">
        <v>68</v>
      </c>
      <c r="W18" s="43" t="s">
        <v>68</v>
      </c>
      <c r="X18" s="41" t="s">
        <v>68</v>
      </c>
      <c r="Y18" s="42" t="s">
        <v>68</v>
      </c>
      <c r="Z18" s="42" t="s">
        <v>68</v>
      </c>
      <c r="AA18" s="44" t="s">
        <v>68</v>
      </c>
      <c r="AB18" s="41" t="s">
        <v>68</v>
      </c>
      <c r="AC18" s="42" t="s">
        <v>68</v>
      </c>
      <c r="AD18" s="42" t="s">
        <v>17</v>
      </c>
      <c r="AE18" s="44" t="s">
        <v>17</v>
      </c>
      <c r="AF18" s="41" t="s">
        <v>17</v>
      </c>
      <c r="AG18" s="42" t="s">
        <v>68</v>
      </c>
      <c r="AH18" s="42" t="s">
        <v>68</v>
      </c>
      <c r="AI18" s="44" t="s">
        <v>68</v>
      </c>
      <c r="AJ18" s="41" t="s">
        <v>68</v>
      </c>
      <c r="AK18" s="42" t="s">
        <v>68</v>
      </c>
      <c r="AL18" s="42" t="s">
        <v>68</v>
      </c>
      <c r="AM18" s="42" t="s">
        <v>68</v>
      </c>
      <c r="AN18" s="43" t="s">
        <v>68</v>
      </c>
      <c r="AO18" s="45" t="s">
        <v>68</v>
      </c>
      <c r="AP18" s="42" t="s">
        <v>15</v>
      </c>
      <c r="AQ18" s="42" t="s">
        <v>15</v>
      </c>
      <c r="AR18" s="44" t="s">
        <v>16</v>
      </c>
      <c r="AS18" s="41" t="s">
        <v>16</v>
      </c>
      <c r="AT18" s="42" t="s">
        <v>16</v>
      </c>
      <c r="AU18" s="42" t="s">
        <v>16</v>
      </c>
      <c r="AV18" s="42" t="s">
        <v>16</v>
      </c>
      <c r="AW18" s="43" t="s">
        <v>16</v>
      </c>
      <c r="AX18" s="45" t="s">
        <v>16</v>
      </c>
      <c r="AY18" s="42" t="s">
        <v>16</v>
      </c>
      <c r="AZ18" s="42" t="s">
        <v>16</v>
      </c>
      <c r="BA18" s="43" t="s">
        <v>16</v>
      </c>
    </row>
    <row r="19" spans="1:53" ht="20.100000000000001" customHeight="1">
      <c r="A19" s="46">
        <v>2</v>
      </c>
      <c r="B19" s="47" t="s">
        <v>17</v>
      </c>
      <c r="C19" s="25" t="s">
        <v>17</v>
      </c>
      <c r="D19" s="25" t="s">
        <v>17</v>
      </c>
      <c r="E19" s="48" t="s">
        <v>17</v>
      </c>
      <c r="F19" s="47" t="s">
        <v>18</v>
      </c>
      <c r="G19" s="25" t="s">
        <v>18</v>
      </c>
      <c r="H19" s="25" t="s">
        <v>18</v>
      </c>
      <c r="I19" s="48" t="s">
        <v>18</v>
      </c>
      <c r="J19" s="47" t="s">
        <v>18</v>
      </c>
      <c r="K19" s="25" t="s">
        <v>18</v>
      </c>
      <c r="L19" s="25" t="s">
        <v>18</v>
      </c>
      <c r="M19" s="48" t="s">
        <v>18</v>
      </c>
      <c r="N19" s="47" t="s">
        <v>18</v>
      </c>
      <c r="O19" s="25" t="s">
        <v>18</v>
      </c>
      <c r="P19" s="25" t="s">
        <v>18</v>
      </c>
      <c r="Q19" s="25" t="s">
        <v>74</v>
      </c>
      <c r="R19" s="48" t="s">
        <v>74</v>
      </c>
      <c r="S19" s="47"/>
      <c r="T19" s="25"/>
      <c r="U19" s="25"/>
      <c r="V19" s="25"/>
      <c r="W19" s="49"/>
      <c r="X19" s="47"/>
      <c r="Y19" s="25"/>
      <c r="Z19" s="25"/>
      <c r="AA19" s="49"/>
      <c r="AB19" s="47"/>
      <c r="AC19" s="25"/>
      <c r="AD19" s="25"/>
      <c r="AE19" s="49"/>
      <c r="AF19" s="47"/>
      <c r="AG19" s="25"/>
      <c r="AH19" s="25"/>
      <c r="AI19" s="49"/>
      <c r="AJ19" s="47"/>
      <c r="AK19" s="25"/>
      <c r="AL19" s="25"/>
      <c r="AM19" s="25"/>
      <c r="AN19" s="48"/>
      <c r="AO19" s="50"/>
      <c r="AP19" s="25"/>
      <c r="AQ19" s="25"/>
      <c r="AR19" s="49"/>
      <c r="AS19" s="51"/>
      <c r="AT19" s="52"/>
      <c r="AU19" s="25"/>
      <c r="AV19" s="25"/>
      <c r="AW19" s="48"/>
      <c r="AX19" s="53"/>
      <c r="AY19" s="25"/>
      <c r="AZ19" s="25"/>
      <c r="BA19" s="48"/>
    </row>
    <row r="20" spans="1:53" ht="20.100000000000001" customHeight="1">
      <c r="A20" s="46"/>
      <c r="B20" s="47"/>
      <c r="C20" s="25"/>
      <c r="D20" s="25"/>
      <c r="E20" s="48"/>
      <c r="F20" s="47"/>
      <c r="G20" s="25"/>
      <c r="H20" s="25"/>
      <c r="I20" s="48"/>
      <c r="J20" s="47"/>
      <c r="K20" s="25"/>
      <c r="L20" s="25"/>
      <c r="M20" s="48"/>
      <c r="N20" s="47"/>
      <c r="O20" s="25"/>
      <c r="P20" s="25"/>
      <c r="Q20" s="25"/>
      <c r="R20" s="48"/>
      <c r="S20" s="47"/>
      <c r="T20" s="25"/>
      <c r="U20" s="25"/>
      <c r="V20" s="25"/>
      <c r="W20" s="54"/>
      <c r="X20" s="47"/>
      <c r="Y20" s="25"/>
      <c r="Z20" s="25"/>
      <c r="AA20" s="49"/>
      <c r="AB20" s="47"/>
      <c r="AC20" s="25"/>
      <c r="AD20" s="25"/>
      <c r="AE20" s="49"/>
      <c r="AF20" s="47"/>
      <c r="AG20" s="25"/>
      <c r="AH20" s="25"/>
      <c r="AI20" s="49"/>
      <c r="AJ20" s="47"/>
      <c r="AK20" s="25"/>
      <c r="AL20" s="25"/>
      <c r="AM20" s="25"/>
      <c r="AN20" s="48"/>
      <c r="AO20" s="50"/>
      <c r="AP20" s="25"/>
      <c r="AQ20" s="25"/>
      <c r="AR20" s="49"/>
      <c r="AS20" s="47"/>
      <c r="AT20" s="25"/>
      <c r="AU20" s="25"/>
      <c r="AV20" s="25"/>
      <c r="AW20" s="48"/>
      <c r="AX20" s="50"/>
      <c r="AY20" s="25"/>
      <c r="AZ20" s="25"/>
      <c r="BA20" s="48"/>
    </row>
    <row r="21" spans="1:53" ht="19.5" customHeight="1" thickBot="1">
      <c r="A21" s="55"/>
      <c r="B21" s="56"/>
      <c r="C21" s="57"/>
      <c r="D21" s="57"/>
      <c r="E21" s="58"/>
      <c r="F21" s="56"/>
      <c r="G21" s="57"/>
      <c r="H21" s="57"/>
      <c r="I21" s="58"/>
      <c r="J21" s="56"/>
      <c r="K21" s="57"/>
      <c r="L21" s="57"/>
      <c r="M21" s="58"/>
      <c r="N21" s="56"/>
      <c r="O21" s="57"/>
      <c r="P21" s="57"/>
      <c r="Q21" s="57"/>
      <c r="R21" s="58"/>
      <c r="S21" s="56"/>
      <c r="T21" s="57"/>
      <c r="U21" s="57"/>
      <c r="V21" s="57"/>
      <c r="W21" s="59"/>
      <c r="X21" s="56"/>
      <c r="Y21" s="57"/>
      <c r="Z21" s="57"/>
      <c r="AA21" s="59"/>
      <c r="AB21" s="56"/>
      <c r="AC21" s="57"/>
      <c r="AD21" s="57"/>
      <c r="AE21" s="59"/>
      <c r="AF21" s="56"/>
      <c r="AG21" s="57"/>
      <c r="AH21" s="57"/>
      <c r="AI21" s="59"/>
      <c r="AJ21" s="56"/>
      <c r="AK21" s="57"/>
      <c r="AL21" s="57"/>
      <c r="AM21" s="57"/>
      <c r="AN21" s="58"/>
      <c r="AO21" s="60"/>
      <c r="AP21" s="57"/>
      <c r="AQ21" s="57"/>
      <c r="AR21" s="59"/>
      <c r="AS21" s="61"/>
      <c r="AT21" s="62"/>
      <c r="AU21" s="62"/>
      <c r="AV21" s="62"/>
      <c r="AW21" s="63"/>
      <c r="AX21" s="64"/>
      <c r="AY21" s="65"/>
      <c r="AZ21" s="65"/>
      <c r="BA21" s="66"/>
    </row>
    <row r="22" spans="1:53" ht="19.5" customHeight="1">
      <c r="A22" s="2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8"/>
      <c r="AG22" s="68"/>
      <c r="AH22" s="68"/>
      <c r="AI22" s="68"/>
      <c r="AJ22" s="67"/>
      <c r="AK22" s="67"/>
      <c r="AL22" s="67"/>
      <c r="AM22" s="67"/>
      <c r="AN22" s="67"/>
      <c r="AO22" s="67"/>
      <c r="AP22" s="67"/>
      <c r="AQ22" s="67"/>
      <c r="AR22" s="67"/>
      <c r="AS22" s="69"/>
      <c r="AT22" s="20"/>
      <c r="AU22" s="20"/>
      <c r="AV22" s="20"/>
      <c r="AW22" s="20"/>
      <c r="AX22" s="20"/>
      <c r="AY22" s="20"/>
      <c r="AZ22" s="20"/>
      <c r="BA22" s="20"/>
    </row>
    <row r="23" spans="1:53" s="7" customFormat="1" ht="21" customHeight="1">
      <c r="A23" s="485" t="s">
        <v>88</v>
      </c>
      <c r="B23" s="485"/>
      <c r="C23" s="485"/>
      <c r="D23" s="485"/>
      <c r="E23" s="485"/>
      <c r="F23" s="485"/>
      <c r="G23" s="485"/>
      <c r="H23" s="485"/>
      <c r="I23" s="485"/>
      <c r="J23" s="486"/>
      <c r="K23" s="486"/>
      <c r="L23" s="486"/>
      <c r="M23" s="486"/>
      <c r="N23" s="486"/>
      <c r="O23" s="486"/>
      <c r="P23" s="486"/>
      <c r="Q23" s="486"/>
      <c r="R23" s="486"/>
      <c r="S23" s="486"/>
      <c r="T23" s="486"/>
      <c r="U23" s="486"/>
      <c r="V23" s="486"/>
      <c r="W23" s="486"/>
      <c r="X23" s="486"/>
      <c r="Y23" s="486"/>
      <c r="Z23" s="486"/>
      <c r="AA23" s="486"/>
      <c r="AB23" s="486"/>
      <c r="AC23" s="486"/>
      <c r="AD23" s="486"/>
      <c r="AE23" s="486"/>
      <c r="AF23" s="486"/>
      <c r="AG23" s="486"/>
      <c r="AH23" s="486"/>
      <c r="AI23" s="486"/>
      <c r="AJ23" s="486"/>
      <c r="AK23" s="486"/>
      <c r="AL23" s="486"/>
      <c r="AM23" s="486"/>
      <c r="AN23" s="486"/>
      <c r="AO23" s="486"/>
      <c r="AP23" s="486"/>
      <c r="AQ23" s="486"/>
      <c r="AR23" s="486"/>
      <c r="AS23" s="486"/>
      <c r="AT23" s="486"/>
      <c r="AU23" s="486"/>
      <c r="AV23" s="70"/>
      <c r="AW23" s="70"/>
      <c r="AX23" s="70"/>
      <c r="AY23" s="70"/>
      <c r="AZ23" s="70"/>
      <c r="BA23" s="1"/>
    </row>
    <row r="24" spans="1:53">
      <c r="AV24" s="70"/>
      <c r="AW24" s="70"/>
      <c r="AX24" s="70"/>
      <c r="AY24" s="70"/>
      <c r="AZ24" s="70"/>
    </row>
    <row r="25" spans="1:53" ht="21.75" customHeight="1">
      <c r="A25" s="71" t="s">
        <v>89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487" t="s">
        <v>90</v>
      </c>
      <c r="AB25" s="487"/>
      <c r="AC25" s="487"/>
      <c r="AD25" s="487"/>
      <c r="AE25" s="487"/>
      <c r="AF25" s="487"/>
      <c r="AG25" s="487"/>
      <c r="AH25" s="487"/>
      <c r="AI25" s="487"/>
      <c r="AJ25" s="487"/>
      <c r="AK25" s="487"/>
      <c r="AL25" s="487"/>
      <c r="AM25" s="487"/>
      <c r="AN25" s="71"/>
      <c r="AO25" s="487" t="s">
        <v>48</v>
      </c>
      <c r="AP25" s="487"/>
      <c r="AQ25" s="487"/>
      <c r="AR25" s="487"/>
      <c r="AS25" s="487"/>
      <c r="AT25" s="487"/>
      <c r="AU25" s="487"/>
      <c r="AV25" s="487"/>
      <c r="AW25" s="487"/>
      <c r="AX25" s="487"/>
      <c r="AY25" s="487"/>
      <c r="AZ25" s="487"/>
      <c r="BA25" s="487"/>
    </row>
    <row r="26" spans="1:53" ht="11.25" customHeight="1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3"/>
    </row>
    <row r="27" spans="1:53" ht="22.5" customHeight="1">
      <c r="A27" s="646" t="s">
        <v>2</v>
      </c>
      <c r="B27" s="635"/>
      <c r="C27" s="450" t="s">
        <v>19</v>
      </c>
      <c r="D27" s="634"/>
      <c r="E27" s="634"/>
      <c r="F27" s="635"/>
      <c r="G27" s="647" t="s">
        <v>91</v>
      </c>
      <c r="H27" s="648"/>
      <c r="I27" s="649"/>
      <c r="J27" s="441" t="s">
        <v>21</v>
      </c>
      <c r="K27" s="634"/>
      <c r="L27" s="634"/>
      <c r="M27" s="635"/>
      <c r="N27" s="421" t="s">
        <v>60</v>
      </c>
      <c r="O27" s="422"/>
      <c r="P27" s="423"/>
      <c r="Q27" s="441" t="s">
        <v>61</v>
      </c>
      <c r="R27" s="627"/>
      <c r="S27" s="628"/>
      <c r="T27" s="441" t="s">
        <v>22</v>
      </c>
      <c r="U27" s="634"/>
      <c r="V27" s="635"/>
      <c r="W27" s="441" t="s">
        <v>59</v>
      </c>
      <c r="X27" s="634"/>
      <c r="Y27" s="635"/>
      <c r="Z27" s="20"/>
      <c r="AA27" s="432" t="s">
        <v>62</v>
      </c>
      <c r="AB27" s="642"/>
      <c r="AC27" s="642"/>
      <c r="AD27" s="642"/>
      <c r="AE27" s="642"/>
      <c r="AF27" s="397"/>
      <c r="AG27" s="398"/>
      <c r="AH27" s="430" t="s">
        <v>73</v>
      </c>
      <c r="AI27" s="645"/>
      <c r="AJ27" s="645"/>
      <c r="AK27" s="450" t="s">
        <v>47</v>
      </c>
      <c r="AL27" s="656"/>
      <c r="AM27" s="657"/>
      <c r="AN27" s="73"/>
      <c r="AO27" s="419" t="s">
        <v>49</v>
      </c>
      <c r="AP27" s="420"/>
      <c r="AQ27" s="420"/>
      <c r="AR27" s="420"/>
      <c r="AS27" s="421" t="s">
        <v>63</v>
      </c>
      <c r="AT27" s="422"/>
      <c r="AU27" s="422"/>
      <c r="AV27" s="422"/>
      <c r="AW27" s="423"/>
      <c r="AX27" s="430" t="s">
        <v>73</v>
      </c>
      <c r="AY27" s="430"/>
      <c r="AZ27" s="430"/>
      <c r="BA27" s="431"/>
    </row>
    <row r="28" spans="1:53" ht="15.75" customHeight="1">
      <c r="A28" s="636"/>
      <c r="B28" s="638"/>
      <c r="C28" s="636"/>
      <c r="D28" s="637"/>
      <c r="E28" s="637"/>
      <c r="F28" s="638"/>
      <c r="G28" s="650"/>
      <c r="H28" s="651"/>
      <c r="I28" s="652"/>
      <c r="J28" s="636"/>
      <c r="K28" s="637"/>
      <c r="L28" s="637"/>
      <c r="M28" s="638"/>
      <c r="N28" s="424"/>
      <c r="O28" s="425"/>
      <c r="P28" s="426"/>
      <c r="Q28" s="629"/>
      <c r="R28" s="486"/>
      <c r="S28" s="630"/>
      <c r="T28" s="636"/>
      <c r="U28" s="637"/>
      <c r="V28" s="638"/>
      <c r="W28" s="636"/>
      <c r="X28" s="637"/>
      <c r="Y28" s="638"/>
      <c r="Z28" s="20"/>
      <c r="AA28" s="643"/>
      <c r="AB28" s="644"/>
      <c r="AC28" s="644"/>
      <c r="AD28" s="644"/>
      <c r="AE28" s="644"/>
      <c r="AF28" s="400"/>
      <c r="AG28" s="401"/>
      <c r="AH28" s="645"/>
      <c r="AI28" s="645"/>
      <c r="AJ28" s="645"/>
      <c r="AK28" s="658"/>
      <c r="AL28" s="659"/>
      <c r="AM28" s="660"/>
      <c r="AN28" s="73"/>
      <c r="AO28" s="420"/>
      <c r="AP28" s="420"/>
      <c r="AQ28" s="420"/>
      <c r="AR28" s="420"/>
      <c r="AS28" s="424"/>
      <c r="AT28" s="425"/>
      <c r="AU28" s="425"/>
      <c r="AV28" s="425"/>
      <c r="AW28" s="426"/>
      <c r="AX28" s="430"/>
      <c r="AY28" s="430"/>
      <c r="AZ28" s="430"/>
      <c r="BA28" s="431"/>
    </row>
    <row r="29" spans="1:53" ht="42" customHeight="1">
      <c r="A29" s="639"/>
      <c r="B29" s="641"/>
      <c r="C29" s="639"/>
      <c r="D29" s="640"/>
      <c r="E29" s="640"/>
      <c r="F29" s="641"/>
      <c r="G29" s="653"/>
      <c r="H29" s="654"/>
      <c r="I29" s="655"/>
      <c r="J29" s="639"/>
      <c r="K29" s="640"/>
      <c r="L29" s="640"/>
      <c r="M29" s="641"/>
      <c r="N29" s="427"/>
      <c r="O29" s="428"/>
      <c r="P29" s="429"/>
      <c r="Q29" s="631"/>
      <c r="R29" s="632"/>
      <c r="S29" s="633"/>
      <c r="T29" s="639"/>
      <c r="U29" s="640"/>
      <c r="V29" s="641"/>
      <c r="W29" s="639"/>
      <c r="X29" s="640"/>
      <c r="Y29" s="641"/>
      <c r="Z29" s="20"/>
      <c r="AA29" s="661" t="s">
        <v>78</v>
      </c>
      <c r="AB29" s="662"/>
      <c r="AC29" s="662"/>
      <c r="AD29" s="662"/>
      <c r="AE29" s="662"/>
      <c r="AF29" s="365"/>
      <c r="AG29" s="366"/>
      <c r="AH29" s="663">
        <v>2</v>
      </c>
      <c r="AI29" s="664"/>
      <c r="AJ29" s="665"/>
      <c r="AK29" s="390">
        <v>3</v>
      </c>
      <c r="AL29" s="390"/>
      <c r="AM29" s="390"/>
      <c r="AN29" s="73"/>
      <c r="AO29" s="420"/>
      <c r="AP29" s="420"/>
      <c r="AQ29" s="420"/>
      <c r="AR29" s="420"/>
      <c r="AS29" s="424"/>
      <c r="AT29" s="425"/>
      <c r="AU29" s="425"/>
      <c r="AV29" s="425"/>
      <c r="AW29" s="426"/>
      <c r="AX29" s="430"/>
      <c r="AY29" s="430"/>
      <c r="AZ29" s="430"/>
      <c r="BA29" s="431"/>
    </row>
    <row r="30" spans="1:53" ht="26.25" customHeight="1">
      <c r="A30" s="413">
        <v>1</v>
      </c>
      <c r="B30" s="414"/>
      <c r="C30" s="382">
        <f>COUNTIF($B18:$AO18,$B$18)</f>
        <v>33</v>
      </c>
      <c r="D30" s="405"/>
      <c r="E30" s="405"/>
      <c r="F30" s="406"/>
      <c r="G30" s="382">
        <v>4</v>
      </c>
      <c r="H30" s="405"/>
      <c r="I30" s="406"/>
      <c r="J30" s="382">
        <v>3</v>
      </c>
      <c r="K30" s="405"/>
      <c r="L30" s="405"/>
      <c r="M30" s="406"/>
      <c r="N30" s="382"/>
      <c r="O30" s="405"/>
      <c r="P30" s="406"/>
      <c r="Q30" s="411"/>
      <c r="R30" s="377"/>
      <c r="S30" s="378"/>
      <c r="T30" s="382">
        <v>12</v>
      </c>
      <c r="U30" s="383"/>
      <c r="V30" s="412"/>
      <c r="W30" s="382">
        <f>C30+G30+J30+N30+Q30+T30</f>
        <v>52</v>
      </c>
      <c r="X30" s="383"/>
      <c r="Y30" s="384"/>
      <c r="Z30" s="20"/>
      <c r="AA30" s="396" t="s">
        <v>64</v>
      </c>
      <c r="AB30" s="397"/>
      <c r="AC30" s="397"/>
      <c r="AD30" s="397"/>
      <c r="AE30" s="397"/>
      <c r="AF30" s="397"/>
      <c r="AG30" s="398"/>
      <c r="AH30" s="390">
        <v>3</v>
      </c>
      <c r="AI30" s="402"/>
      <c r="AJ30" s="402"/>
      <c r="AK30" s="390">
        <v>4</v>
      </c>
      <c r="AL30" s="402"/>
      <c r="AM30" s="402"/>
      <c r="AN30" s="73"/>
      <c r="AO30" s="420"/>
      <c r="AP30" s="420"/>
      <c r="AQ30" s="420"/>
      <c r="AR30" s="420"/>
      <c r="AS30" s="427"/>
      <c r="AT30" s="428"/>
      <c r="AU30" s="428"/>
      <c r="AV30" s="428"/>
      <c r="AW30" s="429"/>
      <c r="AX30" s="430"/>
      <c r="AY30" s="430"/>
      <c r="AZ30" s="430"/>
      <c r="BA30" s="431"/>
    </row>
    <row r="31" spans="1:53" ht="27" customHeight="1">
      <c r="A31" s="403">
        <v>2</v>
      </c>
      <c r="B31" s="404"/>
      <c r="C31" s="382"/>
      <c r="D31" s="405"/>
      <c r="E31" s="405"/>
      <c r="F31" s="406"/>
      <c r="G31" s="373"/>
      <c r="H31" s="374"/>
      <c r="I31" s="375"/>
      <c r="J31" s="373">
        <v>4</v>
      </c>
      <c r="K31" s="374"/>
      <c r="L31" s="374"/>
      <c r="M31" s="375"/>
      <c r="N31" s="373">
        <v>11</v>
      </c>
      <c r="O31" s="374"/>
      <c r="P31" s="375"/>
      <c r="Q31" s="376">
        <v>2</v>
      </c>
      <c r="R31" s="377"/>
      <c r="S31" s="378"/>
      <c r="T31" s="373"/>
      <c r="U31" s="380"/>
      <c r="V31" s="381"/>
      <c r="W31" s="382">
        <f>C31+G31+J31+N31+Q31+T31</f>
        <v>17</v>
      </c>
      <c r="X31" s="383"/>
      <c r="Y31" s="384"/>
      <c r="Z31" s="20"/>
      <c r="AA31" s="399"/>
      <c r="AB31" s="400"/>
      <c r="AC31" s="400"/>
      <c r="AD31" s="400"/>
      <c r="AE31" s="400"/>
      <c r="AF31" s="400"/>
      <c r="AG31" s="401"/>
      <c r="AH31" s="402"/>
      <c r="AI31" s="402"/>
      <c r="AJ31" s="402"/>
      <c r="AK31" s="402"/>
      <c r="AL31" s="402"/>
      <c r="AM31" s="402"/>
      <c r="AN31" s="73"/>
      <c r="AO31" s="390" t="s">
        <v>23</v>
      </c>
      <c r="AP31" s="390"/>
      <c r="AQ31" s="390"/>
      <c r="AR31" s="390"/>
      <c r="AS31" s="409" t="s">
        <v>92</v>
      </c>
      <c r="AT31" s="409"/>
      <c r="AU31" s="409"/>
      <c r="AV31" s="409"/>
      <c r="AW31" s="409"/>
      <c r="AX31" s="410">
        <v>3</v>
      </c>
      <c r="AY31" s="410"/>
      <c r="AZ31" s="410"/>
      <c r="BA31" s="410"/>
    </row>
    <row r="32" spans="1:53" ht="21.75" customHeight="1">
      <c r="A32" s="403"/>
      <c r="B32" s="404"/>
      <c r="C32" s="382"/>
      <c r="D32" s="405"/>
      <c r="E32" s="405"/>
      <c r="F32" s="406"/>
      <c r="G32" s="373"/>
      <c r="H32" s="374"/>
      <c r="I32" s="375"/>
      <c r="J32" s="373"/>
      <c r="K32" s="374"/>
      <c r="L32" s="374"/>
      <c r="M32" s="375"/>
      <c r="N32" s="373"/>
      <c r="O32" s="374"/>
      <c r="P32" s="375"/>
      <c r="Q32" s="411"/>
      <c r="R32" s="377"/>
      <c r="S32" s="378"/>
      <c r="T32" s="373"/>
      <c r="U32" s="380"/>
      <c r="V32" s="381"/>
      <c r="W32" s="382"/>
      <c r="X32" s="383"/>
      <c r="Y32" s="384"/>
      <c r="Z32" s="20"/>
      <c r="AA32" s="396" t="s">
        <v>77</v>
      </c>
      <c r="AB32" s="397"/>
      <c r="AC32" s="397"/>
      <c r="AD32" s="397"/>
      <c r="AE32" s="397"/>
      <c r="AF32" s="397"/>
      <c r="AG32" s="398"/>
      <c r="AH32" s="390">
        <v>3</v>
      </c>
      <c r="AI32" s="402"/>
      <c r="AJ32" s="402"/>
      <c r="AK32" s="390">
        <v>11</v>
      </c>
      <c r="AL32" s="402"/>
      <c r="AM32" s="402"/>
      <c r="AN32" s="73"/>
      <c r="AO32" s="390"/>
      <c r="AP32" s="390"/>
      <c r="AQ32" s="390"/>
      <c r="AR32" s="390"/>
      <c r="AS32" s="409"/>
      <c r="AT32" s="409"/>
      <c r="AU32" s="409"/>
      <c r="AV32" s="409"/>
      <c r="AW32" s="409"/>
      <c r="AX32" s="410"/>
      <c r="AY32" s="410"/>
      <c r="AZ32" s="410"/>
      <c r="BA32" s="410"/>
    </row>
    <row r="33" spans="1:53" ht="25.5" customHeight="1">
      <c r="A33" s="403"/>
      <c r="B33" s="404"/>
      <c r="C33" s="382"/>
      <c r="D33" s="405"/>
      <c r="E33" s="405"/>
      <c r="F33" s="406"/>
      <c r="G33" s="373"/>
      <c r="H33" s="374"/>
      <c r="I33" s="375"/>
      <c r="J33" s="373"/>
      <c r="K33" s="374"/>
      <c r="L33" s="374"/>
      <c r="M33" s="375"/>
      <c r="N33" s="373"/>
      <c r="O33" s="374"/>
      <c r="P33" s="375"/>
      <c r="Q33" s="376"/>
      <c r="R33" s="377"/>
      <c r="S33" s="378"/>
      <c r="T33" s="379"/>
      <c r="U33" s="380"/>
      <c r="V33" s="381"/>
      <c r="W33" s="382"/>
      <c r="X33" s="383"/>
      <c r="Y33" s="384"/>
      <c r="Z33" s="20"/>
      <c r="AA33" s="399"/>
      <c r="AB33" s="400"/>
      <c r="AC33" s="400"/>
      <c r="AD33" s="400"/>
      <c r="AE33" s="400"/>
      <c r="AF33" s="400"/>
      <c r="AG33" s="401"/>
      <c r="AH33" s="402"/>
      <c r="AI33" s="402"/>
      <c r="AJ33" s="402"/>
      <c r="AK33" s="402"/>
      <c r="AL33" s="402"/>
      <c r="AM33" s="402"/>
      <c r="AN33" s="74"/>
      <c r="AO33" s="390"/>
      <c r="AP33" s="390"/>
      <c r="AQ33" s="390"/>
      <c r="AR33" s="390"/>
      <c r="AS33" s="409"/>
      <c r="AT33" s="409"/>
      <c r="AU33" s="409"/>
      <c r="AV33" s="409"/>
      <c r="AW33" s="409"/>
      <c r="AX33" s="410"/>
      <c r="AY33" s="410"/>
      <c r="AZ33" s="410"/>
      <c r="BA33" s="410"/>
    </row>
    <row r="34" spans="1:53" ht="34.5" customHeight="1">
      <c r="A34" s="385" t="s">
        <v>24</v>
      </c>
      <c r="B34" s="386"/>
      <c r="C34" s="387">
        <f>SUM(C30:F33)</f>
        <v>33</v>
      </c>
      <c r="D34" s="388"/>
      <c r="E34" s="388"/>
      <c r="F34" s="389"/>
      <c r="G34" s="361">
        <f>SUM(G30:I33)</f>
        <v>4</v>
      </c>
      <c r="H34" s="666"/>
      <c r="I34" s="386"/>
      <c r="J34" s="393">
        <f>SUM(J30:M33)</f>
        <v>7</v>
      </c>
      <c r="K34" s="394"/>
      <c r="L34" s="394"/>
      <c r="M34" s="395"/>
      <c r="N34" s="393">
        <f>SUM(N30:P33)</f>
        <v>11</v>
      </c>
      <c r="O34" s="394"/>
      <c r="P34" s="395"/>
      <c r="Q34" s="358">
        <f>SUM(Q30:S33)</f>
        <v>2</v>
      </c>
      <c r="R34" s="359"/>
      <c r="S34" s="360"/>
      <c r="T34" s="361">
        <f>SUM(T30:V33)</f>
        <v>12</v>
      </c>
      <c r="U34" s="362"/>
      <c r="V34" s="363"/>
      <c r="W34" s="361">
        <f>SUM(W30:Y33)</f>
        <v>69</v>
      </c>
      <c r="X34" s="362"/>
      <c r="Y34" s="363"/>
      <c r="Z34" s="20"/>
      <c r="AA34" s="364"/>
      <c r="AB34" s="365"/>
      <c r="AC34" s="365"/>
      <c r="AD34" s="365"/>
      <c r="AE34" s="365"/>
      <c r="AF34" s="365"/>
      <c r="AG34" s="366"/>
      <c r="AH34" s="367"/>
      <c r="AI34" s="368"/>
      <c r="AJ34" s="369"/>
      <c r="AK34" s="370"/>
      <c r="AL34" s="371"/>
      <c r="AM34" s="372"/>
      <c r="AN34" s="21"/>
      <c r="AO34" s="390"/>
      <c r="AP34" s="390"/>
      <c r="AQ34" s="390"/>
      <c r="AR34" s="390"/>
      <c r="AS34" s="409"/>
      <c r="AT34" s="409"/>
      <c r="AU34" s="409"/>
      <c r="AV34" s="409"/>
      <c r="AW34" s="409"/>
      <c r="AX34" s="410"/>
      <c r="AY34" s="410"/>
      <c r="AZ34" s="410"/>
      <c r="BA34" s="410"/>
    </row>
  </sheetData>
  <sheetProtection selectLockedCells="1" selectUnlockedCells="1"/>
  <mergeCells count="105">
    <mergeCell ref="Q34:S34"/>
    <mergeCell ref="T34:V34"/>
    <mergeCell ref="W34:Y34"/>
    <mergeCell ref="AA34:AG34"/>
    <mergeCell ref="AH34:AJ34"/>
    <mergeCell ref="A34:B34"/>
    <mergeCell ref="C34:F34"/>
    <mergeCell ref="G34:I34"/>
    <mergeCell ref="J34:M34"/>
    <mergeCell ref="N34:P34"/>
    <mergeCell ref="A32:B32"/>
    <mergeCell ref="C32:F32"/>
    <mergeCell ref="G32:I32"/>
    <mergeCell ref="J32:M32"/>
    <mergeCell ref="N32:P32"/>
    <mergeCell ref="A33:B33"/>
    <mergeCell ref="C33:F33"/>
    <mergeCell ref="G33:I33"/>
    <mergeCell ref="J33:M33"/>
    <mergeCell ref="N33:P33"/>
    <mergeCell ref="Q32:S32"/>
    <mergeCell ref="T32:V32"/>
    <mergeCell ref="W32:Y32"/>
    <mergeCell ref="Q33:S33"/>
    <mergeCell ref="T33:V33"/>
    <mergeCell ref="W33:Y33"/>
    <mergeCell ref="A30:B30"/>
    <mergeCell ref="C30:F30"/>
    <mergeCell ref="G30:I30"/>
    <mergeCell ref="J30:M30"/>
    <mergeCell ref="N30:P30"/>
    <mergeCell ref="A31:B31"/>
    <mergeCell ref="C31:F31"/>
    <mergeCell ref="G31:I31"/>
    <mergeCell ref="J31:M31"/>
    <mergeCell ref="N31:P31"/>
    <mergeCell ref="Q30:S30"/>
    <mergeCell ref="T30:V30"/>
    <mergeCell ref="W30:Y30"/>
    <mergeCell ref="Q31:S31"/>
    <mergeCell ref="T31:V31"/>
    <mergeCell ref="W31:Y31"/>
    <mergeCell ref="AK27:AM28"/>
    <mergeCell ref="AO27:AR30"/>
    <mergeCell ref="AS27:AW30"/>
    <mergeCell ref="AX27:BA30"/>
    <mergeCell ref="AA29:AG29"/>
    <mergeCell ref="AH29:AJ29"/>
    <mergeCell ref="AK29:AM29"/>
    <mergeCell ref="AK30:AM31"/>
    <mergeCell ref="AO31:AR34"/>
    <mergeCell ref="AS31:AW34"/>
    <mergeCell ref="AX31:BA34"/>
    <mergeCell ref="AK32:AM33"/>
    <mergeCell ref="AK34:AM34"/>
    <mergeCell ref="AH30:AJ31"/>
    <mergeCell ref="AA30:AG31"/>
    <mergeCell ref="AH32:AJ33"/>
    <mergeCell ref="AA32:AG33"/>
    <mergeCell ref="Q27:S29"/>
    <mergeCell ref="T27:V29"/>
    <mergeCell ref="W27:Y29"/>
    <mergeCell ref="AA27:AG28"/>
    <mergeCell ref="AH27:AJ28"/>
    <mergeCell ref="A27:B29"/>
    <mergeCell ref="C27:F29"/>
    <mergeCell ref="G27:I29"/>
    <mergeCell ref="J27:M29"/>
    <mergeCell ref="N27:P29"/>
    <mergeCell ref="AO16:AR16"/>
    <mergeCell ref="AS16:AW16"/>
    <mergeCell ref="AX16:BA16"/>
    <mergeCell ref="A23:AU23"/>
    <mergeCell ref="AA25:AM25"/>
    <mergeCell ref="AO25:BA25"/>
    <mergeCell ref="S16:W16"/>
    <mergeCell ref="X16:AA16"/>
    <mergeCell ref="AB16:AE16"/>
    <mergeCell ref="AF16:AI16"/>
    <mergeCell ref="AJ16:AN16"/>
    <mergeCell ref="A16:A17"/>
    <mergeCell ref="B16:E16"/>
    <mergeCell ref="F16:I16"/>
    <mergeCell ref="J16:M16"/>
    <mergeCell ref="N16:R16"/>
    <mergeCell ref="P8:AL8"/>
    <mergeCell ref="AN8:BA10"/>
    <mergeCell ref="P9:AL9"/>
    <mergeCell ref="P10:AM10"/>
    <mergeCell ref="P11:AM11"/>
    <mergeCell ref="A14:BA14"/>
    <mergeCell ref="Z12:AM12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>
      <c r="A1" s="3"/>
      <c r="B1" s="10"/>
      <c r="C1" s="674" t="s">
        <v>56</v>
      </c>
      <c r="D1" s="675"/>
      <c r="E1" s="675"/>
      <c r="F1" s="675"/>
      <c r="G1" s="675"/>
      <c r="H1" s="675"/>
      <c r="I1" s="675"/>
      <c r="J1" s="675"/>
      <c r="K1" s="676"/>
      <c r="L1" s="3"/>
    </row>
    <row r="2" spans="1:12" ht="47.25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44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>
      <c r="C3" s="6" t="s">
        <v>57</v>
      </c>
      <c r="D3" s="6">
        <v>33</v>
      </c>
      <c r="E3" s="6">
        <v>7</v>
      </c>
      <c r="F3" s="6"/>
      <c r="G3" s="6"/>
      <c r="H3" s="6"/>
      <c r="I3" s="9" t="s">
        <v>40</v>
      </c>
      <c r="J3" s="9" t="s">
        <v>36</v>
      </c>
    </row>
    <row r="4" spans="1:12" s="3" customFormat="1" ht="18.75">
      <c r="C4" s="6" t="s">
        <v>58</v>
      </c>
      <c r="D4" s="6"/>
      <c r="E4" s="6"/>
      <c r="F4" s="6">
        <v>4</v>
      </c>
      <c r="G4" s="6">
        <v>11</v>
      </c>
      <c r="H4" s="6">
        <v>2</v>
      </c>
      <c r="I4" s="9" t="s">
        <v>37</v>
      </c>
      <c r="J4" s="9" t="s">
        <v>38</v>
      </c>
    </row>
    <row r="5" spans="1:12" s="3" customFormat="1" ht="18.75">
      <c r="C5" s="6" t="s">
        <v>59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41</v>
      </c>
      <c r="J5" s="9" t="s">
        <v>39</v>
      </c>
    </row>
    <row r="6" spans="1:12" s="3" customFormat="1" ht="18.75">
      <c r="C6" s="2"/>
      <c r="D6" s="12"/>
      <c r="E6" s="2"/>
      <c r="F6" s="2"/>
      <c r="G6" s="2"/>
      <c r="H6" s="2"/>
      <c r="I6" s="2"/>
      <c r="J6" s="2"/>
      <c r="K6" s="4"/>
    </row>
    <row r="7" spans="1:12" s="3" customFormat="1" ht="18.75">
      <c r="C7" s="2"/>
      <c r="D7" s="12"/>
      <c r="E7" s="680" t="s">
        <v>45</v>
      </c>
      <c r="F7" s="681"/>
      <c r="G7" s="681"/>
      <c r="H7" s="2"/>
      <c r="I7" s="2"/>
      <c r="J7" s="2"/>
      <c r="K7" s="4"/>
    </row>
    <row r="8" spans="1:12" s="3" customFormat="1" ht="18.75">
      <c r="C8" s="2"/>
      <c r="D8" s="677" t="s">
        <v>46</v>
      </c>
      <c r="E8" s="678"/>
      <c r="F8" s="679"/>
      <c r="G8" s="13" t="s">
        <v>25</v>
      </c>
      <c r="H8" s="13" t="s">
        <v>47</v>
      </c>
      <c r="I8" s="2"/>
      <c r="J8" s="2"/>
      <c r="K8" s="4"/>
    </row>
    <row r="9" spans="1:12" s="3" customFormat="1" ht="18.75">
      <c r="C9" s="2"/>
      <c r="D9" s="677" t="s">
        <v>26</v>
      </c>
      <c r="E9" s="678"/>
      <c r="F9" s="679"/>
      <c r="G9" s="14">
        <v>4</v>
      </c>
      <c r="H9" s="14">
        <v>4</v>
      </c>
      <c r="I9" s="2"/>
      <c r="J9" s="2"/>
      <c r="K9" s="4"/>
    </row>
    <row r="10" spans="1:12" s="3" customFormat="1" ht="18.75">
      <c r="C10" s="2"/>
      <c r="D10" s="670" t="s">
        <v>27</v>
      </c>
      <c r="E10" s="671"/>
      <c r="F10" s="671"/>
      <c r="G10" s="17"/>
      <c r="H10" s="17"/>
      <c r="I10" s="2"/>
      <c r="J10" s="2"/>
      <c r="K10" s="4"/>
    </row>
    <row r="11" spans="1:12" s="3" customFormat="1" ht="18.75">
      <c r="C11" s="2"/>
      <c r="D11" s="12"/>
      <c r="E11" s="2"/>
      <c r="F11" s="2"/>
      <c r="G11" s="2"/>
      <c r="H11" s="2"/>
      <c r="I11" s="2"/>
      <c r="J11" s="2"/>
      <c r="K11" s="4"/>
    </row>
    <row r="12" spans="1:12" s="3" customFormat="1" ht="18.75">
      <c r="C12" s="2"/>
      <c r="D12" s="12"/>
      <c r="E12" s="672" t="s">
        <v>48</v>
      </c>
      <c r="F12" s="673"/>
      <c r="G12" s="673"/>
      <c r="H12" s="2"/>
      <c r="I12" s="2"/>
      <c r="J12" s="2"/>
      <c r="K12" s="4"/>
    </row>
    <row r="13" spans="1:12" s="3" customFormat="1" ht="63.75">
      <c r="C13" s="2"/>
      <c r="D13" s="682" t="s">
        <v>49</v>
      </c>
      <c r="E13" s="683"/>
      <c r="F13" s="684"/>
      <c r="G13" s="15" t="s">
        <v>50</v>
      </c>
      <c r="H13" s="16" t="s">
        <v>25</v>
      </c>
      <c r="I13" s="2"/>
      <c r="J13" s="2"/>
      <c r="K13" s="4"/>
    </row>
    <row r="14" spans="1:12" s="3" customFormat="1" ht="18.75">
      <c r="C14" s="2"/>
      <c r="D14" s="667" t="s">
        <v>43</v>
      </c>
      <c r="E14" s="668"/>
      <c r="F14" s="669"/>
      <c r="G14" s="13" t="s">
        <v>51</v>
      </c>
      <c r="H14" s="13">
        <v>4</v>
      </c>
      <c r="I14" s="2"/>
      <c r="J14" s="2"/>
      <c r="K14" s="4"/>
    </row>
    <row r="15" spans="1:12" s="3" customFormat="1" ht="18.75">
      <c r="C15" s="2"/>
      <c r="D15" s="667"/>
      <c r="E15" s="668"/>
      <c r="F15" s="669"/>
      <c r="G15" s="13"/>
      <c r="H15" s="13"/>
      <c r="I15" s="2"/>
      <c r="J15" s="2"/>
      <c r="K15" s="4"/>
    </row>
    <row r="16" spans="1:12" s="3" customFormat="1" ht="18.75">
      <c r="C16" s="2"/>
      <c r="D16" s="12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титул Ему ЗО </vt:lpstr>
      <vt:lpstr>план ЕМУ</vt:lpstr>
      <vt:lpstr>до наказу</vt:lpstr>
      <vt:lpstr>до наказу (ЕМУ)</vt:lpstr>
      <vt:lpstr>титул Еуп ЗО </vt:lpstr>
      <vt:lpstr>План ЕУП з.о.</vt:lpstr>
      <vt:lpstr>стуктур схема ЕМУ</vt:lpstr>
      <vt:lpstr>титул ЕУП</vt:lpstr>
      <vt:lpstr>бюджет</vt:lpstr>
      <vt:lpstr>бюджет!Область_печати</vt:lpstr>
      <vt:lpstr>'План ЕУП з.о.'!Область_печати</vt:lpstr>
      <vt:lpstr>'титул Ему ЗО '!Область_печати</vt:lpstr>
      <vt:lpstr>'титул ЕУП'!Область_печати</vt:lpstr>
      <vt:lpstr>'титул Еуп ЗО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XTreme.ws</cp:lastModifiedBy>
  <cp:lastPrinted>2019-11-15T11:08:22Z</cp:lastPrinted>
  <dcterms:created xsi:type="dcterms:W3CDTF">2011-02-06T10:49:14Z</dcterms:created>
  <dcterms:modified xsi:type="dcterms:W3CDTF">2020-03-03T16:14:39Z</dcterms:modified>
</cp:coreProperties>
</file>